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320" windowHeight="7380" tabRatio="842" activeTab="0"/>
  </bookViews>
  <sheets>
    <sheet name="第１９－１表" sheetId="1" r:id="rId1"/>
  </sheets>
  <definedNames/>
  <calcPr fullCalcOnLoad="1"/>
</workbook>
</file>

<file path=xl/sharedStrings.xml><?xml version="1.0" encoding="utf-8"?>
<sst xmlns="http://schemas.openxmlformats.org/spreadsheetml/2006/main" count="151" uniqueCount="39">
  <si>
    <t>　　</t>
  </si>
  <si>
    <t>区　　分</t>
  </si>
  <si>
    <t>卒　業　者　総　数</t>
  </si>
  <si>
    <t>計</t>
  </si>
  <si>
    <t>男</t>
  </si>
  <si>
    <t>女</t>
  </si>
  <si>
    <t>岐阜地域</t>
  </si>
  <si>
    <t>中濃地域</t>
  </si>
  <si>
    <t>可茂地域</t>
  </si>
  <si>
    <t>岐南町</t>
  </si>
  <si>
    <t>海津町</t>
  </si>
  <si>
    <t>飛騨地域</t>
  </si>
  <si>
    <t>Ａ　大学等進学者</t>
  </si>
  <si>
    <t>単位：人、％</t>
  </si>
  <si>
    <t>総数</t>
  </si>
  <si>
    <t>公立</t>
  </si>
  <si>
    <t>私立</t>
  </si>
  <si>
    <t>一時的な仕事に
就　い　た　者</t>
  </si>
  <si>
    <t>左記以外の者</t>
  </si>
  <si>
    <t>Ｂ　専　修　学　校
（専門課程）進学者</t>
  </si>
  <si>
    <t>Ｄ　公共職業能力
開発施設等入学者</t>
  </si>
  <si>
    <t>-</t>
  </si>
  <si>
    <t>不　詳　・　死　亡</t>
  </si>
  <si>
    <t>（就職進学・入学者を含む）</t>
  </si>
  <si>
    <t>就　職　率（％）</t>
  </si>
  <si>
    <t>大学等進学率　　</t>
  </si>
  <si>
    <t>（％）</t>
  </si>
  <si>
    <t>西濃地域</t>
  </si>
  <si>
    <t>東濃地域</t>
  </si>
  <si>
    <r>
      <t>[卒業後の状況調査]</t>
    </r>
    <r>
      <rPr>
        <sz val="15"/>
        <rFont val="ＭＳ Ｐゴシック"/>
        <family val="3"/>
      </rPr>
      <t>　＜</t>
    </r>
    <r>
      <rPr>
        <sz val="14"/>
        <rFont val="ＭＳ Ｐゴシック"/>
        <family val="3"/>
      </rPr>
      <t>高等学校＞</t>
    </r>
  </si>
  <si>
    <t>前記A、Ｂ、Ｃ、Ｄのうち就職している者　(再掲)</t>
  </si>
  <si>
    <r>
      <t>就　　職　　者</t>
    </r>
    <r>
      <rPr>
        <sz val="11"/>
        <rFont val="ＭＳ Ｐ明朝"/>
        <family val="1"/>
      </rPr>
      <t>（左記A・B・C・Dを除く）</t>
    </r>
  </si>
  <si>
    <t>正規の職員等</t>
  </si>
  <si>
    <t>正規の職員等
でない者</t>
  </si>
  <si>
    <t>正規の職員等</t>
  </si>
  <si>
    <t>正規の職員等でない者</t>
  </si>
  <si>
    <t>第19-1表　進路別卒業者数 －地域別－</t>
  </si>
  <si>
    <t>第19-1表　進路別卒業者数 －地域別－　（続き）</t>
  </si>
  <si>
    <r>
      <t xml:space="preserve">Ｃ　専　修　学　校
</t>
    </r>
    <r>
      <rPr>
        <sz val="11"/>
        <rFont val="ＭＳ Ｐ明朝"/>
        <family val="1"/>
      </rPr>
      <t>（一般課程）等入学者</t>
    </r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</si>
</sst>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0.0_ "/>
    <numFmt numFmtId="178" formatCode="0_);[Red]\(0\)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_ "/>
    <numFmt numFmtId="186" formatCode="[$-411]g/&quot;標&quot;"/>
    <numFmt numFmtId="187" formatCode="##,###\ \-"/>
    <numFmt numFmtId="188" formatCode="##,###\ \ \ \-"/>
    <numFmt numFmtId="189" formatCode="#,##0.0_);[Red]\(#,##0.0\)"/>
    <numFmt numFmtId="190" formatCode="#,##0_);[Red]\(#,##0\)"/>
    <numFmt numFmtId="191" formatCode="#####\-"/>
    <numFmt numFmtId="192" formatCode="#,##0.0;[Red]\-#,##0.0"/>
    <numFmt numFmtId="193" formatCode="######\-"/>
    <numFmt numFmtId="194" formatCode="_ * #,##0.0_ ;_ * \-#,##0.0_ ;_ * &quot;-&quot;?_ ;_ @_ "/>
    <numFmt numFmtId="195" formatCode="_ * #,##0.0_ ;_ * \-#,##0.0_ ;_ * &quot;-&quot;_ ;_ @_ "/>
    <numFmt numFmtId="196" formatCode="#,##0;\-#,##0;&quot;-&quot;"/>
    <numFmt numFmtId="197" formatCode="[$-411]g/&quot;標&quot;&quot;準&quot;"/>
    <numFmt numFmtId="198" formatCode="&quot;｣&quot;#,##0;[Red]\-&quot;｣&quot;#,##0"/>
    <numFmt numFmtId="199" formatCode="_ &quot;SFr.&quot;* #,##0.00_ ;_ &quot;SFr.&quot;* \-#,##0.00_ ;_ &quot;SFr.&quot;* &quot;-&quot;??_ ;_ @_ "/>
    <numFmt numFmtId="200" formatCode="0;&quot;△ &quot;0"/>
    <numFmt numFmtId="201" formatCode="0.0;&quot;△ &quot;0.0"/>
    <numFmt numFmtId="202" formatCode="#,##0.0;\-#,##0.0;&quot;-&quot;"/>
    <numFmt numFmtId="203" formatCode="0.00000_ 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4"/>
      <name val="ＪＳゴシック"/>
      <family val="3"/>
    </font>
    <font>
      <sz val="12"/>
      <name val="ＪＳゴシック"/>
      <family val="3"/>
    </font>
    <font>
      <sz val="11"/>
      <name val="ＪＳ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5"/>
      <name val="ＪＳゴシック"/>
      <family val="3"/>
    </font>
    <font>
      <sz val="14"/>
      <name val="ＭＳ Ｐ明朝"/>
      <family val="1"/>
    </font>
    <font>
      <sz val="13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8"/>
      <name val="ＪＳゴシック"/>
      <family val="3"/>
    </font>
    <font>
      <sz val="12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7"/>
      <name val="ＭＳ Ｐ明朝"/>
      <family val="1"/>
    </font>
    <font>
      <sz val="18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96" fontId="16" fillId="0" borderId="0" applyFill="0" applyBorder="0" applyAlignment="0">
      <protection/>
    </xf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8" fillId="0" borderId="0">
      <alignment horizontal="left"/>
      <protection/>
    </xf>
    <xf numFmtId="38" fontId="19" fillId="20" borderId="0" applyNumberFormat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10" fontId="19" fillId="21" borderId="3" applyNumberFormat="0" applyBorder="0" applyAlignment="0" applyProtection="0"/>
    <xf numFmtId="199" fontId="21" fillId="0" borderId="0">
      <alignment/>
      <protection/>
    </xf>
    <xf numFmtId="0" fontId="17" fillId="0" borderId="0">
      <alignment/>
      <protection/>
    </xf>
    <xf numFmtId="10" fontId="17" fillId="0" borderId="0" applyFont="0" applyFill="0" applyBorder="0" applyAlignment="0" applyProtection="0"/>
    <xf numFmtId="4" fontId="18" fillId="0" borderId="0">
      <alignment horizontal="right"/>
      <protection/>
    </xf>
    <xf numFmtId="4" fontId="22" fillId="0" borderId="0">
      <alignment horizontal="right"/>
      <protection/>
    </xf>
    <xf numFmtId="0" fontId="23" fillId="0" borderId="0">
      <alignment horizontal="left"/>
      <protection/>
    </xf>
    <xf numFmtId="0" fontId="24" fillId="0" borderId="0">
      <alignment/>
      <protection/>
    </xf>
    <xf numFmtId="0" fontId="25" fillId="0" borderId="0">
      <alignment horizontal="center"/>
      <protection/>
    </xf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26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28" borderId="4" applyNumberFormat="0" applyAlignment="0" applyProtection="0"/>
    <xf numFmtId="0" fontId="54" fillId="29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2" borderId="7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3" fillId="32" borderId="12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3" borderId="7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66" fillId="34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4" xfId="0" applyNumberFormat="1" applyBorder="1" applyAlignment="1">
      <alignment vertical="center"/>
    </xf>
    <xf numFmtId="0" fontId="5" fillId="0" borderId="15" xfId="0" applyNumberFormat="1" applyFont="1" applyBorder="1" applyAlignment="1">
      <alignment horizontal="distributed" vertical="top"/>
    </xf>
    <xf numFmtId="0" fontId="8" fillId="0" borderId="14" xfId="0" applyNumberFormat="1" applyFon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right" vertical="center"/>
    </xf>
    <xf numFmtId="41" fontId="0" fillId="0" borderId="14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196" fontId="8" fillId="0" borderId="0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7" xfId="0" applyNumberFormat="1" applyBorder="1" applyAlignment="1">
      <alignment vertical="center"/>
    </xf>
    <xf numFmtId="0" fontId="5" fillId="0" borderId="14" xfId="0" applyNumberFormat="1" applyFont="1" applyBorder="1" applyAlignment="1">
      <alignment horizontal="distributed" vertical="top"/>
    </xf>
    <xf numFmtId="201" fontId="0" fillId="0" borderId="14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horizontal="distributed" vertical="center"/>
    </xf>
    <xf numFmtId="0" fontId="13" fillId="0" borderId="13" xfId="0" applyNumberFormat="1" applyFont="1" applyBorder="1" applyAlignment="1">
      <alignment horizontal="distributed" vertical="center"/>
    </xf>
    <xf numFmtId="0" fontId="12" fillId="0" borderId="0" xfId="0" applyNumberFormat="1" applyFont="1" applyAlignment="1">
      <alignment vertical="center"/>
    </xf>
    <xf numFmtId="0" fontId="12" fillId="0" borderId="13" xfId="0" applyNumberFormat="1" applyFont="1" applyBorder="1" applyAlignment="1">
      <alignment vertical="center"/>
    </xf>
    <xf numFmtId="0" fontId="15" fillId="0" borderId="13" xfId="0" applyNumberFormat="1" applyFont="1" applyBorder="1" applyAlignment="1">
      <alignment horizontal="distributed" vertical="center"/>
    </xf>
    <xf numFmtId="0" fontId="15" fillId="0" borderId="0" xfId="0" applyNumberFormat="1" applyFont="1" applyBorder="1" applyAlignment="1">
      <alignment horizontal="distributed" vertical="center"/>
    </xf>
    <xf numFmtId="0" fontId="12" fillId="0" borderId="0" xfId="0" applyNumberFormat="1" applyFont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5" fillId="0" borderId="16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 wrapText="1"/>
    </xf>
    <xf numFmtId="0" fontId="8" fillId="0" borderId="14" xfId="0" applyNumberFormat="1" applyFont="1" applyBorder="1" applyAlignment="1">
      <alignment horizontal="distributed" vertical="top" wrapText="1"/>
    </xf>
    <xf numFmtId="0" fontId="8" fillId="0" borderId="0" xfId="0" applyFont="1" applyFill="1" applyAlignment="1">
      <alignment vertical="center" shrinkToFit="1"/>
    </xf>
    <xf numFmtId="196" fontId="8" fillId="0" borderId="0" xfId="0" applyNumberFormat="1" applyFont="1" applyFill="1" applyAlignment="1">
      <alignment vertical="center"/>
    </xf>
    <xf numFmtId="196" fontId="0" fillId="0" borderId="0" xfId="0" applyNumberFormat="1" applyFont="1" applyFill="1" applyAlignment="1">
      <alignment vertical="center"/>
    </xf>
    <xf numFmtId="196" fontId="8" fillId="0" borderId="0" xfId="0" applyNumberFormat="1" applyFont="1" applyFill="1" applyAlignment="1">
      <alignment horizontal="right" vertical="center"/>
    </xf>
    <xf numFmtId="0" fontId="31" fillId="0" borderId="0" xfId="0" applyNumberFormat="1" applyFont="1" applyBorder="1" applyAlignment="1">
      <alignment vertical="center"/>
    </xf>
    <xf numFmtId="0" fontId="13" fillId="0" borderId="17" xfId="0" applyNumberFormat="1" applyFont="1" applyBorder="1" applyAlignment="1">
      <alignment horizontal="distributed" vertical="center" wrapText="1"/>
    </xf>
    <xf numFmtId="0" fontId="0" fillId="0" borderId="0" xfId="0" applyFont="1" applyFill="1" applyAlignment="1">
      <alignment vertical="center" shrinkToFit="1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177" fontId="28" fillId="0" borderId="0" xfId="0" applyNumberFormat="1" applyFont="1" applyFill="1" applyAlignment="1">
      <alignment vertical="center" shrinkToFit="1"/>
    </xf>
    <xf numFmtId="41" fontId="8" fillId="0" borderId="0" xfId="0" applyNumberFormat="1" applyFont="1" applyFill="1" applyBorder="1" applyAlignment="1">
      <alignment horizontal="right" vertical="center"/>
    </xf>
    <xf numFmtId="177" fontId="27" fillId="0" borderId="0" xfId="0" applyNumberFormat="1" applyFont="1" applyFill="1" applyAlignment="1">
      <alignment vertical="center" shrinkToFit="1"/>
    </xf>
    <xf numFmtId="201" fontId="27" fillId="0" borderId="0" xfId="0" applyNumberFormat="1" applyFont="1" applyFill="1" applyBorder="1" applyAlignment="1">
      <alignment horizontal="right" vertical="center"/>
    </xf>
    <xf numFmtId="0" fontId="12" fillId="0" borderId="16" xfId="0" applyNumberFormat="1" applyFont="1" applyBorder="1" applyAlignment="1">
      <alignment horizontal="distributed" vertical="center"/>
    </xf>
    <xf numFmtId="0" fontId="12" fillId="0" borderId="0" xfId="0" applyNumberFormat="1" applyFont="1" applyBorder="1" applyAlignment="1">
      <alignment horizontal="distributed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22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/>
    </xf>
    <xf numFmtId="0" fontId="13" fillId="0" borderId="26" xfId="0" applyNumberFormat="1" applyFont="1" applyBorder="1" applyAlignment="1">
      <alignment horizontal="center" vertical="center"/>
    </xf>
    <xf numFmtId="0" fontId="13" fillId="0" borderId="27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 wrapText="1"/>
    </xf>
    <xf numFmtId="0" fontId="13" fillId="0" borderId="24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distributed" vertical="center"/>
    </xf>
    <xf numFmtId="0" fontId="13" fillId="0" borderId="22" xfId="0" applyNumberFormat="1" applyFont="1" applyBorder="1" applyAlignment="1">
      <alignment horizontal="center" vertical="center" wrapText="1"/>
    </xf>
    <xf numFmtId="0" fontId="13" fillId="0" borderId="22" xfId="0" applyNumberFormat="1" applyFont="1" applyBorder="1" applyAlignment="1">
      <alignment horizontal="distributed" vertical="center" wrapText="1"/>
    </xf>
    <xf numFmtId="0" fontId="13" fillId="0" borderId="23" xfId="0" applyNumberFormat="1" applyFont="1" applyBorder="1" applyAlignment="1">
      <alignment horizontal="distributed" vertical="center" wrapText="1"/>
    </xf>
    <xf numFmtId="0" fontId="13" fillId="0" borderId="24" xfId="0" applyNumberFormat="1" applyFont="1" applyBorder="1" applyAlignment="1">
      <alignment horizontal="distributed" vertical="center" wrapText="1"/>
    </xf>
    <xf numFmtId="0" fontId="13" fillId="0" borderId="16" xfId="0" applyNumberFormat="1" applyFont="1" applyBorder="1" applyAlignment="1">
      <alignment horizontal="distributed" vertical="center" wrapText="1"/>
    </xf>
    <xf numFmtId="0" fontId="13" fillId="0" borderId="0" xfId="0" applyNumberFormat="1" applyFont="1" applyBorder="1" applyAlignment="1">
      <alignment horizontal="distributed" vertical="center" wrapText="1"/>
    </xf>
    <xf numFmtId="0" fontId="13" fillId="0" borderId="13" xfId="0" applyNumberFormat="1" applyFont="1" applyBorder="1" applyAlignment="1">
      <alignment horizontal="distributed" vertical="center" wrapText="1"/>
    </xf>
    <xf numFmtId="0" fontId="13" fillId="0" borderId="17" xfId="0" applyNumberFormat="1" applyFont="1" applyBorder="1" applyAlignment="1">
      <alignment horizontal="distributed" vertical="center" wrapText="1"/>
    </xf>
    <xf numFmtId="0" fontId="13" fillId="0" borderId="14" xfId="0" applyNumberFormat="1" applyFont="1" applyBorder="1" applyAlignment="1">
      <alignment horizontal="distributed" vertical="center" wrapText="1"/>
    </xf>
    <xf numFmtId="0" fontId="13" fillId="0" borderId="15" xfId="0" applyNumberFormat="1" applyFont="1" applyBorder="1" applyAlignment="1">
      <alignment horizontal="distributed" vertical="center" wrapText="1"/>
    </xf>
    <xf numFmtId="0" fontId="13" fillId="0" borderId="28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29" xfId="0" applyNumberFormat="1" applyFont="1" applyFill="1" applyBorder="1" applyAlignment="1">
      <alignment horizontal="center" vertical="center"/>
    </xf>
    <xf numFmtId="0" fontId="13" fillId="0" borderId="28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 wrapText="1"/>
    </xf>
    <xf numFmtId="0" fontId="13" fillId="0" borderId="28" xfId="0" applyNumberFormat="1" applyFont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top"/>
    </xf>
    <xf numFmtId="0" fontId="29" fillId="0" borderId="14" xfId="0" applyFont="1" applyFill="1" applyBorder="1" applyAlignment="1">
      <alignment horizontal="center" vertical="top"/>
    </xf>
    <xf numFmtId="0" fontId="13" fillId="0" borderId="29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3" fillId="0" borderId="27" xfId="0" applyNumberFormat="1" applyFont="1" applyFill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Y124"/>
  <sheetViews>
    <sheetView tabSelected="1" zoomScale="80" zoomScaleNormal="80" zoomScalePageLayoutView="0" workbookViewId="0" topLeftCell="A1">
      <pane xSplit="2" ySplit="9" topLeftCell="C10" activePane="bottomRight" state="frozen"/>
      <selection pane="topLeft" activeCell="A3" sqref="A3:C7"/>
      <selection pane="topRight" activeCell="A3" sqref="A3:C7"/>
      <selection pane="bottomLeft" activeCell="A3" sqref="A3:C7"/>
      <selection pane="bottomRight" activeCell="A1" sqref="A1:Q1"/>
    </sheetView>
  </sheetViews>
  <sheetFormatPr defaultColWidth="9.00390625" defaultRowHeight="13.5"/>
  <cols>
    <col min="1" max="1" width="2.625" style="1" customWidth="1"/>
    <col min="2" max="2" width="16.625" style="1" customWidth="1"/>
    <col min="3" max="17" width="6.375" style="1" customWidth="1"/>
    <col min="18" max="23" width="7.25390625" style="1" customWidth="1"/>
    <col min="24" max="32" width="5.875" style="1" customWidth="1"/>
    <col min="33" max="33" width="2.625" style="1" customWidth="1"/>
    <col min="34" max="34" width="16.625" style="1" customWidth="1"/>
    <col min="35" max="35" width="2.625" style="1" customWidth="1"/>
    <col min="36" max="36" width="16.625" style="1" customWidth="1"/>
    <col min="37" max="39" width="5.875" style="1" customWidth="1"/>
    <col min="40" max="42" width="4.50390625" style="21" customWidth="1"/>
    <col min="43" max="48" width="4.50390625" style="1" customWidth="1"/>
    <col min="49" max="54" width="4.875" style="1" customWidth="1"/>
    <col min="55" max="16384" width="9.00390625" style="1" customWidth="1"/>
  </cols>
  <sheetData>
    <row r="1" spans="1:17" ht="21" customHeight="1">
      <c r="A1" s="100" t="s">
        <v>29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53" ht="17.25" customHeight="1">
      <c r="A2" s="35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AI2" s="15" t="s">
        <v>0</v>
      </c>
      <c r="AJ2" s="15"/>
      <c r="AT2" s="16"/>
      <c r="AU2" s="16"/>
      <c r="AV2" s="17"/>
      <c r="AW2" s="15"/>
      <c r="AX2" s="15"/>
      <c r="AY2" s="15"/>
      <c r="AZ2" s="4"/>
      <c r="BA2" s="4"/>
    </row>
    <row r="3" spans="1:54" ht="18" customHeight="1">
      <c r="A3" s="53" t="s">
        <v>36</v>
      </c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4"/>
      <c r="AB3" s="4"/>
      <c r="AC3" s="4"/>
      <c r="AD3" s="4"/>
      <c r="AE3" s="4"/>
      <c r="AF3" s="4"/>
      <c r="AG3" s="2"/>
      <c r="AH3" s="3"/>
      <c r="AI3" s="53" t="s">
        <v>37</v>
      </c>
      <c r="AJ3" s="3"/>
      <c r="AK3" s="4"/>
      <c r="AL3" s="4"/>
      <c r="AM3" s="4"/>
      <c r="AN3" s="22"/>
      <c r="AO3" s="22"/>
      <c r="AP3" s="29"/>
      <c r="AQ3" s="4"/>
      <c r="AR3" s="4"/>
      <c r="AS3" s="18"/>
      <c r="AT3" s="3"/>
      <c r="AU3" s="3"/>
      <c r="AV3" s="4"/>
      <c r="AW3" s="4"/>
      <c r="AX3" s="4"/>
      <c r="AY3" s="4"/>
      <c r="AZ3" s="4"/>
      <c r="BA3" s="4"/>
      <c r="BB3" s="18" t="s">
        <v>13</v>
      </c>
    </row>
    <row r="4" spans="1:54" ht="5.25" customHeight="1" thickBot="1">
      <c r="A4" s="2"/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5"/>
      <c r="AA4" s="4"/>
      <c r="AB4" s="4"/>
      <c r="AC4" s="4"/>
      <c r="AD4" s="4"/>
      <c r="AE4" s="4"/>
      <c r="AF4" s="4"/>
      <c r="AG4" s="2"/>
      <c r="AH4" s="3"/>
      <c r="AI4" s="2"/>
      <c r="AJ4" s="3"/>
      <c r="AK4" s="4"/>
      <c r="AL4" s="4"/>
      <c r="AM4" s="4"/>
      <c r="AN4" s="22"/>
      <c r="AO4" s="22"/>
      <c r="AP4" s="23"/>
      <c r="AQ4" s="4"/>
      <c r="AR4" s="4"/>
      <c r="AS4" s="6"/>
      <c r="AT4" s="3"/>
      <c r="AU4" s="3"/>
      <c r="AV4" s="4"/>
      <c r="AW4" s="4"/>
      <c r="AX4" s="4"/>
      <c r="AY4" s="4"/>
      <c r="AZ4" s="4"/>
      <c r="BA4" s="4"/>
      <c r="BB4" s="6"/>
    </row>
    <row r="5" spans="1:54" s="7" customFormat="1" ht="18.75" customHeight="1" thickTop="1">
      <c r="A5" s="76" t="s">
        <v>1</v>
      </c>
      <c r="B5" s="81"/>
      <c r="C5" s="75" t="s">
        <v>2</v>
      </c>
      <c r="D5" s="76"/>
      <c r="E5" s="81"/>
      <c r="F5" s="76" t="s">
        <v>12</v>
      </c>
      <c r="G5" s="76"/>
      <c r="H5" s="81"/>
      <c r="I5" s="86" t="s">
        <v>19</v>
      </c>
      <c r="J5" s="86"/>
      <c r="K5" s="87"/>
      <c r="L5" s="89" t="s">
        <v>38</v>
      </c>
      <c r="M5" s="86"/>
      <c r="N5" s="87"/>
      <c r="O5" s="90" t="s">
        <v>20</v>
      </c>
      <c r="P5" s="91"/>
      <c r="Q5" s="92"/>
      <c r="R5" s="66" t="s">
        <v>31</v>
      </c>
      <c r="S5" s="67"/>
      <c r="T5" s="67"/>
      <c r="U5" s="67"/>
      <c r="V5" s="67"/>
      <c r="W5" s="67"/>
      <c r="X5" s="67"/>
      <c r="Y5" s="67"/>
      <c r="Z5" s="68"/>
      <c r="AA5" s="89" t="s">
        <v>17</v>
      </c>
      <c r="AB5" s="86"/>
      <c r="AC5" s="87"/>
      <c r="AD5" s="75" t="s">
        <v>18</v>
      </c>
      <c r="AE5" s="76"/>
      <c r="AF5" s="81"/>
      <c r="AG5" s="75" t="s">
        <v>1</v>
      </c>
      <c r="AH5" s="76"/>
      <c r="AI5" s="76" t="s">
        <v>1</v>
      </c>
      <c r="AJ5" s="81"/>
      <c r="AK5" s="75" t="s">
        <v>22</v>
      </c>
      <c r="AL5" s="76"/>
      <c r="AM5" s="76"/>
      <c r="AN5" s="101" t="s">
        <v>30</v>
      </c>
      <c r="AO5" s="102"/>
      <c r="AP5" s="102"/>
      <c r="AQ5" s="102"/>
      <c r="AR5" s="102"/>
      <c r="AS5" s="102"/>
      <c r="AT5" s="102"/>
      <c r="AU5" s="102"/>
      <c r="AV5" s="102"/>
      <c r="AW5" s="90" t="s">
        <v>25</v>
      </c>
      <c r="AX5" s="103"/>
      <c r="AY5" s="104"/>
      <c r="AZ5" s="89" t="s">
        <v>24</v>
      </c>
      <c r="BA5" s="108"/>
      <c r="BB5" s="108"/>
    </row>
    <row r="6" spans="1:54" s="7" customFormat="1" ht="18.75" customHeight="1">
      <c r="A6" s="78"/>
      <c r="B6" s="82"/>
      <c r="C6" s="77"/>
      <c r="D6" s="78"/>
      <c r="E6" s="82"/>
      <c r="F6" s="78"/>
      <c r="G6" s="78"/>
      <c r="H6" s="82"/>
      <c r="I6" s="70"/>
      <c r="J6" s="70"/>
      <c r="K6" s="71"/>
      <c r="L6" s="69"/>
      <c r="M6" s="70"/>
      <c r="N6" s="71"/>
      <c r="O6" s="93"/>
      <c r="P6" s="94"/>
      <c r="Q6" s="95"/>
      <c r="R6" s="69" t="s">
        <v>3</v>
      </c>
      <c r="S6" s="70"/>
      <c r="T6" s="71"/>
      <c r="U6" s="69" t="s">
        <v>32</v>
      </c>
      <c r="V6" s="70"/>
      <c r="W6" s="71"/>
      <c r="X6" s="69" t="s">
        <v>33</v>
      </c>
      <c r="Y6" s="70"/>
      <c r="Z6" s="71"/>
      <c r="AA6" s="69"/>
      <c r="AB6" s="70"/>
      <c r="AC6" s="71"/>
      <c r="AD6" s="77"/>
      <c r="AE6" s="78"/>
      <c r="AF6" s="82"/>
      <c r="AG6" s="77"/>
      <c r="AH6" s="78"/>
      <c r="AI6" s="78"/>
      <c r="AJ6" s="82"/>
      <c r="AK6" s="77"/>
      <c r="AL6" s="78"/>
      <c r="AM6" s="78"/>
      <c r="AN6" s="111" t="s">
        <v>3</v>
      </c>
      <c r="AO6" s="112"/>
      <c r="AP6" s="113"/>
      <c r="AQ6" s="117" t="s">
        <v>34</v>
      </c>
      <c r="AR6" s="118"/>
      <c r="AS6" s="119"/>
      <c r="AT6" s="117" t="s">
        <v>35</v>
      </c>
      <c r="AU6" s="118"/>
      <c r="AV6" s="119"/>
      <c r="AW6" s="105"/>
      <c r="AX6" s="106"/>
      <c r="AY6" s="107"/>
      <c r="AZ6" s="109"/>
      <c r="BA6" s="110"/>
      <c r="BB6" s="110"/>
    </row>
    <row r="7" spans="1:54" s="7" customFormat="1" ht="18.75" customHeight="1">
      <c r="A7" s="78"/>
      <c r="B7" s="82"/>
      <c r="C7" s="79"/>
      <c r="D7" s="80"/>
      <c r="E7" s="65"/>
      <c r="F7" s="80"/>
      <c r="G7" s="80"/>
      <c r="H7" s="65"/>
      <c r="I7" s="73"/>
      <c r="J7" s="73"/>
      <c r="K7" s="74"/>
      <c r="L7" s="72"/>
      <c r="M7" s="73"/>
      <c r="N7" s="74"/>
      <c r="O7" s="96"/>
      <c r="P7" s="97"/>
      <c r="Q7" s="98"/>
      <c r="R7" s="72"/>
      <c r="S7" s="73"/>
      <c r="T7" s="74"/>
      <c r="U7" s="72"/>
      <c r="V7" s="73"/>
      <c r="W7" s="74"/>
      <c r="X7" s="72"/>
      <c r="Y7" s="73"/>
      <c r="Z7" s="74"/>
      <c r="AA7" s="72"/>
      <c r="AB7" s="73"/>
      <c r="AC7" s="74"/>
      <c r="AD7" s="79"/>
      <c r="AE7" s="80"/>
      <c r="AF7" s="65"/>
      <c r="AG7" s="77"/>
      <c r="AH7" s="78"/>
      <c r="AI7" s="78"/>
      <c r="AJ7" s="82"/>
      <c r="AK7" s="79"/>
      <c r="AL7" s="80"/>
      <c r="AM7" s="80"/>
      <c r="AN7" s="114"/>
      <c r="AO7" s="115"/>
      <c r="AP7" s="116"/>
      <c r="AQ7" s="72"/>
      <c r="AR7" s="73"/>
      <c r="AS7" s="74"/>
      <c r="AT7" s="72"/>
      <c r="AU7" s="73"/>
      <c r="AV7" s="74"/>
      <c r="AW7" s="54"/>
      <c r="AX7" s="48" t="s">
        <v>26</v>
      </c>
      <c r="AY7" s="47"/>
      <c r="AZ7" s="120" t="s">
        <v>23</v>
      </c>
      <c r="BA7" s="121"/>
      <c r="BB7" s="121"/>
    </row>
    <row r="8" spans="1:54" s="7" customFormat="1" ht="18.75" customHeight="1">
      <c r="A8" s="78"/>
      <c r="B8" s="82"/>
      <c r="C8" s="85" t="s">
        <v>3</v>
      </c>
      <c r="D8" s="85" t="s">
        <v>4</v>
      </c>
      <c r="E8" s="64" t="s">
        <v>5</v>
      </c>
      <c r="F8" s="83" t="s">
        <v>3</v>
      </c>
      <c r="G8" s="85" t="s">
        <v>4</v>
      </c>
      <c r="H8" s="64" t="s">
        <v>5</v>
      </c>
      <c r="I8" s="83" t="s">
        <v>3</v>
      </c>
      <c r="J8" s="85" t="s">
        <v>4</v>
      </c>
      <c r="K8" s="64" t="s">
        <v>5</v>
      </c>
      <c r="L8" s="83" t="s">
        <v>3</v>
      </c>
      <c r="M8" s="85" t="s">
        <v>4</v>
      </c>
      <c r="N8" s="85" t="s">
        <v>5</v>
      </c>
      <c r="O8" s="83" t="s">
        <v>3</v>
      </c>
      <c r="P8" s="85" t="s">
        <v>4</v>
      </c>
      <c r="Q8" s="64" t="s">
        <v>5</v>
      </c>
      <c r="R8" s="85" t="s">
        <v>3</v>
      </c>
      <c r="S8" s="85" t="s">
        <v>4</v>
      </c>
      <c r="T8" s="64" t="s">
        <v>5</v>
      </c>
      <c r="U8" s="85" t="s">
        <v>3</v>
      </c>
      <c r="V8" s="85" t="s">
        <v>4</v>
      </c>
      <c r="W8" s="64" t="s">
        <v>5</v>
      </c>
      <c r="X8" s="83" t="s">
        <v>3</v>
      </c>
      <c r="Y8" s="85" t="s">
        <v>4</v>
      </c>
      <c r="Z8" s="64" t="s">
        <v>5</v>
      </c>
      <c r="AA8" s="83" t="s">
        <v>3</v>
      </c>
      <c r="AB8" s="85" t="s">
        <v>4</v>
      </c>
      <c r="AC8" s="64" t="s">
        <v>5</v>
      </c>
      <c r="AD8" s="83" t="s">
        <v>3</v>
      </c>
      <c r="AE8" s="85" t="s">
        <v>4</v>
      </c>
      <c r="AF8" s="99" t="s">
        <v>5</v>
      </c>
      <c r="AG8" s="77"/>
      <c r="AH8" s="78"/>
      <c r="AI8" s="78"/>
      <c r="AJ8" s="82"/>
      <c r="AK8" s="83" t="s">
        <v>3</v>
      </c>
      <c r="AL8" s="85" t="s">
        <v>4</v>
      </c>
      <c r="AM8" s="123" t="s">
        <v>5</v>
      </c>
      <c r="AN8" s="124" t="s">
        <v>3</v>
      </c>
      <c r="AO8" s="125" t="s">
        <v>4</v>
      </c>
      <c r="AP8" s="112" t="s">
        <v>5</v>
      </c>
      <c r="AQ8" s="85" t="s">
        <v>3</v>
      </c>
      <c r="AR8" s="85" t="s">
        <v>4</v>
      </c>
      <c r="AS8" s="99" t="s">
        <v>5</v>
      </c>
      <c r="AT8" s="83" t="s">
        <v>3</v>
      </c>
      <c r="AU8" s="85" t="s">
        <v>4</v>
      </c>
      <c r="AV8" s="122" t="s">
        <v>5</v>
      </c>
      <c r="AW8" s="83" t="s">
        <v>3</v>
      </c>
      <c r="AX8" s="85" t="s">
        <v>4</v>
      </c>
      <c r="AY8" s="64" t="s">
        <v>5</v>
      </c>
      <c r="AZ8" s="83" t="s">
        <v>3</v>
      </c>
      <c r="BA8" s="85" t="s">
        <v>4</v>
      </c>
      <c r="BB8" s="122" t="s">
        <v>5</v>
      </c>
    </row>
    <row r="9" spans="1:54" s="7" customFormat="1" ht="19.5" customHeight="1">
      <c r="A9" s="80"/>
      <c r="B9" s="65"/>
      <c r="C9" s="84"/>
      <c r="D9" s="84"/>
      <c r="E9" s="65"/>
      <c r="F9" s="84"/>
      <c r="G9" s="84"/>
      <c r="H9" s="65"/>
      <c r="I9" s="84"/>
      <c r="J9" s="84"/>
      <c r="K9" s="65"/>
      <c r="L9" s="84"/>
      <c r="M9" s="84"/>
      <c r="N9" s="84"/>
      <c r="O9" s="84"/>
      <c r="P9" s="84"/>
      <c r="Q9" s="65"/>
      <c r="R9" s="84"/>
      <c r="S9" s="84"/>
      <c r="T9" s="65"/>
      <c r="U9" s="84"/>
      <c r="V9" s="84"/>
      <c r="W9" s="65"/>
      <c r="X9" s="84"/>
      <c r="Y9" s="84"/>
      <c r="Z9" s="65"/>
      <c r="AA9" s="84"/>
      <c r="AB9" s="84"/>
      <c r="AC9" s="65"/>
      <c r="AD9" s="84"/>
      <c r="AE9" s="84"/>
      <c r="AF9" s="80"/>
      <c r="AG9" s="79"/>
      <c r="AH9" s="80"/>
      <c r="AI9" s="80"/>
      <c r="AJ9" s="65"/>
      <c r="AK9" s="84"/>
      <c r="AL9" s="84"/>
      <c r="AM9" s="123"/>
      <c r="AN9" s="116"/>
      <c r="AO9" s="126"/>
      <c r="AP9" s="115"/>
      <c r="AQ9" s="84"/>
      <c r="AR9" s="84"/>
      <c r="AS9" s="80"/>
      <c r="AT9" s="84"/>
      <c r="AU9" s="84"/>
      <c r="AV9" s="79"/>
      <c r="AW9" s="84"/>
      <c r="AX9" s="84"/>
      <c r="AY9" s="65"/>
      <c r="AZ9" s="84"/>
      <c r="BA9" s="84"/>
      <c r="BB9" s="79"/>
    </row>
    <row r="10" spans="1:54" ht="5.25" customHeight="1">
      <c r="A10" s="8"/>
      <c r="B10" s="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1"/>
      <c r="AH10" s="8"/>
      <c r="AI10" s="8"/>
      <c r="AJ10" s="9"/>
      <c r="AK10" s="30"/>
      <c r="AL10" s="30"/>
      <c r="AM10" s="30"/>
      <c r="AN10" s="24"/>
      <c r="AO10" s="24"/>
      <c r="AP10" s="24"/>
      <c r="AQ10" s="20"/>
      <c r="AR10" s="20"/>
      <c r="AS10" s="20"/>
      <c r="AT10" s="8"/>
      <c r="AU10" s="8"/>
      <c r="AV10" s="8"/>
      <c r="AW10" s="8"/>
      <c r="AX10" s="8"/>
      <c r="AY10" s="8"/>
      <c r="AZ10" s="8"/>
      <c r="BA10" s="8"/>
      <c r="BB10" s="8"/>
    </row>
    <row r="11" spans="1:77" ht="21" customHeight="1">
      <c r="A11" s="63" t="s">
        <v>14</v>
      </c>
      <c r="B11" s="88"/>
      <c r="C11" s="55">
        <v>18477</v>
      </c>
      <c r="D11" s="55">
        <v>9283</v>
      </c>
      <c r="E11" s="55">
        <f>C11-D11</f>
        <v>9194</v>
      </c>
      <c r="F11" s="55">
        <v>10357</v>
      </c>
      <c r="G11" s="55">
        <v>5025</v>
      </c>
      <c r="H11" s="55">
        <f>F11-G11</f>
        <v>5332</v>
      </c>
      <c r="I11" s="55">
        <v>2556</v>
      </c>
      <c r="J11" s="55">
        <v>937</v>
      </c>
      <c r="K11" s="55">
        <f>I11-J11</f>
        <v>1619</v>
      </c>
      <c r="L11" s="55">
        <v>664</v>
      </c>
      <c r="M11" s="55">
        <v>414</v>
      </c>
      <c r="N11" s="55">
        <f>L11-M11</f>
        <v>250</v>
      </c>
      <c r="O11" s="55">
        <v>105</v>
      </c>
      <c r="P11" s="55">
        <v>93</v>
      </c>
      <c r="Q11" s="55">
        <f>O11-P11</f>
        <v>12</v>
      </c>
      <c r="R11" s="55">
        <f>U11+X11</f>
        <v>4347</v>
      </c>
      <c r="S11" s="55">
        <f aca="true" t="shared" si="0" ref="S11:S37">V11+Y11</f>
        <v>2589</v>
      </c>
      <c r="T11" s="55">
        <f aca="true" t="shared" si="1" ref="T11:T37">W11+Z11</f>
        <v>1758</v>
      </c>
      <c r="U11" s="55">
        <v>4336</v>
      </c>
      <c r="V11" s="55">
        <v>2587</v>
      </c>
      <c r="W11" s="55">
        <f>U11-V11</f>
        <v>1749</v>
      </c>
      <c r="X11" s="55">
        <v>11</v>
      </c>
      <c r="Y11" s="50">
        <v>2</v>
      </c>
      <c r="Z11" s="55">
        <f>X11-Y11</f>
        <v>9</v>
      </c>
      <c r="AA11" s="55">
        <v>63</v>
      </c>
      <c r="AB11" s="55">
        <v>19</v>
      </c>
      <c r="AC11" s="55">
        <f>AA11-AB11</f>
        <v>44</v>
      </c>
      <c r="AD11" s="51">
        <v>382</v>
      </c>
      <c r="AE11" s="51">
        <v>205</v>
      </c>
      <c r="AF11" s="51">
        <f>AD11-AE11</f>
        <v>177</v>
      </c>
      <c r="AG11" s="62" t="s">
        <v>14</v>
      </c>
      <c r="AH11" s="63"/>
      <c r="AI11" s="63" t="s">
        <v>14</v>
      </c>
      <c r="AJ11" s="88"/>
      <c r="AK11" s="51">
        <v>3</v>
      </c>
      <c r="AL11" s="51">
        <v>1</v>
      </c>
      <c r="AM11" s="51">
        <f>AK11-AL11</f>
        <v>2</v>
      </c>
      <c r="AN11" s="56">
        <v>13</v>
      </c>
      <c r="AO11" s="56">
        <v>0</v>
      </c>
      <c r="AP11" s="56">
        <f>AN11-AO11</f>
        <v>13</v>
      </c>
      <c r="AQ11" s="56">
        <v>12</v>
      </c>
      <c r="AR11" s="56">
        <f>SUM(AR15,AR19,AR23,AR27,AR31,AR35)</f>
        <v>0</v>
      </c>
      <c r="AS11" s="56">
        <f>AQ11-AR11</f>
        <v>12</v>
      </c>
      <c r="AT11" s="57">
        <v>1</v>
      </c>
      <c r="AU11" s="57">
        <f>SUM(AU15,AU19,AU23,AU27,AU31,AU35)</f>
        <v>0</v>
      </c>
      <c r="AV11" s="57">
        <f>AT11-AU11</f>
        <v>1</v>
      </c>
      <c r="AW11" s="58">
        <v>56.0534718839639</v>
      </c>
      <c r="AX11" s="58">
        <v>54.13120758375525</v>
      </c>
      <c r="AY11" s="58">
        <v>57.994344137481</v>
      </c>
      <c r="AZ11" s="58">
        <v>23.5969042593495</v>
      </c>
      <c r="BA11" s="58">
        <v>27.8896908327049</v>
      </c>
      <c r="BB11" s="58">
        <v>19.2625625407875</v>
      </c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</row>
    <row r="12" spans="1:77" ht="21" customHeight="1">
      <c r="A12" s="40"/>
      <c r="B12" s="39" t="s">
        <v>15</v>
      </c>
      <c r="C12" s="49">
        <v>14861</v>
      </c>
      <c r="D12" s="49">
        <v>7631</v>
      </c>
      <c r="E12" s="49">
        <f aca="true" t="shared" si="2" ref="E12:E36">C12-D12</f>
        <v>7230</v>
      </c>
      <c r="F12" s="49">
        <v>8078</v>
      </c>
      <c r="G12" s="49">
        <v>4003</v>
      </c>
      <c r="H12" s="49">
        <f aca="true" t="shared" si="3" ref="H12:H36">F12-G12</f>
        <v>4075</v>
      </c>
      <c r="I12" s="49">
        <v>1985</v>
      </c>
      <c r="J12" s="49">
        <v>710</v>
      </c>
      <c r="K12" s="49">
        <f aca="true" t="shared" si="4" ref="K12:K36">I12-J12</f>
        <v>1275</v>
      </c>
      <c r="L12" s="49">
        <v>574</v>
      </c>
      <c r="M12" s="49">
        <v>356</v>
      </c>
      <c r="N12" s="49">
        <f aca="true" t="shared" si="5" ref="N12:N36">L12-M12</f>
        <v>218</v>
      </c>
      <c r="O12" s="49">
        <v>96</v>
      </c>
      <c r="P12" s="49">
        <v>84</v>
      </c>
      <c r="Q12" s="49">
        <f aca="true" t="shared" si="6" ref="Q12:Q36">O12-P12</f>
        <v>12</v>
      </c>
      <c r="R12" s="49">
        <f aca="true" t="shared" si="7" ref="R12:R37">U12+X12</f>
        <v>3763</v>
      </c>
      <c r="S12" s="49">
        <f t="shared" si="0"/>
        <v>2297</v>
      </c>
      <c r="T12" s="49">
        <f t="shared" si="1"/>
        <v>1466</v>
      </c>
      <c r="U12" s="49">
        <v>3756</v>
      </c>
      <c r="V12" s="49">
        <v>2295</v>
      </c>
      <c r="W12" s="49">
        <f>U12-V12</f>
        <v>1461</v>
      </c>
      <c r="X12" s="49">
        <v>7</v>
      </c>
      <c r="Y12" s="49">
        <v>2</v>
      </c>
      <c r="Z12" s="49">
        <f aca="true" t="shared" si="8" ref="Z12:Z36">X12-Y12</f>
        <v>5</v>
      </c>
      <c r="AA12" s="49">
        <v>56</v>
      </c>
      <c r="AB12" s="49">
        <v>16</v>
      </c>
      <c r="AC12" s="49">
        <f aca="true" t="shared" si="9" ref="AC12:AC36">AA12-AB12</f>
        <v>40</v>
      </c>
      <c r="AD12" s="50">
        <v>306</v>
      </c>
      <c r="AE12" s="50">
        <v>164</v>
      </c>
      <c r="AF12" s="50">
        <f aca="true" t="shared" si="10" ref="AF12:AF36">AD12-AE12</f>
        <v>142</v>
      </c>
      <c r="AG12" s="45"/>
      <c r="AH12" s="38" t="s">
        <v>15</v>
      </c>
      <c r="AI12" s="40"/>
      <c r="AJ12" s="39" t="s">
        <v>15</v>
      </c>
      <c r="AK12" s="50">
        <v>3</v>
      </c>
      <c r="AL12" s="50">
        <v>1</v>
      </c>
      <c r="AM12" s="50">
        <f>AK12-AL12</f>
        <v>2</v>
      </c>
      <c r="AN12" s="26">
        <v>7</v>
      </c>
      <c r="AO12" s="26">
        <v>0</v>
      </c>
      <c r="AP12" s="26">
        <f aca="true" t="shared" si="11" ref="AP12:AP36">AN12-AO12</f>
        <v>7</v>
      </c>
      <c r="AQ12" s="26">
        <v>7</v>
      </c>
      <c r="AR12" s="26">
        <f>SUM(AR16,AR20,AR24,AR28,AR32,AR36)</f>
        <v>0</v>
      </c>
      <c r="AS12" s="26">
        <f aca="true" t="shared" si="12" ref="AS12:AS36">AQ12-AR12</f>
        <v>7</v>
      </c>
      <c r="AT12" s="59">
        <f>SUM(AT16,AT20,AT24,AT28,AT32,AT36)</f>
        <v>0</v>
      </c>
      <c r="AU12" s="59">
        <f>SUM(AU16,AU20,AU24,AU28,AU32,AU36)</f>
        <v>0</v>
      </c>
      <c r="AV12" s="59">
        <f aca="true" t="shared" si="13" ref="AV12:AV36">AT12-AU12</f>
        <v>0</v>
      </c>
      <c r="AW12" s="60">
        <v>54.3570419218088</v>
      </c>
      <c r="AX12" s="60">
        <v>52.45708295112043</v>
      </c>
      <c r="AY12" s="60">
        <v>56.3623789764869</v>
      </c>
      <c r="AZ12" s="60">
        <v>25.3684139694502</v>
      </c>
      <c r="BA12" s="60">
        <v>30.100904206526014</v>
      </c>
      <c r="BB12" s="60">
        <v>20.3734439834025</v>
      </c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</row>
    <row r="13" spans="1:77" ht="21" customHeight="1">
      <c r="A13" s="40"/>
      <c r="B13" s="39" t="s">
        <v>16</v>
      </c>
      <c r="C13" s="49">
        <f>C11-C12</f>
        <v>3616</v>
      </c>
      <c r="D13" s="49">
        <f aca="true" t="shared" si="14" ref="D13:AF13">D11-D12</f>
        <v>1652</v>
      </c>
      <c r="E13" s="49">
        <f t="shared" si="14"/>
        <v>1964</v>
      </c>
      <c r="F13" s="49">
        <f t="shared" si="14"/>
        <v>2279</v>
      </c>
      <c r="G13" s="49">
        <f t="shared" si="14"/>
        <v>1022</v>
      </c>
      <c r="H13" s="49">
        <f t="shared" si="14"/>
        <v>1257</v>
      </c>
      <c r="I13" s="49">
        <f t="shared" si="14"/>
        <v>571</v>
      </c>
      <c r="J13" s="49">
        <f t="shared" si="14"/>
        <v>227</v>
      </c>
      <c r="K13" s="49">
        <f t="shared" si="14"/>
        <v>344</v>
      </c>
      <c r="L13" s="49">
        <f t="shared" si="14"/>
        <v>90</v>
      </c>
      <c r="M13" s="49">
        <f t="shared" si="14"/>
        <v>58</v>
      </c>
      <c r="N13" s="49">
        <f t="shared" si="14"/>
        <v>32</v>
      </c>
      <c r="O13" s="49">
        <f t="shared" si="14"/>
        <v>9</v>
      </c>
      <c r="P13" s="49">
        <f t="shared" si="14"/>
        <v>9</v>
      </c>
      <c r="Q13" s="50">
        <f t="shared" si="14"/>
        <v>0</v>
      </c>
      <c r="R13" s="49">
        <f t="shared" si="7"/>
        <v>584</v>
      </c>
      <c r="S13" s="49">
        <f t="shared" si="0"/>
        <v>292</v>
      </c>
      <c r="T13" s="49">
        <f t="shared" si="1"/>
        <v>292</v>
      </c>
      <c r="U13" s="49">
        <f>U11-U12</f>
        <v>580</v>
      </c>
      <c r="V13" s="49">
        <f>V11-V12</f>
        <v>292</v>
      </c>
      <c r="W13" s="49">
        <f>W11-W12</f>
        <v>288</v>
      </c>
      <c r="X13" s="49">
        <f t="shared" si="14"/>
        <v>4</v>
      </c>
      <c r="Y13" s="50">
        <f t="shared" si="14"/>
        <v>0</v>
      </c>
      <c r="Z13" s="49">
        <f t="shared" si="14"/>
        <v>4</v>
      </c>
      <c r="AA13" s="49">
        <f t="shared" si="14"/>
        <v>7</v>
      </c>
      <c r="AB13" s="49">
        <f t="shared" si="14"/>
        <v>3</v>
      </c>
      <c r="AC13" s="49">
        <f t="shared" si="14"/>
        <v>4</v>
      </c>
      <c r="AD13" s="50">
        <f t="shared" si="14"/>
        <v>76</v>
      </c>
      <c r="AE13" s="50">
        <f t="shared" si="14"/>
        <v>41</v>
      </c>
      <c r="AF13" s="50">
        <f t="shared" si="14"/>
        <v>35</v>
      </c>
      <c r="AG13" s="45"/>
      <c r="AH13" s="38" t="s">
        <v>16</v>
      </c>
      <c r="AI13" s="40"/>
      <c r="AJ13" s="39" t="s">
        <v>16</v>
      </c>
      <c r="AK13" s="50">
        <f aca="true" t="shared" si="15" ref="AK13:AV13">AK11-AK12</f>
        <v>0</v>
      </c>
      <c r="AL13" s="50">
        <f t="shared" si="15"/>
        <v>0</v>
      </c>
      <c r="AM13" s="50">
        <f t="shared" si="15"/>
        <v>0</v>
      </c>
      <c r="AN13" s="26">
        <f t="shared" si="15"/>
        <v>6</v>
      </c>
      <c r="AO13" s="26">
        <f t="shared" si="15"/>
        <v>0</v>
      </c>
      <c r="AP13" s="26">
        <f t="shared" si="15"/>
        <v>6</v>
      </c>
      <c r="AQ13" s="26">
        <f t="shared" si="15"/>
        <v>5</v>
      </c>
      <c r="AR13" s="26">
        <f t="shared" si="15"/>
        <v>0</v>
      </c>
      <c r="AS13" s="26">
        <f t="shared" si="15"/>
        <v>5</v>
      </c>
      <c r="AT13" s="59">
        <f t="shared" si="15"/>
        <v>1</v>
      </c>
      <c r="AU13" s="59">
        <f t="shared" si="15"/>
        <v>0</v>
      </c>
      <c r="AV13" s="59">
        <f t="shared" si="15"/>
        <v>1</v>
      </c>
      <c r="AW13" s="60">
        <v>63.0254424778761</v>
      </c>
      <c r="AX13" s="60">
        <v>61.864406779661</v>
      </c>
      <c r="AY13" s="60">
        <v>64.0020366598778</v>
      </c>
      <c r="AZ13" s="60">
        <v>16.3163716814159</v>
      </c>
      <c r="BA13" s="60">
        <v>17.6755447941889</v>
      </c>
      <c r="BB13" s="60">
        <v>15.173116089613034</v>
      </c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</row>
    <row r="14" spans="1:77" ht="18" customHeight="1">
      <c r="A14" s="40"/>
      <c r="B14" s="41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45"/>
      <c r="AH14" s="44"/>
      <c r="AI14" s="40"/>
      <c r="AJ14" s="41"/>
      <c r="AK14" s="50"/>
      <c r="AL14" s="50"/>
      <c r="AM14" s="50"/>
      <c r="AN14" s="25"/>
      <c r="AO14" s="26"/>
      <c r="AP14" s="25"/>
      <c r="AQ14" s="26"/>
      <c r="AR14" s="26"/>
      <c r="AS14" s="26"/>
      <c r="AT14" s="59"/>
      <c r="AU14" s="59"/>
      <c r="AV14" s="59"/>
      <c r="AW14" s="61"/>
      <c r="AX14" s="61"/>
      <c r="AY14" s="61"/>
      <c r="AZ14" s="61"/>
      <c r="BA14" s="61"/>
      <c r="BB14" s="6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</row>
    <row r="15" spans="1:77" ht="21" customHeight="1">
      <c r="A15" s="63" t="s">
        <v>6</v>
      </c>
      <c r="B15" s="88"/>
      <c r="C15" s="49">
        <v>7696</v>
      </c>
      <c r="D15" s="49">
        <v>3770</v>
      </c>
      <c r="E15" s="49">
        <f t="shared" si="2"/>
        <v>3926</v>
      </c>
      <c r="F15" s="49">
        <v>4624</v>
      </c>
      <c r="G15" s="49">
        <v>2159</v>
      </c>
      <c r="H15" s="49">
        <f t="shared" si="3"/>
        <v>2465</v>
      </c>
      <c r="I15" s="49">
        <v>944</v>
      </c>
      <c r="J15" s="49">
        <v>358</v>
      </c>
      <c r="K15" s="49">
        <f t="shared" si="4"/>
        <v>586</v>
      </c>
      <c r="L15" s="49">
        <v>384</v>
      </c>
      <c r="M15" s="49">
        <v>237</v>
      </c>
      <c r="N15" s="49">
        <f t="shared" si="5"/>
        <v>147</v>
      </c>
      <c r="O15" s="49">
        <v>38</v>
      </c>
      <c r="P15" s="49">
        <v>36</v>
      </c>
      <c r="Q15" s="49">
        <f t="shared" si="6"/>
        <v>2</v>
      </c>
      <c r="R15" s="49">
        <f t="shared" si="7"/>
        <v>1527</v>
      </c>
      <c r="S15" s="49">
        <f t="shared" si="0"/>
        <v>904</v>
      </c>
      <c r="T15" s="49">
        <f t="shared" si="1"/>
        <v>623</v>
      </c>
      <c r="U15" s="49">
        <v>1523</v>
      </c>
      <c r="V15" s="49">
        <v>904</v>
      </c>
      <c r="W15" s="49">
        <f>U15-V15</f>
        <v>619</v>
      </c>
      <c r="X15" s="49">
        <v>4</v>
      </c>
      <c r="Y15" s="50">
        <v>0</v>
      </c>
      <c r="Z15" s="49">
        <f t="shared" si="8"/>
        <v>4</v>
      </c>
      <c r="AA15" s="49">
        <v>38</v>
      </c>
      <c r="AB15" s="49">
        <v>11</v>
      </c>
      <c r="AC15" s="49">
        <f t="shared" si="9"/>
        <v>27</v>
      </c>
      <c r="AD15" s="50">
        <v>141</v>
      </c>
      <c r="AE15" s="50">
        <v>65</v>
      </c>
      <c r="AF15" s="50">
        <f t="shared" si="10"/>
        <v>76</v>
      </c>
      <c r="AG15" s="62" t="s">
        <v>6</v>
      </c>
      <c r="AH15" s="63"/>
      <c r="AI15" s="63" t="s">
        <v>6</v>
      </c>
      <c r="AJ15" s="88"/>
      <c r="AK15" s="50">
        <v>0</v>
      </c>
      <c r="AL15" s="50">
        <v>0</v>
      </c>
      <c r="AM15" s="50">
        <f>AK15-AL15</f>
        <v>0</v>
      </c>
      <c r="AN15" s="26">
        <v>3</v>
      </c>
      <c r="AO15" s="26">
        <v>0</v>
      </c>
      <c r="AP15" s="26">
        <f t="shared" si="11"/>
        <v>3</v>
      </c>
      <c r="AQ15" s="26">
        <v>2</v>
      </c>
      <c r="AR15" s="26">
        <v>0</v>
      </c>
      <c r="AS15" s="26">
        <f t="shared" si="12"/>
        <v>2</v>
      </c>
      <c r="AT15" s="59">
        <v>1</v>
      </c>
      <c r="AU15" s="59">
        <v>0</v>
      </c>
      <c r="AV15" s="59">
        <f t="shared" si="13"/>
        <v>1</v>
      </c>
      <c r="AW15" s="61">
        <v>60.08316008316008</v>
      </c>
      <c r="AX15" s="61">
        <v>57.26790450928382</v>
      </c>
      <c r="AY15" s="61">
        <v>62.78655119714722</v>
      </c>
      <c r="AZ15" s="61">
        <v>19.88045738045738</v>
      </c>
      <c r="BA15" s="61">
        <v>23.97877984084881</v>
      </c>
      <c r="BB15" s="61">
        <v>15.944982170147734</v>
      </c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</row>
    <row r="16" spans="1:77" ht="21" customHeight="1">
      <c r="A16" s="40"/>
      <c r="B16" s="39" t="s">
        <v>15</v>
      </c>
      <c r="C16" s="49">
        <v>5743</v>
      </c>
      <c r="D16" s="49">
        <v>2927</v>
      </c>
      <c r="E16" s="49">
        <f t="shared" si="2"/>
        <v>2816</v>
      </c>
      <c r="F16" s="49">
        <v>3500</v>
      </c>
      <c r="G16" s="49">
        <v>1729</v>
      </c>
      <c r="H16" s="49">
        <f t="shared" si="3"/>
        <v>1771</v>
      </c>
      <c r="I16" s="49">
        <v>640</v>
      </c>
      <c r="J16" s="49">
        <v>230</v>
      </c>
      <c r="K16" s="49">
        <f t="shared" si="4"/>
        <v>410</v>
      </c>
      <c r="L16" s="49">
        <v>325</v>
      </c>
      <c r="M16" s="49">
        <v>201</v>
      </c>
      <c r="N16" s="49">
        <f t="shared" si="5"/>
        <v>124</v>
      </c>
      <c r="O16" s="49">
        <v>29</v>
      </c>
      <c r="P16" s="49">
        <v>27</v>
      </c>
      <c r="Q16" s="50">
        <f t="shared" si="6"/>
        <v>2</v>
      </c>
      <c r="R16" s="49">
        <f t="shared" si="7"/>
        <v>1125</v>
      </c>
      <c r="S16" s="49">
        <f t="shared" si="0"/>
        <v>691</v>
      </c>
      <c r="T16" s="49">
        <f t="shared" si="1"/>
        <v>434</v>
      </c>
      <c r="U16" s="49">
        <v>1125</v>
      </c>
      <c r="V16" s="49">
        <v>691</v>
      </c>
      <c r="W16" s="49">
        <f>U16-V16</f>
        <v>434</v>
      </c>
      <c r="X16" s="50">
        <v>0</v>
      </c>
      <c r="Y16" s="50">
        <v>0</v>
      </c>
      <c r="Z16" s="50">
        <f t="shared" si="8"/>
        <v>0</v>
      </c>
      <c r="AA16" s="49">
        <v>36</v>
      </c>
      <c r="AB16" s="49">
        <v>11</v>
      </c>
      <c r="AC16" s="49">
        <f t="shared" si="9"/>
        <v>25</v>
      </c>
      <c r="AD16" s="50">
        <v>88</v>
      </c>
      <c r="AE16" s="50">
        <v>38</v>
      </c>
      <c r="AF16" s="50">
        <f t="shared" si="10"/>
        <v>50</v>
      </c>
      <c r="AG16" s="45"/>
      <c r="AH16" s="38" t="s">
        <v>15</v>
      </c>
      <c r="AI16" s="40"/>
      <c r="AJ16" s="39" t="s">
        <v>15</v>
      </c>
      <c r="AK16" s="50">
        <v>0</v>
      </c>
      <c r="AL16" s="50">
        <v>0</v>
      </c>
      <c r="AM16" s="50">
        <f>AK16-AL16</f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61">
        <v>60.94375761796971</v>
      </c>
      <c r="AX16" s="61">
        <v>59.070720874615645</v>
      </c>
      <c r="AY16" s="61">
        <v>62.890625</v>
      </c>
      <c r="AZ16" s="61">
        <v>19.58906494863312</v>
      </c>
      <c r="BA16" s="61">
        <v>23.60778954560984</v>
      </c>
      <c r="BB16" s="61">
        <v>15.411931818181818</v>
      </c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</row>
    <row r="17" spans="1:77" ht="21" customHeight="1">
      <c r="A17" s="40"/>
      <c r="B17" s="39" t="s">
        <v>16</v>
      </c>
      <c r="C17" s="49">
        <f aca="true" t="shared" si="16" ref="C17:AF17">C15-C16</f>
        <v>1953</v>
      </c>
      <c r="D17" s="49">
        <f t="shared" si="16"/>
        <v>843</v>
      </c>
      <c r="E17" s="49">
        <f t="shared" si="16"/>
        <v>1110</v>
      </c>
      <c r="F17" s="49">
        <f t="shared" si="16"/>
        <v>1124</v>
      </c>
      <c r="G17" s="49">
        <f t="shared" si="16"/>
        <v>430</v>
      </c>
      <c r="H17" s="49">
        <f t="shared" si="16"/>
        <v>694</v>
      </c>
      <c r="I17" s="49">
        <f t="shared" si="16"/>
        <v>304</v>
      </c>
      <c r="J17" s="49">
        <f t="shared" si="16"/>
        <v>128</v>
      </c>
      <c r="K17" s="49">
        <f t="shared" si="16"/>
        <v>176</v>
      </c>
      <c r="L17" s="49">
        <f t="shared" si="16"/>
        <v>59</v>
      </c>
      <c r="M17" s="49">
        <f t="shared" si="16"/>
        <v>36</v>
      </c>
      <c r="N17" s="49">
        <f t="shared" si="16"/>
        <v>23</v>
      </c>
      <c r="O17" s="49">
        <f t="shared" si="16"/>
        <v>9</v>
      </c>
      <c r="P17" s="49">
        <f t="shared" si="16"/>
        <v>9</v>
      </c>
      <c r="Q17" s="50">
        <f t="shared" si="16"/>
        <v>0</v>
      </c>
      <c r="R17" s="49">
        <f t="shared" si="7"/>
        <v>402</v>
      </c>
      <c r="S17" s="49">
        <f t="shared" si="0"/>
        <v>213</v>
      </c>
      <c r="T17" s="49">
        <f t="shared" si="1"/>
        <v>189</v>
      </c>
      <c r="U17" s="49">
        <f>U15-U16</f>
        <v>398</v>
      </c>
      <c r="V17" s="49">
        <f>V15-V16</f>
        <v>213</v>
      </c>
      <c r="W17" s="49">
        <f>W15-W16</f>
        <v>185</v>
      </c>
      <c r="X17" s="49">
        <f t="shared" si="16"/>
        <v>4</v>
      </c>
      <c r="Y17" s="52">
        <f t="shared" si="16"/>
        <v>0</v>
      </c>
      <c r="Z17" s="49">
        <f t="shared" si="16"/>
        <v>4</v>
      </c>
      <c r="AA17" s="49">
        <f t="shared" si="16"/>
        <v>2</v>
      </c>
      <c r="AB17" s="52">
        <f t="shared" si="16"/>
        <v>0</v>
      </c>
      <c r="AC17" s="49">
        <f t="shared" si="16"/>
        <v>2</v>
      </c>
      <c r="AD17" s="50">
        <f t="shared" si="16"/>
        <v>53</v>
      </c>
      <c r="AE17" s="50">
        <f t="shared" si="16"/>
        <v>27</v>
      </c>
      <c r="AF17" s="50">
        <f t="shared" si="16"/>
        <v>26</v>
      </c>
      <c r="AG17" s="45"/>
      <c r="AH17" s="38" t="s">
        <v>16</v>
      </c>
      <c r="AI17" s="40"/>
      <c r="AJ17" s="39" t="s">
        <v>16</v>
      </c>
      <c r="AK17" s="50">
        <f aca="true" t="shared" si="17" ref="AK17:AV17">AK15-AK16</f>
        <v>0</v>
      </c>
      <c r="AL17" s="50">
        <f t="shared" si="17"/>
        <v>0</v>
      </c>
      <c r="AM17" s="50">
        <f t="shared" si="17"/>
        <v>0</v>
      </c>
      <c r="AN17" s="26">
        <f t="shared" si="17"/>
        <v>3</v>
      </c>
      <c r="AO17" s="26">
        <f t="shared" si="17"/>
        <v>0</v>
      </c>
      <c r="AP17" s="26">
        <f t="shared" si="17"/>
        <v>3</v>
      </c>
      <c r="AQ17" s="26">
        <f t="shared" si="17"/>
        <v>2</v>
      </c>
      <c r="AR17" s="26">
        <f t="shared" si="17"/>
        <v>0</v>
      </c>
      <c r="AS17" s="26">
        <f t="shared" si="17"/>
        <v>2</v>
      </c>
      <c r="AT17" s="59">
        <f t="shared" si="17"/>
        <v>1</v>
      </c>
      <c r="AU17" s="26">
        <f t="shared" si="17"/>
        <v>0</v>
      </c>
      <c r="AV17" s="59">
        <f t="shared" si="17"/>
        <v>1</v>
      </c>
      <c r="AW17" s="61">
        <v>57.55248335893497</v>
      </c>
      <c r="AX17" s="61">
        <v>51.00830367734282</v>
      </c>
      <c r="AY17" s="61">
        <v>62.52252252252253</v>
      </c>
      <c r="AZ17" s="61">
        <v>20.737327188940093</v>
      </c>
      <c r="BA17" s="61">
        <v>25.26690391459075</v>
      </c>
      <c r="BB17" s="61">
        <v>17.2972972972973</v>
      </c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</row>
    <row r="18" spans="1:77" ht="18" customHeight="1">
      <c r="A18" s="40"/>
      <c r="B18" s="42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45"/>
      <c r="AH18" s="43"/>
      <c r="AI18" s="40"/>
      <c r="AJ18" s="42"/>
      <c r="AK18" s="50"/>
      <c r="AL18" s="50"/>
      <c r="AM18" s="50"/>
      <c r="AN18" s="25"/>
      <c r="AO18" s="25"/>
      <c r="AP18" s="25"/>
      <c r="AQ18" s="25"/>
      <c r="AR18" s="25"/>
      <c r="AS18" s="25"/>
      <c r="AT18" s="59"/>
      <c r="AU18" s="59"/>
      <c r="AV18" s="59"/>
      <c r="AW18" s="61"/>
      <c r="AX18" s="61"/>
      <c r="AY18" s="61"/>
      <c r="AZ18" s="61"/>
      <c r="BA18" s="61"/>
      <c r="BB18" s="6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</row>
    <row r="19" spans="1:77" ht="21" customHeight="1">
      <c r="A19" s="63" t="s">
        <v>27</v>
      </c>
      <c r="B19" s="88"/>
      <c r="C19" s="49">
        <v>2982</v>
      </c>
      <c r="D19" s="49">
        <v>1460</v>
      </c>
      <c r="E19" s="49">
        <f t="shared" si="2"/>
        <v>1522</v>
      </c>
      <c r="F19" s="49">
        <v>1656</v>
      </c>
      <c r="G19" s="49">
        <v>822</v>
      </c>
      <c r="H19" s="49">
        <f t="shared" si="3"/>
        <v>834</v>
      </c>
      <c r="I19" s="49">
        <v>451</v>
      </c>
      <c r="J19" s="49">
        <v>142</v>
      </c>
      <c r="K19" s="49">
        <f t="shared" si="4"/>
        <v>309</v>
      </c>
      <c r="L19" s="49">
        <v>44</v>
      </c>
      <c r="M19" s="49">
        <v>24</v>
      </c>
      <c r="N19" s="49">
        <f t="shared" si="5"/>
        <v>20</v>
      </c>
      <c r="O19" s="49">
        <v>8</v>
      </c>
      <c r="P19" s="49">
        <v>8</v>
      </c>
      <c r="Q19" s="50">
        <f t="shared" si="6"/>
        <v>0</v>
      </c>
      <c r="R19" s="49">
        <f t="shared" si="7"/>
        <v>729</v>
      </c>
      <c r="S19" s="49">
        <f t="shared" si="0"/>
        <v>412</v>
      </c>
      <c r="T19" s="49">
        <f t="shared" si="1"/>
        <v>317</v>
      </c>
      <c r="U19" s="49">
        <v>729</v>
      </c>
      <c r="V19" s="49">
        <v>412</v>
      </c>
      <c r="W19" s="49">
        <f>U19-V19</f>
        <v>317</v>
      </c>
      <c r="X19" s="50">
        <v>0</v>
      </c>
      <c r="Y19" s="50">
        <v>0</v>
      </c>
      <c r="Z19" s="50">
        <f t="shared" si="8"/>
        <v>0</v>
      </c>
      <c r="AA19" s="49">
        <v>1</v>
      </c>
      <c r="AB19" s="50">
        <v>0</v>
      </c>
      <c r="AC19" s="49">
        <f t="shared" si="9"/>
        <v>1</v>
      </c>
      <c r="AD19" s="50">
        <v>93</v>
      </c>
      <c r="AE19" s="50">
        <v>52</v>
      </c>
      <c r="AF19" s="50">
        <f t="shared" si="10"/>
        <v>41</v>
      </c>
      <c r="AG19" s="62" t="s">
        <v>27</v>
      </c>
      <c r="AH19" s="63"/>
      <c r="AI19" s="63" t="s">
        <v>27</v>
      </c>
      <c r="AJ19" s="88"/>
      <c r="AK19" s="50">
        <v>0</v>
      </c>
      <c r="AL19" s="50">
        <v>0</v>
      </c>
      <c r="AM19" s="50">
        <f>AK19-AL19</f>
        <v>0</v>
      </c>
      <c r="AN19" s="26">
        <v>3</v>
      </c>
      <c r="AO19" s="26">
        <v>0</v>
      </c>
      <c r="AP19" s="26">
        <f t="shared" si="11"/>
        <v>3</v>
      </c>
      <c r="AQ19" s="26">
        <v>3</v>
      </c>
      <c r="AR19" s="26">
        <v>0</v>
      </c>
      <c r="AS19" s="26">
        <f t="shared" si="12"/>
        <v>3</v>
      </c>
      <c r="AT19" s="59">
        <v>0</v>
      </c>
      <c r="AU19" s="59">
        <v>0</v>
      </c>
      <c r="AV19" s="59">
        <f t="shared" si="13"/>
        <v>0</v>
      </c>
      <c r="AW19" s="61">
        <v>55.53319919517102</v>
      </c>
      <c r="AX19" s="61">
        <v>56.3013698630137</v>
      </c>
      <c r="AY19" s="61">
        <v>54.796320630749015</v>
      </c>
      <c r="AZ19" s="61">
        <v>24.547283702213278</v>
      </c>
      <c r="BA19" s="61">
        <v>28.21917808219178</v>
      </c>
      <c r="BB19" s="61">
        <v>21.02496714848883</v>
      </c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</row>
    <row r="20" spans="1:77" ht="21" customHeight="1">
      <c r="A20" s="43"/>
      <c r="B20" s="39" t="s">
        <v>15</v>
      </c>
      <c r="C20" s="49">
        <v>2763</v>
      </c>
      <c r="D20" s="49">
        <v>1355</v>
      </c>
      <c r="E20" s="49">
        <f t="shared" si="2"/>
        <v>1408</v>
      </c>
      <c r="F20" s="49">
        <v>1504</v>
      </c>
      <c r="G20" s="49">
        <v>745</v>
      </c>
      <c r="H20" s="49">
        <f t="shared" si="3"/>
        <v>759</v>
      </c>
      <c r="I20" s="49">
        <v>417</v>
      </c>
      <c r="J20" s="49">
        <v>132</v>
      </c>
      <c r="K20" s="49">
        <f t="shared" si="4"/>
        <v>285</v>
      </c>
      <c r="L20" s="49">
        <v>40</v>
      </c>
      <c r="M20" s="49">
        <v>21</v>
      </c>
      <c r="N20" s="49">
        <f t="shared" si="5"/>
        <v>19</v>
      </c>
      <c r="O20" s="49">
        <v>8</v>
      </c>
      <c r="P20" s="49">
        <v>8</v>
      </c>
      <c r="Q20" s="50">
        <f t="shared" si="6"/>
        <v>0</v>
      </c>
      <c r="R20" s="49">
        <f t="shared" si="7"/>
        <v>702</v>
      </c>
      <c r="S20" s="49">
        <f t="shared" si="0"/>
        <v>397</v>
      </c>
      <c r="T20" s="49">
        <f t="shared" si="1"/>
        <v>305</v>
      </c>
      <c r="U20" s="49">
        <v>702</v>
      </c>
      <c r="V20" s="49">
        <v>397</v>
      </c>
      <c r="W20" s="49">
        <f>U20-V20</f>
        <v>305</v>
      </c>
      <c r="X20" s="50">
        <v>0</v>
      </c>
      <c r="Y20" s="50">
        <v>0</v>
      </c>
      <c r="Z20" s="50">
        <f t="shared" si="8"/>
        <v>0</v>
      </c>
      <c r="AA20" s="49">
        <v>1</v>
      </c>
      <c r="AB20" s="50">
        <v>0</v>
      </c>
      <c r="AC20" s="49">
        <f t="shared" si="9"/>
        <v>1</v>
      </c>
      <c r="AD20" s="50">
        <v>91</v>
      </c>
      <c r="AE20" s="50">
        <v>52</v>
      </c>
      <c r="AF20" s="50">
        <f t="shared" si="10"/>
        <v>39</v>
      </c>
      <c r="AG20" s="46"/>
      <c r="AH20" s="38" t="s">
        <v>15</v>
      </c>
      <c r="AI20" s="43"/>
      <c r="AJ20" s="39" t="s">
        <v>15</v>
      </c>
      <c r="AK20" s="50">
        <v>0</v>
      </c>
      <c r="AL20" s="50">
        <v>0</v>
      </c>
      <c r="AM20" s="50">
        <f>AK20-AL20</f>
        <v>0</v>
      </c>
      <c r="AN20" s="26">
        <v>3</v>
      </c>
      <c r="AO20" s="26">
        <v>0</v>
      </c>
      <c r="AP20" s="26">
        <f t="shared" si="11"/>
        <v>3</v>
      </c>
      <c r="AQ20" s="26">
        <v>3</v>
      </c>
      <c r="AR20" s="26">
        <v>0</v>
      </c>
      <c r="AS20" s="26">
        <f t="shared" si="12"/>
        <v>3</v>
      </c>
      <c r="AT20" s="59">
        <v>0</v>
      </c>
      <c r="AU20" s="26">
        <v>0</v>
      </c>
      <c r="AV20" s="59">
        <f t="shared" si="13"/>
        <v>0</v>
      </c>
      <c r="AW20" s="61">
        <v>54.43358668114369</v>
      </c>
      <c r="AX20" s="61">
        <v>54.981549815498155</v>
      </c>
      <c r="AY20" s="61">
        <v>53.90625</v>
      </c>
      <c r="AZ20" s="61">
        <v>25.5157437567861</v>
      </c>
      <c r="BA20" s="61">
        <v>29.298892988929886</v>
      </c>
      <c r="BB20" s="61">
        <v>21.875</v>
      </c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</row>
    <row r="21" spans="1:77" ht="21" customHeight="1">
      <c r="A21" s="43"/>
      <c r="B21" s="39" t="s">
        <v>16</v>
      </c>
      <c r="C21" s="49">
        <f>C19-C20</f>
        <v>219</v>
      </c>
      <c r="D21" s="49">
        <f aca="true" t="shared" si="18" ref="D21:AF21">D19-D20</f>
        <v>105</v>
      </c>
      <c r="E21" s="49">
        <f t="shared" si="18"/>
        <v>114</v>
      </c>
      <c r="F21" s="49">
        <f t="shared" si="18"/>
        <v>152</v>
      </c>
      <c r="G21" s="49">
        <f t="shared" si="18"/>
        <v>77</v>
      </c>
      <c r="H21" s="49">
        <f t="shared" si="18"/>
        <v>75</v>
      </c>
      <c r="I21" s="49">
        <f t="shared" si="18"/>
        <v>34</v>
      </c>
      <c r="J21" s="49">
        <f t="shared" si="18"/>
        <v>10</v>
      </c>
      <c r="K21" s="49">
        <f t="shared" si="18"/>
        <v>24</v>
      </c>
      <c r="L21" s="49">
        <f t="shared" si="18"/>
        <v>4</v>
      </c>
      <c r="M21" s="49">
        <f t="shared" si="18"/>
        <v>3</v>
      </c>
      <c r="N21" s="50">
        <f t="shared" si="18"/>
        <v>1</v>
      </c>
      <c r="O21" s="50">
        <f t="shared" si="18"/>
        <v>0</v>
      </c>
      <c r="P21" s="50">
        <f t="shared" si="18"/>
        <v>0</v>
      </c>
      <c r="Q21" s="50">
        <f t="shared" si="18"/>
        <v>0</v>
      </c>
      <c r="R21" s="49">
        <f t="shared" si="7"/>
        <v>27</v>
      </c>
      <c r="S21" s="49">
        <f t="shared" si="0"/>
        <v>15</v>
      </c>
      <c r="T21" s="49">
        <f t="shared" si="1"/>
        <v>12</v>
      </c>
      <c r="U21" s="49">
        <f>U19-U20</f>
        <v>27</v>
      </c>
      <c r="V21" s="49">
        <f>V19-V20</f>
        <v>15</v>
      </c>
      <c r="W21" s="49">
        <f>W19-W20</f>
        <v>12</v>
      </c>
      <c r="X21" s="50">
        <f t="shared" si="18"/>
        <v>0</v>
      </c>
      <c r="Y21" s="50">
        <f t="shared" si="18"/>
        <v>0</v>
      </c>
      <c r="Z21" s="50">
        <f t="shared" si="18"/>
        <v>0</v>
      </c>
      <c r="AA21" s="50">
        <f>AA19-AA20</f>
        <v>0</v>
      </c>
      <c r="AB21" s="50">
        <f>AB19-AB20</f>
        <v>0</v>
      </c>
      <c r="AC21" s="50">
        <f>AC19-AC20</f>
        <v>0</v>
      </c>
      <c r="AD21" s="50">
        <f t="shared" si="18"/>
        <v>2</v>
      </c>
      <c r="AE21" s="50">
        <f t="shared" si="18"/>
        <v>0</v>
      </c>
      <c r="AF21" s="50">
        <f t="shared" si="18"/>
        <v>2</v>
      </c>
      <c r="AG21" s="46"/>
      <c r="AH21" s="38" t="s">
        <v>16</v>
      </c>
      <c r="AI21" s="43"/>
      <c r="AJ21" s="39" t="s">
        <v>16</v>
      </c>
      <c r="AK21" s="50">
        <f aca="true" t="shared" si="19" ref="AK21:AV21">AK19-AK20</f>
        <v>0</v>
      </c>
      <c r="AL21" s="50">
        <f t="shared" si="19"/>
        <v>0</v>
      </c>
      <c r="AM21" s="50">
        <f t="shared" si="19"/>
        <v>0</v>
      </c>
      <c r="AN21" s="26">
        <f t="shared" si="19"/>
        <v>0</v>
      </c>
      <c r="AO21" s="26">
        <f t="shared" si="19"/>
        <v>0</v>
      </c>
      <c r="AP21" s="26">
        <f t="shared" si="19"/>
        <v>0</v>
      </c>
      <c r="AQ21" s="26">
        <f t="shared" si="19"/>
        <v>0</v>
      </c>
      <c r="AR21" s="26">
        <f t="shared" si="19"/>
        <v>0</v>
      </c>
      <c r="AS21" s="26">
        <f t="shared" si="19"/>
        <v>0</v>
      </c>
      <c r="AT21" s="59">
        <f t="shared" si="19"/>
        <v>0</v>
      </c>
      <c r="AU21" s="26">
        <f t="shared" si="19"/>
        <v>0</v>
      </c>
      <c r="AV21" s="59">
        <f t="shared" si="19"/>
        <v>0</v>
      </c>
      <c r="AW21" s="61">
        <v>69.40639269406392</v>
      </c>
      <c r="AX21" s="61">
        <v>73.33333333333333</v>
      </c>
      <c r="AY21" s="61">
        <v>65.78947368421053</v>
      </c>
      <c r="AZ21" s="61">
        <v>12.32876712328767</v>
      </c>
      <c r="BA21" s="61">
        <v>14.285714285714285</v>
      </c>
      <c r="BB21" s="61">
        <v>10.526315789473683</v>
      </c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</row>
    <row r="22" spans="1:77" ht="18" customHeight="1">
      <c r="A22" s="43"/>
      <c r="B22" s="42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46"/>
      <c r="AH22" s="43"/>
      <c r="AI22" s="43"/>
      <c r="AJ22" s="42"/>
      <c r="AK22" s="50"/>
      <c r="AL22" s="50"/>
      <c r="AM22" s="50"/>
      <c r="AN22" s="25"/>
      <c r="AO22" s="25"/>
      <c r="AP22" s="25"/>
      <c r="AQ22" s="25"/>
      <c r="AR22" s="25"/>
      <c r="AS22" s="25"/>
      <c r="AT22" s="59"/>
      <c r="AU22" s="59"/>
      <c r="AV22" s="59"/>
      <c r="AW22" s="61"/>
      <c r="AX22" s="61"/>
      <c r="AY22" s="61"/>
      <c r="AZ22" s="61"/>
      <c r="BA22" s="61"/>
      <c r="BB22" s="6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</row>
    <row r="23" spans="1:77" ht="21" customHeight="1">
      <c r="A23" s="63" t="s">
        <v>7</v>
      </c>
      <c r="B23" s="88"/>
      <c r="C23" s="49">
        <v>1325</v>
      </c>
      <c r="D23" s="49">
        <v>727</v>
      </c>
      <c r="E23" s="49">
        <f t="shared" si="2"/>
        <v>598</v>
      </c>
      <c r="F23" s="49">
        <v>675</v>
      </c>
      <c r="G23" s="49">
        <v>352</v>
      </c>
      <c r="H23" s="49">
        <f t="shared" si="3"/>
        <v>323</v>
      </c>
      <c r="I23" s="49">
        <v>178</v>
      </c>
      <c r="J23" s="49">
        <v>78</v>
      </c>
      <c r="K23" s="49">
        <f t="shared" si="4"/>
        <v>100</v>
      </c>
      <c r="L23" s="49">
        <v>50</v>
      </c>
      <c r="M23" s="49">
        <v>23</v>
      </c>
      <c r="N23" s="50">
        <f t="shared" si="5"/>
        <v>27</v>
      </c>
      <c r="O23" s="49">
        <v>22</v>
      </c>
      <c r="P23" s="49">
        <v>21</v>
      </c>
      <c r="Q23" s="50">
        <f t="shared" si="6"/>
        <v>1</v>
      </c>
      <c r="R23" s="49">
        <f t="shared" si="7"/>
        <v>381</v>
      </c>
      <c r="S23" s="49">
        <f t="shared" si="0"/>
        <v>243</v>
      </c>
      <c r="T23" s="49">
        <f t="shared" si="1"/>
        <v>138</v>
      </c>
      <c r="U23" s="49">
        <v>377</v>
      </c>
      <c r="V23" s="49">
        <v>243</v>
      </c>
      <c r="W23" s="49">
        <f>U23-V23</f>
        <v>134</v>
      </c>
      <c r="X23" s="50">
        <v>4</v>
      </c>
      <c r="Y23" s="50">
        <v>0</v>
      </c>
      <c r="Z23" s="49">
        <f t="shared" si="8"/>
        <v>4</v>
      </c>
      <c r="AA23" s="49">
        <v>5</v>
      </c>
      <c r="AB23" s="49">
        <v>1</v>
      </c>
      <c r="AC23" s="49">
        <f t="shared" si="9"/>
        <v>4</v>
      </c>
      <c r="AD23" s="50">
        <v>14</v>
      </c>
      <c r="AE23" s="50">
        <v>9</v>
      </c>
      <c r="AF23" s="50">
        <f t="shared" si="10"/>
        <v>5</v>
      </c>
      <c r="AG23" s="62" t="s">
        <v>7</v>
      </c>
      <c r="AH23" s="63"/>
      <c r="AI23" s="63" t="s">
        <v>7</v>
      </c>
      <c r="AJ23" s="88"/>
      <c r="AK23" s="50">
        <v>0</v>
      </c>
      <c r="AL23" s="50">
        <v>0</v>
      </c>
      <c r="AM23" s="50">
        <f>AK23-AL23</f>
        <v>0</v>
      </c>
      <c r="AN23" s="26">
        <v>0</v>
      </c>
      <c r="AO23" s="26">
        <v>0</v>
      </c>
      <c r="AP23" s="26">
        <f t="shared" si="11"/>
        <v>0</v>
      </c>
      <c r="AQ23" s="26">
        <v>0</v>
      </c>
      <c r="AR23" s="26">
        <v>0</v>
      </c>
      <c r="AS23" s="26">
        <f t="shared" si="12"/>
        <v>0</v>
      </c>
      <c r="AT23" s="59">
        <v>0</v>
      </c>
      <c r="AU23" s="59">
        <v>0</v>
      </c>
      <c r="AV23" s="59">
        <f t="shared" si="13"/>
        <v>0</v>
      </c>
      <c r="AW23" s="61">
        <v>50.943396226415096</v>
      </c>
      <c r="AX23" s="61">
        <v>48.4181568088033</v>
      </c>
      <c r="AY23" s="61">
        <v>54.0133779264214</v>
      </c>
      <c r="AZ23" s="61">
        <v>28.754716981132077</v>
      </c>
      <c r="BA23" s="61">
        <v>33.42503438789546</v>
      </c>
      <c r="BB23" s="61">
        <v>23.076923076923077</v>
      </c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</row>
    <row r="24" spans="1:77" ht="21" customHeight="1">
      <c r="A24" s="43"/>
      <c r="B24" s="39" t="s">
        <v>15</v>
      </c>
      <c r="C24" s="49">
        <v>1325</v>
      </c>
      <c r="D24" s="49">
        <v>727</v>
      </c>
      <c r="E24" s="49">
        <v>598</v>
      </c>
      <c r="F24" s="49">
        <v>675</v>
      </c>
      <c r="G24" s="49">
        <v>352</v>
      </c>
      <c r="H24" s="49">
        <v>323</v>
      </c>
      <c r="I24" s="49">
        <v>178</v>
      </c>
      <c r="J24" s="49">
        <v>78</v>
      </c>
      <c r="K24" s="49">
        <v>100</v>
      </c>
      <c r="L24" s="49">
        <v>50</v>
      </c>
      <c r="M24" s="49">
        <v>23</v>
      </c>
      <c r="N24" s="50">
        <v>27</v>
      </c>
      <c r="O24" s="49">
        <v>22</v>
      </c>
      <c r="P24" s="49">
        <v>21</v>
      </c>
      <c r="Q24" s="50">
        <v>1</v>
      </c>
      <c r="R24" s="49">
        <f t="shared" si="7"/>
        <v>381</v>
      </c>
      <c r="S24" s="49">
        <f t="shared" si="0"/>
        <v>243</v>
      </c>
      <c r="T24" s="49">
        <f t="shared" si="1"/>
        <v>138</v>
      </c>
      <c r="U24" s="49">
        <v>377</v>
      </c>
      <c r="V24" s="49">
        <v>243</v>
      </c>
      <c r="W24" s="49">
        <v>134</v>
      </c>
      <c r="X24" s="50">
        <v>4</v>
      </c>
      <c r="Y24" s="50">
        <v>0</v>
      </c>
      <c r="Z24" s="49">
        <v>4</v>
      </c>
      <c r="AA24" s="49">
        <v>5</v>
      </c>
      <c r="AB24" s="49">
        <v>1</v>
      </c>
      <c r="AC24" s="49">
        <v>4</v>
      </c>
      <c r="AD24" s="50">
        <v>14</v>
      </c>
      <c r="AE24" s="50">
        <v>9</v>
      </c>
      <c r="AF24" s="50">
        <v>5</v>
      </c>
      <c r="AG24" s="46"/>
      <c r="AH24" s="38" t="s">
        <v>15</v>
      </c>
      <c r="AI24" s="43"/>
      <c r="AJ24" s="39" t="s">
        <v>15</v>
      </c>
      <c r="AK24" s="50">
        <v>0</v>
      </c>
      <c r="AL24" s="50">
        <v>0</v>
      </c>
      <c r="AM24" s="50">
        <f>AK24-AL24</f>
        <v>0</v>
      </c>
      <c r="AN24" s="26">
        <v>0</v>
      </c>
      <c r="AO24" s="26">
        <v>0</v>
      </c>
      <c r="AP24" s="26">
        <f t="shared" si="11"/>
        <v>0</v>
      </c>
      <c r="AQ24" s="26">
        <v>0</v>
      </c>
      <c r="AR24" s="26">
        <v>0</v>
      </c>
      <c r="AS24" s="26">
        <f t="shared" si="12"/>
        <v>0</v>
      </c>
      <c r="AT24" s="59">
        <v>0</v>
      </c>
      <c r="AU24" s="26">
        <v>0</v>
      </c>
      <c r="AV24" s="59">
        <f t="shared" si="13"/>
        <v>0</v>
      </c>
      <c r="AW24" s="61">
        <v>50.943396226415096</v>
      </c>
      <c r="AX24" s="61">
        <v>48.4181568088033</v>
      </c>
      <c r="AY24" s="61">
        <v>54.0133779264214</v>
      </c>
      <c r="AZ24" s="61">
        <v>28.754716981132077</v>
      </c>
      <c r="BA24" s="61">
        <v>33.42503438789546</v>
      </c>
      <c r="BB24" s="61">
        <v>23.076923076923077</v>
      </c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</row>
    <row r="25" spans="1:77" ht="21" customHeight="1">
      <c r="A25" s="43"/>
      <c r="B25" s="39" t="s">
        <v>16</v>
      </c>
      <c r="C25" s="50">
        <v>0</v>
      </c>
      <c r="D25" s="50">
        <v>0</v>
      </c>
      <c r="E25" s="50">
        <f t="shared" si="2"/>
        <v>0</v>
      </c>
      <c r="F25" s="50">
        <v>0</v>
      </c>
      <c r="G25" s="50">
        <v>0</v>
      </c>
      <c r="H25" s="50">
        <f t="shared" si="3"/>
        <v>0</v>
      </c>
      <c r="I25" s="50">
        <v>0</v>
      </c>
      <c r="J25" s="50">
        <v>0</v>
      </c>
      <c r="K25" s="50">
        <f t="shared" si="4"/>
        <v>0</v>
      </c>
      <c r="L25" s="50">
        <v>0</v>
      </c>
      <c r="M25" s="50">
        <v>0</v>
      </c>
      <c r="N25" s="50">
        <f t="shared" si="5"/>
        <v>0</v>
      </c>
      <c r="O25" s="50">
        <v>0</v>
      </c>
      <c r="P25" s="50">
        <v>0</v>
      </c>
      <c r="Q25" s="50">
        <f t="shared" si="6"/>
        <v>0</v>
      </c>
      <c r="R25" s="50">
        <f t="shared" si="7"/>
        <v>0</v>
      </c>
      <c r="S25" s="50">
        <f t="shared" si="0"/>
        <v>0</v>
      </c>
      <c r="T25" s="50">
        <f t="shared" si="1"/>
        <v>0</v>
      </c>
      <c r="U25" s="50">
        <v>0</v>
      </c>
      <c r="V25" s="50">
        <v>0</v>
      </c>
      <c r="W25" s="50">
        <f>U25-V25</f>
        <v>0</v>
      </c>
      <c r="X25" s="50">
        <v>0</v>
      </c>
      <c r="Y25" s="50">
        <f>Y23-Y24</f>
        <v>0</v>
      </c>
      <c r="Z25" s="50">
        <f t="shared" si="8"/>
        <v>0</v>
      </c>
      <c r="AA25" s="50">
        <v>0</v>
      </c>
      <c r="AB25" s="50">
        <v>0</v>
      </c>
      <c r="AC25" s="50">
        <f t="shared" si="9"/>
        <v>0</v>
      </c>
      <c r="AD25" s="50">
        <v>0</v>
      </c>
      <c r="AE25" s="50">
        <v>0</v>
      </c>
      <c r="AF25" s="50">
        <f t="shared" si="10"/>
        <v>0</v>
      </c>
      <c r="AG25" s="46"/>
      <c r="AH25" s="38" t="s">
        <v>16</v>
      </c>
      <c r="AI25" s="43"/>
      <c r="AJ25" s="39" t="s">
        <v>16</v>
      </c>
      <c r="AK25" s="50">
        <v>0</v>
      </c>
      <c r="AL25" s="50">
        <v>0</v>
      </c>
      <c r="AM25" s="50">
        <f>AK25-AL25</f>
        <v>0</v>
      </c>
      <c r="AN25" s="26">
        <v>0</v>
      </c>
      <c r="AO25" s="26">
        <v>0</v>
      </c>
      <c r="AP25" s="26">
        <f t="shared" si="11"/>
        <v>0</v>
      </c>
      <c r="AQ25" s="26">
        <v>0</v>
      </c>
      <c r="AR25" s="26">
        <v>0</v>
      </c>
      <c r="AS25" s="26">
        <f t="shared" si="12"/>
        <v>0</v>
      </c>
      <c r="AT25" s="59">
        <v>0</v>
      </c>
      <c r="AU25" s="26">
        <v>0</v>
      </c>
      <c r="AV25" s="59">
        <f t="shared" si="13"/>
        <v>0</v>
      </c>
      <c r="AW25" s="61" t="s">
        <v>21</v>
      </c>
      <c r="AX25" s="61" t="s">
        <v>21</v>
      </c>
      <c r="AY25" s="61" t="s">
        <v>21</v>
      </c>
      <c r="AZ25" s="61" t="s">
        <v>21</v>
      </c>
      <c r="BA25" s="61" t="s">
        <v>21</v>
      </c>
      <c r="BB25" s="61" t="s">
        <v>21</v>
      </c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</row>
    <row r="26" spans="1:77" ht="18" customHeight="1">
      <c r="A26" s="43"/>
      <c r="B26" s="42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46"/>
      <c r="AH26" s="43"/>
      <c r="AI26" s="43"/>
      <c r="AJ26" s="42"/>
      <c r="AK26" s="50"/>
      <c r="AL26" s="50"/>
      <c r="AM26" s="50"/>
      <c r="AN26" s="25"/>
      <c r="AO26" s="25"/>
      <c r="AP26" s="25"/>
      <c r="AQ26" s="25"/>
      <c r="AR26" s="25"/>
      <c r="AS26" s="25"/>
      <c r="AT26" s="59"/>
      <c r="AU26" s="59"/>
      <c r="AV26" s="59"/>
      <c r="AW26" s="61"/>
      <c r="AX26" s="61"/>
      <c r="AY26" s="61"/>
      <c r="AZ26" s="61"/>
      <c r="BA26" s="61"/>
      <c r="BB26" s="6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</row>
    <row r="27" spans="1:77" ht="21" customHeight="1">
      <c r="A27" s="63" t="s">
        <v>8</v>
      </c>
      <c r="B27" s="88" t="s">
        <v>9</v>
      </c>
      <c r="C27" s="49">
        <v>1905</v>
      </c>
      <c r="D27" s="49">
        <v>1028</v>
      </c>
      <c r="E27" s="49">
        <f t="shared" si="2"/>
        <v>877</v>
      </c>
      <c r="F27" s="49">
        <v>1060</v>
      </c>
      <c r="G27" s="49">
        <v>566</v>
      </c>
      <c r="H27" s="49">
        <f t="shared" si="3"/>
        <v>494</v>
      </c>
      <c r="I27" s="49">
        <v>281</v>
      </c>
      <c r="J27" s="49">
        <v>107</v>
      </c>
      <c r="K27" s="49">
        <f t="shared" si="4"/>
        <v>174</v>
      </c>
      <c r="L27" s="49">
        <v>34</v>
      </c>
      <c r="M27" s="49">
        <v>30</v>
      </c>
      <c r="N27" s="49">
        <f t="shared" si="5"/>
        <v>4</v>
      </c>
      <c r="O27" s="49">
        <v>19</v>
      </c>
      <c r="P27" s="49">
        <v>16</v>
      </c>
      <c r="Q27" s="50">
        <f t="shared" si="6"/>
        <v>3</v>
      </c>
      <c r="R27" s="49">
        <f t="shared" si="7"/>
        <v>465</v>
      </c>
      <c r="S27" s="49">
        <f t="shared" si="0"/>
        <v>286</v>
      </c>
      <c r="T27" s="49">
        <f t="shared" si="1"/>
        <v>179</v>
      </c>
      <c r="U27" s="49">
        <v>464</v>
      </c>
      <c r="V27" s="49">
        <v>285</v>
      </c>
      <c r="W27" s="49">
        <f>U27-V27</f>
        <v>179</v>
      </c>
      <c r="X27" s="49">
        <v>1</v>
      </c>
      <c r="Y27" s="49">
        <v>1</v>
      </c>
      <c r="Z27" s="50">
        <f t="shared" si="8"/>
        <v>0</v>
      </c>
      <c r="AA27" s="49">
        <v>3</v>
      </c>
      <c r="AB27" s="50">
        <v>0</v>
      </c>
      <c r="AC27" s="49">
        <f t="shared" si="9"/>
        <v>3</v>
      </c>
      <c r="AD27" s="50">
        <v>40</v>
      </c>
      <c r="AE27" s="50">
        <v>22</v>
      </c>
      <c r="AF27" s="50">
        <f t="shared" si="10"/>
        <v>18</v>
      </c>
      <c r="AG27" s="62" t="s">
        <v>8</v>
      </c>
      <c r="AH27" s="63" t="s">
        <v>9</v>
      </c>
      <c r="AI27" s="63" t="s">
        <v>8</v>
      </c>
      <c r="AJ27" s="88" t="s">
        <v>9</v>
      </c>
      <c r="AK27" s="50">
        <v>3</v>
      </c>
      <c r="AL27" s="50">
        <v>1</v>
      </c>
      <c r="AM27" s="50">
        <f>AK27-AL27</f>
        <v>2</v>
      </c>
      <c r="AN27" s="26">
        <v>1</v>
      </c>
      <c r="AO27" s="26">
        <v>0</v>
      </c>
      <c r="AP27" s="26">
        <f t="shared" si="11"/>
        <v>1</v>
      </c>
      <c r="AQ27" s="26">
        <v>1</v>
      </c>
      <c r="AR27" s="26">
        <v>0</v>
      </c>
      <c r="AS27" s="26">
        <f t="shared" si="12"/>
        <v>1</v>
      </c>
      <c r="AT27" s="59">
        <v>0</v>
      </c>
      <c r="AU27" s="59">
        <v>0</v>
      </c>
      <c r="AV27" s="59">
        <f t="shared" si="13"/>
        <v>0</v>
      </c>
      <c r="AW27" s="61">
        <v>55.643044619422575</v>
      </c>
      <c r="AX27" s="61">
        <v>55.05836575875487</v>
      </c>
      <c r="AY27" s="61">
        <v>56.32839224629419</v>
      </c>
      <c r="AZ27" s="61">
        <v>24.461942257217846</v>
      </c>
      <c r="BA27" s="61">
        <v>27.82101167315175</v>
      </c>
      <c r="BB27" s="61">
        <v>20.524515393386544</v>
      </c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</row>
    <row r="28" spans="1:77" ht="21" customHeight="1">
      <c r="A28" s="40"/>
      <c r="B28" s="39" t="s">
        <v>15</v>
      </c>
      <c r="C28" s="49">
        <v>1482</v>
      </c>
      <c r="D28" s="49">
        <v>796</v>
      </c>
      <c r="E28" s="49">
        <f t="shared" si="2"/>
        <v>686</v>
      </c>
      <c r="F28" s="49">
        <v>748</v>
      </c>
      <c r="G28" s="49">
        <v>377</v>
      </c>
      <c r="H28" s="49">
        <f t="shared" si="3"/>
        <v>371</v>
      </c>
      <c r="I28" s="49">
        <v>227</v>
      </c>
      <c r="J28" s="49">
        <v>86</v>
      </c>
      <c r="K28" s="49">
        <f t="shared" si="4"/>
        <v>141</v>
      </c>
      <c r="L28" s="49">
        <v>26</v>
      </c>
      <c r="M28" s="49">
        <v>23</v>
      </c>
      <c r="N28" s="49">
        <f t="shared" si="5"/>
        <v>3</v>
      </c>
      <c r="O28" s="50">
        <v>19</v>
      </c>
      <c r="P28" s="50">
        <v>16</v>
      </c>
      <c r="Q28" s="50">
        <f t="shared" si="6"/>
        <v>3</v>
      </c>
      <c r="R28" s="49">
        <f t="shared" si="7"/>
        <v>424</v>
      </c>
      <c r="S28" s="49">
        <f t="shared" si="0"/>
        <v>274</v>
      </c>
      <c r="T28" s="49">
        <f t="shared" si="1"/>
        <v>150</v>
      </c>
      <c r="U28" s="49">
        <v>423</v>
      </c>
      <c r="V28" s="49">
        <v>273</v>
      </c>
      <c r="W28" s="49">
        <f>U28-V28</f>
        <v>150</v>
      </c>
      <c r="X28" s="49">
        <v>1</v>
      </c>
      <c r="Y28" s="49">
        <v>1</v>
      </c>
      <c r="Z28" s="50">
        <f t="shared" si="8"/>
        <v>0</v>
      </c>
      <c r="AA28" s="49">
        <v>3</v>
      </c>
      <c r="AB28" s="50">
        <v>0</v>
      </c>
      <c r="AC28" s="49">
        <f t="shared" si="9"/>
        <v>3</v>
      </c>
      <c r="AD28" s="50">
        <v>32</v>
      </c>
      <c r="AE28" s="50">
        <v>19</v>
      </c>
      <c r="AF28" s="50">
        <f t="shared" si="10"/>
        <v>13</v>
      </c>
      <c r="AG28" s="45"/>
      <c r="AH28" s="38" t="s">
        <v>15</v>
      </c>
      <c r="AI28" s="40"/>
      <c r="AJ28" s="39" t="s">
        <v>15</v>
      </c>
      <c r="AK28" s="50">
        <v>3</v>
      </c>
      <c r="AL28" s="50">
        <v>1</v>
      </c>
      <c r="AM28" s="50">
        <f>AK28-AL28</f>
        <v>2</v>
      </c>
      <c r="AN28" s="26">
        <v>1</v>
      </c>
      <c r="AO28" s="26">
        <v>0</v>
      </c>
      <c r="AP28" s="26">
        <f t="shared" si="11"/>
        <v>1</v>
      </c>
      <c r="AQ28" s="26">
        <v>1</v>
      </c>
      <c r="AR28" s="26">
        <v>0</v>
      </c>
      <c r="AS28" s="26">
        <f t="shared" si="12"/>
        <v>1</v>
      </c>
      <c r="AT28" s="59">
        <v>0</v>
      </c>
      <c r="AU28" s="26">
        <v>0</v>
      </c>
      <c r="AV28" s="59">
        <f t="shared" si="13"/>
        <v>0</v>
      </c>
      <c r="AW28" s="61">
        <v>50.472334682860996</v>
      </c>
      <c r="AX28" s="61">
        <v>47.36180904522613</v>
      </c>
      <c r="AY28" s="61">
        <v>54.08163265306123</v>
      </c>
      <c r="AZ28" s="61">
        <v>28.6774628879892</v>
      </c>
      <c r="BA28" s="61">
        <v>34.42211055276382</v>
      </c>
      <c r="BB28" s="61">
        <v>22.011661807580175</v>
      </c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</row>
    <row r="29" spans="1:77" ht="21" customHeight="1">
      <c r="A29" s="40"/>
      <c r="B29" s="39" t="s">
        <v>16</v>
      </c>
      <c r="C29" s="49">
        <f aca="true" t="shared" si="20" ref="C29:AF29">C27-C28</f>
        <v>423</v>
      </c>
      <c r="D29" s="49">
        <f t="shared" si="20"/>
        <v>232</v>
      </c>
      <c r="E29" s="49">
        <f t="shared" si="20"/>
        <v>191</v>
      </c>
      <c r="F29" s="49">
        <f t="shared" si="20"/>
        <v>312</v>
      </c>
      <c r="G29" s="49">
        <f t="shared" si="20"/>
        <v>189</v>
      </c>
      <c r="H29" s="49">
        <f t="shared" si="20"/>
        <v>123</v>
      </c>
      <c r="I29" s="49">
        <f t="shared" si="20"/>
        <v>54</v>
      </c>
      <c r="J29" s="49">
        <f t="shared" si="20"/>
        <v>21</v>
      </c>
      <c r="K29" s="49">
        <f t="shared" si="20"/>
        <v>33</v>
      </c>
      <c r="L29" s="49">
        <f t="shared" si="20"/>
        <v>8</v>
      </c>
      <c r="M29" s="49">
        <f t="shared" si="20"/>
        <v>7</v>
      </c>
      <c r="N29" s="49">
        <f t="shared" si="20"/>
        <v>1</v>
      </c>
      <c r="O29" s="50">
        <f t="shared" si="20"/>
        <v>0</v>
      </c>
      <c r="P29" s="50">
        <f t="shared" si="20"/>
        <v>0</v>
      </c>
      <c r="Q29" s="50">
        <f t="shared" si="20"/>
        <v>0</v>
      </c>
      <c r="R29" s="49">
        <f t="shared" si="7"/>
        <v>41</v>
      </c>
      <c r="S29" s="49">
        <f t="shared" si="0"/>
        <v>12</v>
      </c>
      <c r="T29" s="49">
        <f t="shared" si="1"/>
        <v>29</v>
      </c>
      <c r="U29" s="49">
        <f>U27-U28</f>
        <v>41</v>
      </c>
      <c r="V29" s="49">
        <f>V27-V28</f>
        <v>12</v>
      </c>
      <c r="W29" s="49">
        <f>W27-W28</f>
        <v>29</v>
      </c>
      <c r="X29" s="50">
        <f t="shared" si="20"/>
        <v>0</v>
      </c>
      <c r="Y29" s="50">
        <f t="shared" si="20"/>
        <v>0</v>
      </c>
      <c r="Z29" s="50">
        <f t="shared" si="20"/>
        <v>0</v>
      </c>
      <c r="AA29" s="50">
        <f t="shared" si="20"/>
        <v>0</v>
      </c>
      <c r="AB29" s="50">
        <f t="shared" si="20"/>
        <v>0</v>
      </c>
      <c r="AC29" s="50">
        <f t="shared" si="20"/>
        <v>0</v>
      </c>
      <c r="AD29" s="50">
        <f t="shared" si="20"/>
        <v>8</v>
      </c>
      <c r="AE29" s="50">
        <f t="shared" si="20"/>
        <v>3</v>
      </c>
      <c r="AF29" s="50">
        <f t="shared" si="20"/>
        <v>5</v>
      </c>
      <c r="AG29" s="45"/>
      <c r="AH29" s="38" t="s">
        <v>16</v>
      </c>
      <c r="AI29" s="40"/>
      <c r="AJ29" s="39" t="s">
        <v>16</v>
      </c>
      <c r="AK29" s="50">
        <f aca="true" t="shared" si="21" ref="AK29:AV29">AK27-AK28</f>
        <v>0</v>
      </c>
      <c r="AL29" s="50">
        <f t="shared" si="21"/>
        <v>0</v>
      </c>
      <c r="AM29" s="50">
        <f t="shared" si="21"/>
        <v>0</v>
      </c>
      <c r="AN29" s="26">
        <f t="shared" si="21"/>
        <v>0</v>
      </c>
      <c r="AO29" s="26">
        <f t="shared" si="21"/>
        <v>0</v>
      </c>
      <c r="AP29" s="26">
        <f t="shared" si="21"/>
        <v>0</v>
      </c>
      <c r="AQ29" s="26">
        <f t="shared" si="21"/>
        <v>0</v>
      </c>
      <c r="AR29" s="26">
        <f t="shared" si="21"/>
        <v>0</v>
      </c>
      <c r="AS29" s="26">
        <f t="shared" si="21"/>
        <v>0</v>
      </c>
      <c r="AT29" s="59">
        <f t="shared" si="21"/>
        <v>0</v>
      </c>
      <c r="AU29" s="26">
        <f t="shared" si="21"/>
        <v>0</v>
      </c>
      <c r="AV29" s="59">
        <f t="shared" si="21"/>
        <v>0</v>
      </c>
      <c r="AW29" s="61">
        <v>73.75886524822694</v>
      </c>
      <c r="AX29" s="61">
        <v>81.46551724137932</v>
      </c>
      <c r="AY29" s="61">
        <v>64.3979057591623</v>
      </c>
      <c r="AZ29" s="61">
        <v>9.692671394799055</v>
      </c>
      <c r="BA29" s="61">
        <v>5.172413793103448</v>
      </c>
      <c r="BB29" s="61">
        <v>15.18324607329843</v>
      </c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</row>
    <row r="30" spans="1:77" ht="18" customHeight="1">
      <c r="A30" s="44"/>
      <c r="B30" s="42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45"/>
      <c r="AH30" s="43"/>
      <c r="AI30" s="44"/>
      <c r="AJ30" s="42"/>
      <c r="AK30" s="50"/>
      <c r="AL30" s="50"/>
      <c r="AM30" s="50"/>
      <c r="AN30" s="25"/>
      <c r="AO30" s="25"/>
      <c r="AP30" s="25"/>
      <c r="AQ30" s="25"/>
      <c r="AR30" s="25"/>
      <c r="AS30" s="25"/>
      <c r="AT30" s="59"/>
      <c r="AU30" s="59"/>
      <c r="AV30" s="59"/>
      <c r="AW30" s="61"/>
      <c r="AX30" s="61"/>
      <c r="AY30" s="61"/>
      <c r="AZ30" s="61"/>
      <c r="BA30" s="61"/>
      <c r="BB30" s="6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</row>
    <row r="31" spans="1:77" ht="21" customHeight="1">
      <c r="A31" s="63" t="s">
        <v>28</v>
      </c>
      <c r="B31" s="88" t="s">
        <v>10</v>
      </c>
      <c r="C31" s="49">
        <v>3200</v>
      </c>
      <c r="D31" s="49">
        <v>1629</v>
      </c>
      <c r="E31" s="49">
        <f t="shared" si="2"/>
        <v>1571</v>
      </c>
      <c r="F31" s="49">
        <v>1704</v>
      </c>
      <c r="G31" s="49">
        <v>836</v>
      </c>
      <c r="H31" s="49">
        <f t="shared" si="3"/>
        <v>868</v>
      </c>
      <c r="I31" s="49">
        <v>426</v>
      </c>
      <c r="J31" s="49">
        <v>146</v>
      </c>
      <c r="K31" s="49">
        <f t="shared" si="4"/>
        <v>280</v>
      </c>
      <c r="L31" s="49">
        <v>145</v>
      </c>
      <c r="M31" s="49">
        <v>94</v>
      </c>
      <c r="N31" s="49">
        <f t="shared" si="5"/>
        <v>51</v>
      </c>
      <c r="O31" s="49">
        <v>5</v>
      </c>
      <c r="P31" s="49">
        <v>3</v>
      </c>
      <c r="Q31" s="50">
        <f t="shared" si="6"/>
        <v>2</v>
      </c>
      <c r="R31" s="49">
        <f t="shared" si="7"/>
        <v>850</v>
      </c>
      <c r="S31" s="49">
        <f t="shared" si="0"/>
        <v>507</v>
      </c>
      <c r="T31" s="49">
        <f t="shared" si="1"/>
        <v>343</v>
      </c>
      <c r="U31" s="49">
        <v>850</v>
      </c>
      <c r="V31" s="49">
        <v>507</v>
      </c>
      <c r="W31" s="49">
        <f>U31-V31</f>
        <v>343</v>
      </c>
      <c r="X31" s="26">
        <v>0</v>
      </c>
      <c r="Y31" s="26">
        <v>0</v>
      </c>
      <c r="Z31" s="50">
        <f t="shared" si="8"/>
        <v>0</v>
      </c>
      <c r="AA31" s="49">
        <v>10</v>
      </c>
      <c r="AB31" s="49">
        <v>5</v>
      </c>
      <c r="AC31" s="49">
        <f t="shared" si="9"/>
        <v>5</v>
      </c>
      <c r="AD31" s="50">
        <v>60</v>
      </c>
      <c r="AE31" s="50">
        <v>38</v>
      </c>
      <c r="AF31" s="50">
        <f t="shared" si="10"/>
        <v>22</v>
      </c>
      <c r="AG31" s="62" t="s">
        <v>28</v>
      </c>
      <c r="AH31" s="63" t="s">
        <v>10</v>
      </c>
      <c r="AI31" s="63" t="s">
        <v>28</v>
      </c>
      <c r="AJ31" s="88" t="s">
        <v>10</v>
      </c>
      <c r="AK31" s="50">
        <v>0</v>
      </c>
      <c r="AL31" s="50">
        <v>0</v>
      </c>
      <c r="AM31" s="50">
        <f>AK31-AL31</f>
        <v>0</v>
      </c>
      <c r="AN31" s="26">
        <v>6</v>
      </c>
      <c r="AO31" s="26">
        <v>0</v>
      </c>
      <c r="AP31" s="26">
        <f t="shared" si="11"/>
        <v>6</v>
      </c>
      <c r="AQ31" s="26">
        <v>6</v>
      </c>
      <c r="AR31" s="26">
        <v>0</v>
      </c>
      <c r="AS31" s="26">
        <f t="shared" si="12"/>
        <v>6</v>
      </c>
      <c r="AT31" s="59">
        <v>0</v>
      </c>
      <c r="AU31" s="59">
        <v>0</v>
      </c>
      <c r="AV31" s="59">
        <f t="shared" si="13"/>
        <v>0</v>
      </c>
      <c r="AW31" s="61">
        <v>53.25</v>
      </c>
      <c r="AX31" s="61">
        <v>51.31982811540823</v>
      </c>
      <c r="AY31" s="61">
        <v>55.25143220878421</v>
      </c>
      <c r="AZ31" s="61">
        <v>26.75</v>
      </c>
      <c r="BA31" s="61">
        <v>31.123388581952117</v>
      </c>
      <c r="BB31" s="61">
        <v>22.215149586250796</v>
      </c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</row>
    <row r="32" spans="1:77" ht="21" customHeight="1">
      <c r="A32" s="40"/>
      <c r="B32" s="39" t="s">
        <v>15</v>
      </c>
      <c r="C32" s="49">
        <v>2398</v>
      </c>
      <c r="D32" s="49">
        <v>1263</v>
      </c>
      <c r="E32" s="49">
        <f t="shared" si="2"/>
        <v>1135</v>
      </c>
      <c r="F32" s="49">
        <v>1138</v>
      </c>
      <c r="G32" s="49">
        <v>573</v>
      </c>
      <c r="H32" s="49">
        <f t="shared" si="3"/>
        <v>565</v>
      </c>
      <c r="I32" s="49">
        <v>292</v>
      </c>
      <c r="J32" s="49">
        <v>99</v>
      </c>
      <c r="K32" s="49">
        <f t="shared" si="4"/>
        <v>193</v>
      </c>
      <c r="L32" s="49">
        <v>130</v>
      </c>
      <c r="M32" s="49">
        <v>86</v>
      </c>
      <c r="N32" s="49">
        <f t="shared" si="5"/>
        <v>44</v>
      </c>
      <c r="O32" s="49">
        <v>5</v>
      </c>
      <c r="P32" s="49">
        <v>3</v>
      </c>
      <c r="Q32" s="50">
        <f t="shared" si="6"/>
        <v>2</v>
      </c>
      <c r="R32" s="49">
        <f t="shared" si="7"/>
        <v>779</v>
      </c>
      <c r="S32" s="49">
        <f t="shared" si="0"/>
        <v>473</v>
      </c>
      <c r="T32" s="49">
        <f t="shared" si="1"/>
        <v>306</v>
      </c>
      <c r="U32" s="49">
        <v>779</v>
      </c>
      <c r="V32" s="49">
        <v>473</v>
      </c>
      <c r="W32" s="49">
        <f>U32-V32</f>
        <v>306</v>
      </c>
      <c r="X32" s="26">
        <v>0</v>
      </c>
      <c r="Y32" s="26">
        <v>0</v>
      </c>
      <c r="Z32" s="50">
        <f t="shared" si="8"/>
        <v>0</v>
      </c>
      <c r="AA32" s="49">
        <v>7</v>
      </c>
      <c r="AB32" s="49">
        <v>2</v>
      </c>
      <c r="AC32" s="49">
        <f t="shared" si="9"/>
        <v>5</v>
      </c>
      <c r="AD32" s="50">
        <v>47</v>
      </c>
      <c r="AE32" s="50">
        <v>27</v>
      </c>
      <c r="AF32" s="50">
        <f t="shared" si="10"/>
        <v>20</v>
      </c>
      <c r="AG32" s="45"/>
      <c r="AH32" s="38" t="s">
        <v>15</v>
      </c>
      <c r="AI32" s="40"/>
      <c r="AJ32" s="39" t="s">
        <v>15</v>
      </c>
      <c r="AK32" s="50">
        <v>0</v>
      </c>
      <c r="AL32" s="50">
        <v>0</v>
      </c>
      <c r="AM32" s="50">
        <f>AK32-AL32</f>
        <v>0</v>
      </c>
      <c r="AN32" s="26">
        <v>3</v>
      </c>
      <c r="AO32" s="26">
        <v>0</v>
      </c>
      <c r="AP32" s="26">
        <f t="shared" si="11"/>
        <v>3</v>
      </c>
      <c r="AQ32" s="26">
        <v>3</v>
      </c>
      <c r="AR32" s="26">
        <v>0</v>
      </c>
      <c r="AS32" s="26">
        <f t="shared" si="12"/>
        <v>3</v>
      </c>
      <c r="AT32" s="59">
        <v>0</v>
      </c>
      <c r="AU32" s="26">
        <v>0</v>
      </c>
      <c r="AV32" s="59">
        <f t="shared" si="13"/>
        <v>0</v>
      </c>
      <c r="AW32" s="61">
        <v>47.456213511259385</v>
      </c>
      <c r="AX32" s="61">
        <v>45.36817102137768</v>
      </c>
      <c r="AY32" s="61">
        <v>49.77973568281938</v>
      </c>
      <c r="AZ32" s="61">
        <v>32.610508757297744</v>
      </c>
      <c r="BA32" s="61">
        <v>37.45051464766429</v>
      </c>
      <c r="BB32" s="61">
        <v>27.224669603524227</v>
      </c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</row>
    <row r="33" spans="1:77" ht="21" customHeight="1">
      <c r="A33" s="40"/>
      <c r="B33" s="39" t="s">
        <v>16</v>
      </c>
      <c r="C33" s="49">
        <f aca="true" t="shared" si="22" ref="C33:AF33">C31-C32</f>
        <v>802</v>
      </c>
      <c r="D33" s="49">
        <f t="shared" si="22"/>
        <v>366</v>
      </c>
      <c r="E33" s="49">
        <f t="shared" si="22"/>
        <v>436</v>
      </c>
      <c r="F33" s="49">
        <f t="shared" si="22"/>
        <v>566</v>
      </c>
      <c r="G33" s="49">
        <f t="shared" si="22"/>
        <v>263</v>
      </c>
      <c r="H33" s="49">
        <f t="shared" si="22"/>
        <v>303</v>
      </c>
      <c r="I33" s="49">
        <f t="shared" si="22"/>
        <v>134</v>
      </c>
      <c r="J33" s="49">
        <f t="shared" si="22"/>
        <v>47</v>
      </c>
      <c r="K33" s="49">
        <f t="shared" si="22"/>
        <v>87</v>
      </c>
      <c r="L33" s="49">
        <f t="shared" si="22"/>
        <v>15</v>
      </c>
      <c r="M33" s="49">
        <f t="shared" si="22"/>
        <v>8</v>
      </c>
      <c r="N33" s="49">
        <f t="shared" si="22"/>
        <v>7</v>
      </c>
      <c r="O33" s="50">
        <f t="shared" si="22"/>
        <v>0</v>
      </c>
      <c r="P33" s="50">
        <f t="shared" si="22"/>
        <v>0</v>
      </c>
      <c r="Q33" s="50">
        <f t="shared" si="22"/>
        <v>0</v>
      </c>
      <c r="R33" s="49">
        <f t="shared" si="7"/>
        <v>71</v>
      </c>
      <c r="S33" s="49">
        <f t="shared" si="0"/>
        <v>34</v>
      </c>
      <c r="T33" s="49">
        <f t="shared" si="1"/>
        <v>37</v>
      </c>
      <c r="U33" s="49">
        <f>U31-U32</f>
        <v>71</v>
      </c>
      <c r="V33" s="49">
        <f>V31-V32</f>
        <v>34</v>
      </c>
      <c r="W33" s="49">
        <f>W31-W32</f>
        <v>37</v>
      </c>
      <c r="X33" s="26">
        <f t="shared" si="22"/>
        <v>0</v>
      </c>
      <c r="Y33" s="26">
        <f t="shared" si="22"/>
        <v>0</v>
      </c>
      <c r="Z33" s="50">
        <f t="shared" si="22"/>
        <v>0</v>
      </c>
      <c r="AA33" s="49">
        <f t="shared" si="22"/>
        <v>3</v>
      </c>
      <c r="AB33" s="49">
        <f t="shared" si="22"/>
        <v>3</v>
      </c>
      <c r="AC33" s="50">
        <f t="shared" si="22"/>
        <v>0</v>
      </c>
      <c r="AD33" s="50">
        <f t="shared" si="22"/>
        <v>13</v>
      </c>
      <c r="AE33" s="50">
        <f t="shared" si="22"/>
        <v>11</v>
      </c>
      <c r="AF33" s="50">
        <f t="shared" si="22"/>
        <v>2</v>
      </c>
      <c r="AG33" s="45"/>
      <c r="AH33" s="38" t="s">
        <v>16</v>
      </c>
      <c r="AI33" s="40"/>
      <c r="AJ33" s="39" t="s">
        <v>16</v>
      </c>
      <c r="AK33" s="50">
        <f aca="true" t="shared" si="23" ref="AK33:AV33">AK31-AK32</f>
        <v>0</v>
      </c>
      <c r="AL33" s="50">
        <f t="shared" si="23"/>
        <v>0</v>
      </c>
      <c r="AM33" s="50">
        <f t="shared" si="23"/>
        <v>0</v>
      </c>
      <c r="AN33" s="26">
        <f t="shared" si="23"/>
        <v>3</v>
      </c>
      <c r="AO33" s="26">
        <f t="shared" si="23"/>
        <v>0</v>
      </c>
      <c r="AP33" s="26">
        <f t="shared" si="23"/>
        <v>3</v>
      </c>
      <c r="AQ33" s="26">
        <f t="shared" si="23"/>
        <v>3</v>
      </c>
      <c r="AR33" s="26">
        <f t="shared" si="23"/>
        <v>0</v>
      </c>
      <c r="AS33" s="26">
        <f t="shared" si="23"/>
        <v>3</v>
      </c>
      <c r="AT33" s="59">
        <f t="shared" si="23"/>
        <v>0</v>
      </c>
      <c r="AU33" s="26">
        <f t="shared" si="23"/>
        <v>0</v>
      </c>
      <c r="AV33" s="59">
        <f t="shared" si="23"/>
        <v>0</v>
      </c>
      <c r="AW33" s="61">
        <v>70.57356608478803</v>
      </c>
      <c r="AX33" s="61">
        <v>71.85792349726776</v>
      </c>
      <c r="AY33" s="61">
        <v>69.4954128440367</v>
      </c>
      <c r="AZ33" s="61">
        <v>9.226932668329177</v>
      </c>
      <c r="BA33" s="61">
        <v>9.289617486338798</v>
      </c>
      <c r="BB33" s="61">
        <v>9.174311926605505</v>
      </c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</row>
    <row r="34" spans="1:77" ht="18" customHeight="1">
      <c r="A34" s="43"/>
      <c r="B34" s="42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46"/>
      <c r="AH34" s="43"/>
      <c r="AI34" s="43"/>
      <c r="AJ34" s="39"/>
      <c r="AK34" s="50"/>
      <c r="AL34" s="50"/>
      <c r="AM34" s="50"/>
      <c r="AN34" s="25"/>
      <c r="AO34" s="25"/>
      <c r="AP34" s="25"/>
      <c r="AQ34" s="25"/>
      <c r="AR34" s="25"/>
      <c r="AS34" s="25"/>
      <c r="AT34" s="59"/>
      <c r="AU34" s="59"/>
      <c r="AV34" s="59"/>
      <c r="AW34" s="61"/>
      <c r="AX34" s="61"/>
      <c r="AY34" s="61"/>
      <c r="AZ34" s="61"/>
      <c r="BA34" s="61"/>
      <c r="BB34" s="6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</row>
    <row r="35" spans="1:77" ht="21" customHeight="1">
      <c r="A35" s="63" t="s">
        <v>11</v>
      </c>
      <c r="B35" s="88"/>
      <c r="C35" s="49">
        <v>1369</v>
      </c>
      <c r="D35" s="49">
        <v>669</v>
      </c>
      <c r="E35" s="49">
        <f t="shared" si="2"/>
        <v>700</v>
      </c>
      <c r="F35" s="49">
        <v>638</v>
      </c>
      <c r="G35" s="49">
        <v>290</v>
      </c>
      <c r="H35" s="49">
        <f t="shared" si="3"/>
        <v>348</v>
      </c>
      <c r="I35" s="49">
        <v>276</v>
      </c>
      <c r="J35" s="49">
        <v>106</v>
      </c>
      <c r="K35" s="49">
        <f t="shared" si="4"/>
        <v>170</v>
      </c>
      <c r="L35" s="49">
        <v>7</v>
      </c>
      <c r="M35" s="49">
        <v>6</v>
      </c>
      <c r="N35" s="49">
        <f t="shared" si="5"/>
        <v>1</v>
      </c>
      <c r="O35" s="49">
        <v>13</v>
      </c>
      <c r="P35" s="49">
        <v>9</v>
      </c>
      <c r="Q35" s="50">
        <f t="shared" si="6"/>
        <v>4</v>
      </c>
      <c r="R35" s="49">
        <f t="shared" si="7"/>
        <v>395</v>
      </c>
      <c r="S35" s="49">
        <f t="shared" si="0"/>
        <v>237</v>
      </c>
      <c r="T35" s="49">
        <f t="shared" si="1"/>
        <v>158</v>
      </c>
      <c r="U35" s="49">
        <v>393</v>
      </c>
      <c r="V35" s="49">
        <v>236</v>
      </c>
      <c r="W35" s="49">
        <f>U35-V35</f>
        <v>157</v>
      </c>
      <c r="X35" s="49">
        <v>2</v>
      </c>
      <c r="Y35" s="49">
        <v>1</v>
      </c>
      <c r="Z35" s="49">
        <f t="shared" si="8"/>
        <v>1</v>
      </c>
      <c r="AA35" s="49">
        <v>6</v>
      </c>
      <c r="AB35" s="49">
        <v>2</v>
      </c>
      <c r="AC35" s="49">
        <f t="shared" si="9"/>
        <v>4</v>
      </c>
      <c r="AD35" s="50">
        <v>34</v>
      </c>
      <c r="AE35" s="50">
        <v>19</v>
      </c>
      <c r="AF35" s="50">
        <f t="shared" si="10"/>
        <v>15</v>
      </c>
      <c r="AG35" s="62" t="s">
        <v>11</v>
      </c>
      <c r="AH35" s="63"/>
      <c r="AI35" s="63" t="s">
        <v>11</v>
      </c>
      <c r="AJ35" s="88"/>
      <c r="AK35" s="50">
        <v>0</v>
      </c>
      <c r="AL35" s="50">
        <v>0</v>
      </c>
      <c r="AM35" s="50">
        <f>AK35-AL35</f>
        <v>0</v>
      </c>
      <c r="AN35" s="26">
        <v>0</v>
      </c>
      <c r="AO35" s="26">
        <v>0</v>
      </c>
      <c r="AP35" s="26">
        <f t="shared" si="11"/>
        <v>0</v>
      </c>
      <c r="AQ35" s="26">
        <v>0</v>
      </c>
      <c r="AR35" s="26">
        <v>0</v>
      </c>
      <c r="AS35" s="26">
        <f t="shared" si="12"/>
        <v>0</v>
      </c>
      <c r="AT35" s="59">
        <v>0</v>
      </c>
      <c r="AU35" s="59">
        <v>0</v>
      </c>
      <c r="AV35" s="59">
        <f t="shared" si="13"/>
        <v>0</v>
      </c>
      <c r="AW35" s="61">
        <v>46.60336011687363</v>
      </c>
      <c r="AX35" s="61">
        <v>43.34828101644245</v>
      </c>
      <c r="AY35" s="61">
        <v>49.714285714285715</v>
      </c>
      <c r="AZ35" s="61">
        <v>28.85317750182615</v>
      </c>
      <c r="BA35" s="61">
        <v>35.42600896860987</v>
      </c>
      <c r="BB35" s="61">
        <v>22.57142857142857</v>
      </c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</row>
    <row r="36" spans="1:77" ht="21" customHeight="1">
      <c r="A36" s="40"/>
      <c r="B36" s="39" t="s">
        <v>15</v>
      </c>
      <c r="C36" s="49">
        <v>1150</v>
      </c>
      <c r="D36" s="49">
        <v>563</v>
      </c>
      <c r="E36" s="49">
        <f t="shared" si="2"/>
        <v>587</v>
      </c>
      <c r="F36" s="49">
        <v>513</v>
      </c>
      <c r="G36" s="49">
        <v>227</v>
      </c>
      <c r="H36" s="49">
        <f t="shared" si="3"/>
        <v>286</v>
      </c>
      <c r="I36" s="49">
        <v>231</v>
      </c>
      <c r="J36" s="49">
        <v>85</v>
      </c>
      <c r="K36" s="49">
        <f t="shared" si="4"/>
        <v>146</v>
      </c>
      <c r="L36" s="49">
        <v>3</v>
      </c>
      <c r="M36" s="49">
        <v>2</v>
      </c>
      <c r="N36" s="49">
        <f t="shared" si="5"/>
        <v>1</v>
      </c>
      <c r="O36" s="49">
        <v>13</v>
      </c>
      <c r="P36" s="49">
        <v>9</v>
      </c>
      <c r="Q36" s="50">
        <f t="shared" si="6"/>
        <v>4</v>
      </c>
      <c r="R36" s="49">
        <f t="shared" si="7"/>
        <v>352</v>
      </c>
      <c r="S36" s="49">
        <f t="shared" si="0"/>
        <v>219</v>
      </c>
      <c r="T36" s="49">
        <f t="shared" si="1"/>
        <v>133</v>
      </c>
      <c r="U36" s="49">
        <v>350</v>
      </c>
      <c r="V36" s="49">
        <v>218</v>
      </c>
      <c r="W36" s="49">
        <f>U36-V36</f>
        <v>132</v>
      </c>
      <c r="X36" s="49">
        <v>2</v>
      </c>
      <c r="Y36" s="49">
        <v>1</v>
      </c>
      <c r="Z36" s="49">
        <f t="shared" si="8"/>
        <v>1</v>
      </c>
      <c r="AA36" s="49">
        <v>4</v>
      </c>
      <c r="AB36" s="49">
        <v>2</v>
      </c>
      <c r="AC36" s="49">
        <f t="shared" si="9"/>
        <v>2</v>
      </c>
      <c r="AD36" s="50">
        <v>34</v>
      </c>
      <c r="AE36" s="50">
        <v>19</v>
      </c>
      <c r="AF36" s="50">
        <f t="shared" si="10"/>
        <v>15</v>
      </c>
      <c r="AG36" s="45"/>
      <c r="AH36" s="38" t="s">
        <v>15</v>
      </c>
      <c r="AI36" s="40"/>
      <c r="AJ36" s="39" t="s">
        <v>15</v>
      </c>
      <c r="AK36" s="50">
        <v>0</v>
      </c>
      <c r="AL36" s="50">
        <v>0</v>
      </c>
      <c r="AM36" s="50">
        <f>AK36-AL36</f>
        <v>0</v>
      </c>
      <c r="AN36" s="26">
        <v>0</v>
      </c>
      <c r="AO36" s="26">
        <v>0</v>
      </c>
      <c r="AP36" s="26">
        <f t="shared" si="11"/>
        <v>0</v>
      </c>
      <c r="AQ36" s="26">
        <v>0</v>
      </c>
      <c r="AR36" s="26">
        <v>0</v>
      </c>
      <c r="AS36" s="26">
        <f t="shared" si="12"/>
        <v>0</v>
      </c>
      <c r="AT36" s="59">
        <v>0</v>
      </c>
      <c r="AU36" s="26">
        <v>0</v>
      </c>
      <c r="AV36" s="59">
        <f t="shared" si="13"/>
        <v>0</v>
      </c>
      <c r="AW36" s="61">
        <v>44.608695652173914</v>
      </c>
      <c r="AX36" s="61">
        <v>40.319715808170514</v>
      </c>
      <c r="AY36" s="61">
        <v>48.722316865417376</v>
      </c>
      <c r="AZ36" s="61">
        <v>30.60869565217391</v>
      </c>
      <c r="BA36" s="61">
        <v>38.898756660746</v>
      </c>
      <c r="BB36" s="61">
        <v>22.657580919931856</v>
      </c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</row>
    <row r="37" spans="1:77" ht="21" customHeight="1">
      <c r="A37" s="40"/>
      <c r="B37" s="39" t="s">
        <v>16</v>
      </c>
      <c r="C37" s="49">
        <f aca="true" t="shared" si="24" ref="C37:AF37">C35-C36</f>
        <v>219</v>
      </c>
      <c r="D37" s="49">
        <f t="shared" si="24"/>
        <v>106</v>
      </c>
      <c r="E37" s="49">
        <f t="shared" si="24"/>
        <v>113</v>
      </c>
      <c r="F37" s="49">
        <f t="shared" si="24"/>
        <v>125</v>
      </c>
      <c r="G37" s="49">
        <f t="shared" si="24"/>
        <v>63</v>
      </c>
      <c r="H37" s="49">
        <f t="shared" si="24"/>
        <v>62</v>
      </c>
      <c r="I37" s="49">
        <f t="shared" si="24"/>
        <v>45</v>
      </c>
      <c r="J37" s="49">
        <f t="shared" si="24"/>
        <v>21</v>
      </c>
      <c r="K37" s="49">
        <f t="shared" si="24"/>
        <v>24</v>
      </c>
      <c r="L37" s="50">
        <f t="shared" si="24"/>
        <v>4</v>
      </c>
      <c r="M37" s="50">
        <f t="shared" si="24"/>
        <v>4</v>
      </c>
      <c r="N37" s="50">
        <f t="shared" si="24"/>
        <v>0</v>
      </c>
      <c r="O37" s="50">
        <f t="shared" si="24"/>
        <v>0</v>
      </c>
      <c r="P37" s="50">
        <f t="shared" si="24"/>
        <v>0</v>
      </c>
      <c r="Q37" s="50">
        <f t="shared" si="24"/>
        <v>0</v>
      </c>
      <c r="R37" s="49">
        <f t="shared" si="7"/>
        <v>43</v>
      </c>
      <c r="S37" s="49">
        <f t="shared" si="0"/>
        <v>18</v>
      </c>
      <c r="T37" s="49">
        <f t="shared" si="1"/>
        <v>25</v>
      </c>
      <c r="U37" s="49">
        <f>U35-U36</f>
        <v>43</v>
      </c>
      <c r="V37" s="49">
        <f>V35-V36</f>
        <v>18</v>
      </c>
      <c r="W37" s="49">
        <f>W35-W36</f>
        <v>25</v>
      </c>
      <c r="X37" s="50">
        <f t="shared" si="24"/>
        <v>0</v>
      </c>
      <c r="Y37" s="50">
        <f t="shared" si="24"/>
        <v>0</v>
      </c>
      <c r="Z37" s="50">
        <f t="shared" si="24"/>
        <v>0</v>
      </c>
      <c r="AA37" s="49">
        <f t="shared" si="24"/>
        <v>2</v>
      </c>
      <c r="AB37" s="50">
        <f t="shared" si="24"/>
        <v>0</v>
      </c>
      <c r="AC37" s="49">
        <f t="shared" si="24"/>
        <v>2</v>
      </c>
      <c r="AD37" s="50">
        <f t="shared" si="24"/>
        <v>0</v>
      </c>
      <c r="AE37" s="50">
        <f t="shared" si="24"/>
        <v>0</v>
      </c>
      <c r="AF37" s="50">
        <f t="shared" si="24"/>
        <v>0</v>
      </c>
      <c r="AG37" s="45"/>
      <c r="AH37" s="38" t="s">
        <v>16</v>
      </c>
      <c r="AI37" s="40"/>
      <c r="AJ37" s="39" t="s">
        <v>16</v>
      </c>
      <c r="AK37" s="50">
        <f aca="true" t="shared" si="25" ref="AK37:AV37">AK35-AK36</f>
        <v>0</v>
      </c>
      <c r="AL37" s="50">
        <f t="shared" si="25"/>
        <v>0</v>
      </c>
      <c r="AM37" s="50">
        <f t="shared" si="25"/>
        <v>0</v>
      </c>
      <c r="AN37" s="26">
        <f t="shared" si="25"/>
        <v>0</v>
      </c>
      <c r="AO37" s="26">
        <f t="shared" si="25"/>
        <v>0</v>
      </c>
      <c r="AP37" s="26">
        <f t="shared" si="25"/>
        <v>0</v>
      </c>
      <c r="AQ37" s="26">
        <f t="shared" si="25"/>
        <v>0</v>
      </c>
      <c r="AR37" s="26">
        <f t="shared" si="25"/>
        <v>0</v>
      </c>
      <c r="AS37" s="26">
        <f t="shared" si="25"/>
        <v>0</v>
      </c>
      <c r="AT37" s="59">
        <f t="shared" si="25"/>
        <v>0</v>
      </c>
      <c r="AU37" s="26">
        <f t="shared" si="25"/>
        <v>0</v>
      </c>
      <c r="AV37" s="59">
        <f t="shared" si="25"/>
        <v>0</v>
      </c>
      <c r="AW37" s="61">
        <v>57.077625570776256</v>
      </c>
      <c r="AX37" s="61">
        <v>59.43396226415094</v>
      </c>
      <c r="AY37" s="61">
        <v>54.86725663716814</v>
      </c>
      <c r="AZ37" s="61">
        <v>19.63470319634703</v>
      </c>
      <c r="BA37" s="61">
        <v>16.9811320754717</v>
      </c>
      <c r="BB37" s="61">
        <v>22.123893805309734</v>
      </c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</row>
    <row r="38" spans="1:77" ht="9" customHeight="1">
      <c r="A38" s="12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32"/>
      <c r="AH38" s="33"/>
      <c r="AI38" s="12"/>
      <c r="AJ38" s="13"/>
      <c r="AK38" s="14"/>
      <c r="AL38" s="14"/>
      <c r="AM38" s="14"/>
      <c r="AN38" s="27"/>
      <c r="AO38" s="27"/>
      <c r="AP38" s="27"/>
      <c r="AQ38" s="14"/>
      <c r="AR38" s="14"/>
      <c r="AS38" s="14"/>
      <c r="AT38" s="19"/>
      <c r="AU38" s="19"/>
      <c r="AV38" s="19"/>
      <c r="AW38" s="34"/>
      <c r="AX38" s="34"/>
      <c r="AY38" s="34"/>
      <c r="AZ38" s="34"/>
      <c r="BA38" s="34"/>
      <c r="BB38" s="34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</row>
    <row r="39" spans="3:77" ht="13.5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K39" s="10"/>
      <c r="AL39" s="10"/>
      <c r="AM39" s="10"/>
      <c r="AN39" s="25"/>
      <c r="AO39" s="25"/>
      <c r="AP39" s="25"/>
      <c r="AQ39" s="10"/>
      <c r="AR39" s="10"/>
      <c r="AS39" s="10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</row>
    <row r="40" spans="3:77" ht="13.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K40" s="10"/>
      <c r="AL40" s="10"/>
      <c r="AM40" s="10"/>
      <c r="AN40" s="25"/>
      <c r="AO40" s="25"/>
      <c r="AP40" s="25"/>
      <c r="AQ40" s="10"/>
      <c r="AR40" s="10"/>
      <c r="AS40" s="10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</row>
    <row r="41" spans="3:77" ht="13.5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K41" s="10"/>
      <c r="AL41" s="10"/>
      <c r="AM41" s="10"/>
      <c r="AN41" s="25"/>
      <c r="AO41" s="25"/>
      <c r="AP41" s="25"/>
      <c r="AQ41" s="10"/>
      <c r="AR41" s="10"/>
      <c r="AS41" s="10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</row>
    <row r="42" spans="3:77" ht="13.5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K42" s="10"/>
      <c r="AL42" s="10"/>
      <c r="AM42" s="10"/>
      <c r="AN42" s="25"/>
      <c r="AO42" s="25"/>
      <c r="AP42" s="25"/>
      <c r="AQ42" s="10"/>
      <c r="AR42" s="10"/>
      <c r="AS42" s="10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</row>
    <row r="43" spans="3:77" ht="13.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K43" s="10"/>
      <c r="AL43" s="10"/>
      <c r="AM43" s="10"/>
      <c r="AN43" s="25"/>
      <c r="AO43" s="25"/>
      <c r="AP43" s="25"/>
      <c r="AQ43" s="10"/>
      <c r="AR43" s="10"/>
      <c r="AS43" s="10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</row>
    <row r="44" spans="3:77" ht="13.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K44" s="10"/>
      <c r="AL44" s="10"/>
      <c r="AM44" s="10"/>
      <c r="AN44" s="25"/>
      <c r="AO44" s="25"/>
      <c r="AP44" s="25"/>
      <c r="AQ44" s="10"/>
      <c r="AR44" s="10"/>
      <c r="AS44" s="10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</row>
    <row r="45" spans="3:77" ht="13.5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K45" s="10"/>
      <c r="AL45" s="10"/>
      <c r="AM45" s="10"/>
      <c r="AN45" s="25"/>
      <c r="AO45" s="25"/>
      <c r="AP45" s="25"/>
      <c r="AQ45" s="10"/>
      <c r="AR45" s="10"/>
      <c r="AS45" s="10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</row>
    <row r="46" spans="3:77" ht="13.5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K46" s="10"/>
      <c r="AL46" s="10"/>
      <c r="AM46" s="10"/>
      <c r="AN46" s="25"/>
      <c r="AO46" s="25"/>
      <c r="AP46" s="25"/>
      <c r="AQ46" s="10"/>
      <c r="AR46" s="10"/>
      <c r="AS46" s="10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</row>
    <row r="47" spans="3:77" ht="13.5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K47" s="10"/>
      <c r="AL47" s="10"/>
      <c r="AM47" s="10"/>
      <c r="AN47" s="25"/>
      <c r="AO47" s="25"/>
      <c r="AP47" s="25"/>
      <c r="AQ47" s="10"/>
      <c r="AR47" s="10"/>
      <c r="AS47" s="10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</row>
    <row r="48" spans="3:77" ht="13.5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K48" s="10"/>
      <c r="AL48" s="10"/>
      <c r="AM48" s="10"/>
      <c r="AN48" s="25"/>
      <c r="AO48" s="25"/>
      <c r="AP48" s="25"/>
      <c r="AQ48" s="10"/>
      <c r="AR48" s="10"/>
      <c r="AS48" s="10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</row>
    <row r="49" spans="3:77" ht="13.5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K49" s="10"/>
      <c r="AL49" s="10"/>
      <c r="AM49" s="10"/>
      <c r="AN49" s="25"/>
      <c r="AO49" s="25"/>
      <c r="AP49" s="25"/>
      <c r="AQ49" s="10"/>
      <c r="AR49" s="10"/>
      <c r="AS49" s="10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</row>
    <row r="50" spans="3:77" ht="13.5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K50" s="10"/>
      <c r="AL50" s="10"/>
      <c r="AM50" s="10"/>
      <c r="AN50" s="25"/>
      <c r="AO50" s="25"/>
      <c r="AP50" s="25"/>
      <c r="AQ50" s="10"/>
      <c r="AR50" s="10"/>
      <c r="AS50" s="10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</row>
    <row r="51" spans="3:77" ht="13.5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K51" s="10"/>
      <c r="AL51" s="10"/>
      <c r="AM51" s="10"/>
      <c r="AN51" s="25"/>
      <c r="AO51" s="25"/>
      <c r="AP51" s="25"/>
      <c r="AQ51" s="10"/>
      <c r="AR51" s="10"/>
      <c r="AS51" s="10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</row>
    <row r="52" spans="3:77" ht="13.5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K52" s="10"/>
      <c r="AL52" s="10"/>
      <c r="AM52" s="10"/>
      <c r="AN52" s="25"/>
      <c r="AO52" s="25"/>
      <c r="AP52" s="25"/>
      <c r="AQ52" s="10"/>
      <c r="AR52" s="10"/>
      <c r="AS52" s="10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</row>
    <row r="53" spans="3:77" ht="13.5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K53" s="10"/>
      <c r="AL53" s="10"/>
      <c r="AM53" s="10"/>
      <c r="AN53" s="25"/>
      <c r="AO53" s="25"/>
      <c r="AP53" s="25"/>
      <c r="AQ53" s="10"/>
      <c r="AR53" s="10"/>
      <c r="AS53" s="10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</row>
    <row r="54" spans="3:77" ht="13.5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K54" s="10"/>
      <c r="AL54" s="10"/>
      <c r="AM54" s="10"/>
      <c r="AN54" s="25"/>
      <c r="AO54" s="25"/>
      <c r="AP54" s="25"/>
      <c r="AQ54" s="10"/>
      <c r="AR54" s="10"/>
      <c r="AS54" s="10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</row>
    <row r="55" spans="3:77" ht="13.5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K55" s="10"/>
      <c r="AL55" s="10"/>
      <c r="AM55" s="10"/>
      <c r="AN55" s="25"/>
      <c r="AO55" s="25"/>
      <c r="AP55" s="25"/>
      <c r="AQ55" s="10"/>
      <c r="AR55" s="10"/>
      <c r="AS55" s="10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</row>
    <row r="56" spans="3:77" ht="13.5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K56" s="10"/>
      <c r="AL56" s="10"/>
      <c r="AM56" s="10"/>
      <c r="AN56" s="25"/>
      <c r="AO56" s="25"/>
      <c r="AP56" s="25"/>
      <c r="AQ56" s="10"/>
      <c r="AR56" s="10"/>
      <c r="AS56" s="10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</row>
    <row r="57" spans="3:77" ht="13.5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K57" s="10"/>
      <c r="AL57" s="10"/>
      <c r="AM57" s="10"/>
      <c r="AN57" s="25"/>
      <c r="AO57" s="25"/>
      <c r="AP57" s="25"/>
      <c r="AQ57" s="10"/>
      <c r="AR57" s="10"/>
      <c r="AS57" s="10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</row>
    <row r="58" spans="3:77" ht="13.5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K58" s="10"/>
      <c r="AL58" s="10"/>
      <c r="AM58" s="10"/>
      <c r="AN58" s="25"/>
      <c r="AO58" s="25"/>
      <c r="AP58" s="25"/>
      <c r="AQ58" s="10"/>
      <c r="AR58" s="10"/>
      <c r="AS58" s="10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</row>
    <row r="59" spans="3:77" ht="13.5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K59" s="10"/>
      <c r="AL59" s="10"/>
      <c r="AM59" s="10"/>
      <c r="AN59" s="25"/>
      <c r="AO59" s="25"/>
      <c r="AP59" s="25"/>
      <c r="AQ59" s="10"/>
      <c r="AR59" s="10"/>
      <c r="AS59" s="10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</row>
    <row r="60" spans="3:77" ht="13.5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K60" s="10"/>
      <c r="AL60" s="10"/>
      <c r="AM60" s="10"/>
      <c r="AN60" s="25"/>
      <c r="AO60" s="25"/>
      <c r="AP60" s="25"/>
      <c r="AQ60" s="10"/>
      <c r="AR60" s="10"/>
      <c r="AS60" s="10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</row>
    <row r="61" spans="3:77" ht="13.5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K61" s="10"/>
      <c r="AL61" s="10"/>
      <c r="AM61" s="10"/>
      <c r="AN61" s="25"/>
      <c r="AO61" s="25"/>
      <c r="AP61" s="25"/>
      <c r="AQ61" s="10"/>
      <c r="AR61" s="10"/>
      <c r="AS61" s="10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</row>
    <row r="62" spans="3:77" ht="13.5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K62" s="10"/>
      <c r="AL62" s="10"/>
      <c r="AM62" s="10"/>
      <c r="AN62" s="25"/>
      <c r="AO62" s="25"/>
      <c r="AP62" s="25"/>
      <c r="AQ62" s="10"/>
      <c r="AR62" s="10"/>
      <c r="AS62" s="10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</row>
    <row r="63" spans="3:77" ht="13.5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K63" s="10"/>
      <c r="AL63" s="10"/>
      <c r="AM63" s="10"/>
      <c r="AN63" s="25"/>
      <c r="AO63" s="25"/>
      <c r="AP63" s="25"/>
      <c r="AQ63" s="10"/>
      <c r="AR63" s="10"/>
      <c r="AS63" s="10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</row>
    <row r="64" spans="3:77" ht="13.5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K64" s="10"/>
      <c r="AL64" s="10"/>
      <c r="AM64" s="10"/>
      <c r="AN64" s="25"/>
      <c r="AO64" s="25"/>
      <c r="AP64" s="25"/>
      <c r="AQ64" s="10"/>
      <c r="AR64" s="10"/>
      <c r="AS64" s="10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</row>
    <row r="65" spans="3:77" ht="13.5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K65" s="10"/>
      <c r="AL65" s="10"/>
      <c r="AM65" s="10"/>
      <c r="AN65" s="25"/>
      <c r="AO65" s="25"/>
      <c r="AP65" s="25"/>
      <c r="AQ65" s="10"/>
      <c r="AR65" s="10"/>
      <c r="AS65" s="10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</row>
    <row r="66" spans="3:77" ht="13.5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K66" s="10"/>
      <c r="AL66" s="10"/>
      <c r="AM66" s="10"/>
      <c r="AN66" s="25"/>
      <c r="AO66" s="25"/>
      <c r="AP66" s="25"/>
      <c r="AQ66" s="10"/>
      <c r="AR66" s="10"/>
      <c r="AS66" s="10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</row>
    <row r="67" spans="3:77" ht="13.5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K67" s="10"/>
      <c r="AL67" s="10"/>
      <c r="AM67" s="10"/>
      <c r="AN67" s="25"/>
      <c r="AO67" s="25"/>
      <c r="AP67" s="25"/>
      <c r="AQ67" s="10"/>
      <c r="AR67" s="10"/>
      <c r="AS67" s="10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</row>
    <row r="68" spans="3:77" ht="13.5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K68" s="10"/>
      <c r="AL68" s="10"/>
      <c r="AM68" s="10"/>
      <c r="AN68" s="25"/>
      <c r="AO68" s="25"/>
      <c r="AP68" s="25"/>
      <c r="AQ68" s="10"/>
      <c r="AR68" s="10"/>
      <c r="AS68" s="10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</row>
    <row r="69" spans="3:77" ht="13.5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K69" s="10"/>
      <c r="AL69" s="10"/>
      <c r="AM69" s="10"/>
      <c r="AN69" s="25"/>
      <c r="AO69" s="25"/>
      <c r="AP69" s="25"/>
      <c r="AQ69" s="10"/>
      <c r="AR69" s="10"/>
      <c r="AS69" s="10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</row>
    <row r="70" spans="3:77" ht="13.5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K70" s="10"/>
      <c r="AL70" s="10"/>
      <c r="AM70" s="10"/>
      <c r="AN70" s="25"/>
      <c r="AO70" s="25"/>
      <c r="AP70" s="25"/>
      <c r="AQ70" s="10"/>
      <c r="AR70" s="10"/>
      <c r="AS70" s="10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</row>
    <row r="71" spans="3:77" ht="13.5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K71" s="10"/>
      <c r="AL71" s="10"/>
      <c r="AM71" s="10"/>
      <c r="AN71" s="25"/>
      <c r="AO71" s="25"/>
      <c r="AP71" s="25"/>
      <c r="AQ71" s="10"/>
      <c r="AR71" s="10"/>
      <c r="AS71" s="10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</row>
    <row r="72" spans="3:77" ht="13.5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K72" s="10"/>
      <c r="AL72" s="10"/>
      <c r="AM72" s="10"/>
      <c r="AN72" s="25"/>
      <c r="AO72" s="25"/>
      <c r="AP72" s="25"/>
      <c r="AQ72" s="10"/>
      <c r="AR72" s="10"/>
      <c r="AS72" s="10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</row>
    <row r="73" spans="3:77" ht="13.5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K73" s="10"/>
      <c r="AL73" s="10"/>
      <c r="AM73" s="10"/>
      <c r="AN73" s="25"/>
      <c r="AO73" s="25"/>
      <c r="AP73" s="25"/>
      <c r="AQ73" s="10"/>
      <c r="AR73" s="10"/>
      <c r="AS73" s="10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</row>
    <row r="74" spans="3:77" ht="13.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K74" s="11"/>
      <c r="AL74" s="11"/>
      <c r="AM74" s="11"/>
      <c r="AN74" s="28"/>
      <c r="AO74" s="28"/>
      <c r="AP74" s="28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</row>
    <row r="75" spans="3:77" ht="13.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K75" s="11"/>
      <c r="AL75" s="11"/>
      <c r="AM75" s="11"/>
      <c r="AN75" s="28"/>
      <c r="AO75" s="28"/>
      <c r="AP75" s="28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</row>
    <row r="76" spans="3:77" ht="13.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K76" s="11"/>
      <c r="AL76" s="11"/>
      <c r="AM76" s="11"/>
      <c r="AN76" s="28"/>
      <c r="AO76" s="28"/>
      <c r="AP76" s="28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</row>
    <row r="77" spans="3:77" ht="13.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K77" s="11"/>
      <c r="AL77" s="11"/>
      <c r="AM77" s="11"/>
      <c r="AN77" s="28"/>
      <c r="AO77" s="28"/>
      <c r="AP77" s="28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</row>
    <row r="78" spans="3:77" ht="13.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K78" s="11"/>
      <c r="AL78" s="11"/>
      <c r="AM78" s="11"/>
      <c r="AN78" s="28"/>
      <c r="AO78" s="28"/>
      <c r="AP78" s="28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</row>
    <row r="79" spans="3:77" ht="13.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K79" s="11"/>
      <c r="AL79" s="11"/>
      <c r="AM79" s="11"/>
      <c r="AN79" s="28"/>
      <c r="AO79" s="28"/>
      <c r="AP79" s="28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</row>
    <row r="80" spans="3:77" ht="13.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K80" s="11"/>
      <c r="AL80" s="11"/>
      <c r="AM80" s="11"/>
      <c r="AN80" s="28"/>
      <c r="AO80" s="28"/>
      <c r="AP80" s="28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</row>
    <row r="81" spans="3:77" ht="13.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K81" s="11"/>
      <c r="AL81" s="11"/>
      <c r="AM81" s="11"/>
      <c r="AN81" s="28"/>
      <c r="AO81" s="28"/>
      <c r="AP81" s="28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</row>
    <row r="82" spans="3:77" ht="13.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K82" s="11"/>
      <c r="AL82" s="11"/>
      <c r="AM82" s="11"/>
      <c r="AN82" s="28"/>
      <c r="AO82" s="28"/>
      <c r="AP82" s="28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</row>
    <row r="83" spans="3:77" ht="13.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K83" s="11"/>
      <c r="AL83" s="11"/>
      <c r="AM83" s="11"/>
      <c r="AN83" s="28"/>
      <c r="AO83" s="28"/>
      <c r="AP83" s="28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</row>
    <row r="84" spans="3:77" ht="13.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K84" s="11"/>
      <c r="AL84" s="11"/>
      <c r="AM84" s="11"/>
      <c r="AN84" s="28"/>
      <c r="AO84" s="28"/>
      <c r="AP84" s="28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</row>
    <row r="85" spans="46:54" ht="13.5">
      <c r="AT85" s="11"/>
      <c r="AU85" s="11"/>
      <c r="AV85" s="11"/>
      <c r="AW85" s="11"/>
      <c r="AX85" s="11"/>
      <c r="AY85" s="11"/>
      <c r="AZ85" s="11"/>
      <c r="BA85" s="11"/>
      <c r="BB85" s="11"/>
    </row>
    <row r="86" spans="46:54" ht="13.5">
      <c r="AT86" s="11"/>
      <c r="AU86" s="11"/>
      <c r="AV86" s="11"/>
      <c r="AW86" s="11"/>
      <c r="AX86" s="11"/>
      <c r="AY86" s="11"/>
      <c r="AZ86" s="11"/>
      <c r="BA86" s="11"/>
      <c r="BB86" s="11"/>
    </row>
    <row r="87" spans="46:54" ht="13.5">
      <c r="AT87" s="11"/>
      <c r="AU87" s="11"/>
      <c r="AV87" s="11"/>
      <c r="AW87" s="11"/>
      <c r="AX87" s="11"/>
      <c r="AY87" s="11"/>
      <c r="AZ87" s="11"/>
      <c r="BA87" s="11"/>
      <c r="BB87" s="11"/>
    </row>
    <row r="88" spans="46:54" ht="13.5">
      <c r="AT88" s="11"/>
      <c r="AU88" s="11"/>
      <c r="AV88" s="11"/>
      <c r="AW88" s="11"/>
      <c r="AX88" s="11"/>
      <c r="AY88" s="11"/>
      <c r="AZ88" s="11"/>
      <c r="BA88" s="11"/>
      <c r="BB88" s="11"/>
    </row>
    <row r="89" spans="46:54" ht="13.5">
      <c r="AT89" s="11"/>
      <c r="AU89" s="11"/>
      <c r="AV89" s="11"/>
      <c r="AW89" s="11"/>
      <c r="AX89" s="11"/>
      <c r="AY89" s="11"/>
      <c r="AZ89" s="11"/>
      <c r="BA89" s="11"/>
      <c r="BB89" s="11"/>
    </row>
    <row r="90" spans="46:54" ht="13.5">
      <c r="AT90" s="11"/>
      <c r="AU90" s="11"/>
      <c r="AV90" s="11"/>
      <c r="AW90" s="11"/>
      <c r="AX90" s="11"/>
      <c r="AY90" s="11"/>
      <c r="AZ90" s="11"/>
      <c r="BA90" s="11"/>
      <c r="BB90" s="11"/>
    </row>
    <row r="91" spans="46:54" ht="13.5">
      <c r="AT91" s="11"/>
      <c r="AU91" s="11"/>
      <c r="AV91" s="11"/>
      <c r="AW91" s="11"/>
      <c r="AX91" s="11"/>
      <c r="AY91" s="11"/>
      <c r="AZ91" s="11"/>
      <c r="BA91" s="11"/>
      <c r="BB91" s="11"/>
    </row>
    <row r="92" spans="46:54" ht="13.5">
      <c r="AT92" s="11"/>
      <c r="AU92" s="11"/>
      <c r="AV92" s="11"/>
      <c r="AW92" s="11"/>
      <c r="AX92" s="11"/>
      <c r="AY92" s="11"/>
      <c r="AZ92" s="11"/>
      <c r="BA92" s="11"/>
      <c r="BB92" s="11"/>
    </row>
    <row r="93" spans="46:54" ht="13.5">
      <c r="AT93" s="11"/>
      <c r="AU93" s="11"/>
      <c r="AV93" s="11"/>
      <c r="AW93" s="11"/>
      <c r="AX93" s="11"/>
      <c r="AY93" s="11"/>
      <c r="AZ93" s="11"/>
      <c r="BA93" s="11"/>
      <c r="BB93" s="11"/>
    </row>
    <row r="94" spans="46:54" ht="13.5">
      <c r="AT94" s="11"/>
      <c r="AU94" s="11"/>
      <c r="AV94" s="11"/>
      <c r="AW94" s="11"/>
      <c r="AX94" s="11"/>
      <c r="AY94" s="11"/>
      <c r="AZ94" s="11"/>
      <c r="BA94" s="11"/>
      <c r="BB94" s="11"/>
    </row>
    <row r="95" spans="46:54" ht="13.5">
      <c r="AT95" s="11"/>
      <c r="AU95" s="11"/>
      <c r="AV95" s="11"/>
      <c r="AW95" s="11"/>
      <c r="AX95" s="11"/>
      <c r="AY95" s="11"/>
      <c r="AZ95" s="11"/>
      <c r="BA95" s="11"/>
      <c r="BB95" s="11"/>
    </row>
    <row r="96" spans="46:54" ht="13.5">
      <c r="AT96" s="11"/>
      <c r="AU96" s="11"/>
      <c r="AV96" s="11"/>
      <c r="AW96" s="11"/>
      <c r="AX96" s="11"/>
      <c r="AY96" s="11"/>
      <c r="AZ96" s="11"/>
      <c r="BA96" s="11"/>
      <c r="BB96" s="11"/>
    </row>
    <row r="97" spans="46:54" ht="13.5">
      <c r="AT97" s="11"/>
      <c r="AU97" s="11"/>
      <c r="AV97" s="11"/>
      <c r="AW97" s="11"/>
      <c r="AX97" s="11"/>
      <c r="AY97" s="11"/>
      <c r="AZ97" s="11"/>
      <c r="BA97" s="11"/>
      <c r="BB97" s="11"/>
    </row>
    <row r="98" spans="46:54" ht="13.5">
      <c r="AT98" s="11"/>
      <c r="AU98" s="11"/>
      <c r="AV98" s="11"/>
      <c r="AW98" s="11"/>
      <c r="AX98" s="11"/>
      <c r="AY98" s="11"/>
      <c r="AZ98" s="11"/>
      <c r="BA98" s="11"/>
      <c r="BB98" s="11"/>
    </row>
    <row r="99" spans="46:54" ht="13.5">
      <c r="AT99" s="11"/>
      <c r="AU99" s="11"/>
      <c r="AV99" s="11"/>
      <c r="AW99" s="11"/>
      <c r="AX99" s="11"/>
      <c r="AY99" s="11"/>
      <c r="AZ99" s="11"/>
      <c r="BA99" s="11"/>
      <c r="BB99" s="11"/>
    </row>
    <row r="100" spans="46:54" ht="13.5">
      <c r="AT100" s="11"/>
      <c r="AU100" s="11"/>
      <c r="AV100" s="11"/>
      <c r="AW100" s="11"/>
      <c r="AX100" s="11"/>
      <c r="AY100" s="11"/>
      <c r="AZ100" s="11"/>
      <c r="BA100" s="11"/>
      <c r="BB100" s="11"/>
    </row>
    <row r="101" spans="46:54" ht="13.5">
      <c r="AT101" s="11"/>
      <c r="AU101" s="11"/>
      <c r="AV101" s="11"/>
      <c r="AW101" s="11"/>
      <c r="AX101" s="11"/>
      <c r="AY101" s="11"/>
      <c r="AZ101" s="11"/>
      <c r="BA101" s="11"/>
      <c r="BB101" s="11"/>
    </row>
    <row r="102" spans="46:54" ht="13.5">
      <c r="AT102" s="11"/>
      <c r="AU102" s="11"/>
      <c r="AV102" s="11"/>
      <c r="AW102" s="11"/>
      <c r="AX102" s="11"/>
      <c r="AY102" s="11"/>
      <c r="AZ102" s="11"/>
      <c r="BA102" s="11"/>
      <c r="BB102" s="11"/>
    </row>
    <row r="103" spans="46:54" ht="13.5">
      <c r="AT103" s="11"/>
      <c r="AU103" s="11"/>
      <c r="AV103" s="11"/>
      <c r="AW103" s="11"/>
      <c r="AX103" s="11"/>
      <c r="AY103" s="11"/>
      <c r="AZ103" s="11"/>
      <c r="BA103" s="11"/>
      <c r="BB103" s="11"/>
    </row>
    <row r="104" spans="46:54" ht="13.5">
      <c r="AT104" s="11"/>
      <c r="AU104" s="11"/>
      <c r="AV104" s="11"/>
      <c r="AW104" s="11"/>
      <c r="AX104" s="11"/>
      <c r="AY104" s="11"/>
      <c r="AZ104" s="11"/>
      <c r="BA104" s="11"/>
      <c r="BB104" s="11"/>
    </row>
    <row r="105" spans="46:54" ht="13.5">
      <c r="AT105" s="11"/>
      <c r="AU105" s="11"/>
      <c r="AV105" s="11"/>
      <c r="AW105" s="11"/>
      <c r="AX105" s="11"/>
      <c r="AY105" s="11"/>
      <c r="AZ105" s="11"/>
      <c r="BA105" s="11"/>
      <c r="BB105" s="11"/>
    </row>
    <row r="106" spans="46:54" ht="13.5">
      <c r="AT106" s="11"/>
      <c r="AU106" s="11"/>
      <c r="AV106" s="11"/>
      <c r="AW106" s="11"/>
      <c r="AX106" s="11"/>
      <c r="AY106" s="11"/>
      <c r="AZ106" s="11"/>
      <c r="BA106" s="11"/>
      <c r="BB106" s="11"/>
    </row>
    <row r="107" spans="46:54" ht="13.5">
      <c r="AT107" s="11"/>
      <c r="AU107" s="11"/>
      <c r="AV107" s="11"/>
      <c r="AW107" s="11"/>
      <c r="AX107" s="11"/>
      <c r="AY107" s="11"/>
      <c r="AZ107" s="11"/>
      <c r="BA107" s="11"/>
      <c r="BB107" s="11"/>
    </row>
    <row r="108" spans="46:54" ht="13.5">
      <c r="AT108" s="11"/>
      <c r="AU108" s="11"/>
      <c r="AV108" s="11"/>
      <c r="AW108" s="11"/>
      <c r="AX108" s="11"/>
      <c r="AY108" s="11"/>
      <c r="AZ108" s="11"/>
      <c r="BA108" s="11"/>
      <c r="BB108" s="11"/>
    </row>
    <row r="109" spans="46:54" ht="13.5">
      <c r="AT109" s="11"/>
      <c r="AU109" s="11"/>
      <c r="AV109" s="11"/>
      <c r="AW109" s="11"/>
      <c r="AX109" s="11"/>
      <c r="AY109" s="11"/>
      <c r="AZ109" s="11"/>
      <c r="BA109" s="11"/>
      <c r="BB109" s="11"/>
    </row>
    <row r="110" spans="46:54" ht="13.5">
      <c r="AT110" s="11"/>
      <c r="AU110" s="11"/>
      <c r="AV110" s="11"/>
      <c r="AW110" s="11"/>
      <c r="AX110" s="11"/>
      <c r="AY110" s="11"/>
      <c r="AZ110" s="11"/>
      <c r="BA110" s="11"/>
      <c r="BB110" s="11"/>
    </row>
    <row r="111" spans="46:54" ht="13.5">
      <c r="AT111" s="11"/>
      <c r="AU111" s="11"/>
      <c r="AV111" s="11"/>
      <c r="AW111" s="11"/>
      <c r="AX111" s="11"/>
      <c r="AY111" s="11"/>
      <c r="AZ111" s="11"/>
      <c r="BA111" s="11"/>
      <c r="BB111" s="11"/>
    </row>
    <row r="112" spans="46:54" ht="13.5">
      <c r="AT112" s="11"/>
      <c r="AU112" s="11"/>
      <c r="AV112" s="11"/>
      <c r="AW112" s="11"/>
      <c r="AX112" s="11"/>
      <c r="AY112" s="11"/>
      <c r="AZ112" s="11"/>
      <c r="BA112" s="11"/>
      <c r="BB112" s="11"/>
    </row>
    <row r="113" spans="46:54" ht="13.5">
      <c r="AT113" s="11"/>
      <c r="AU113" s="11"/>
      <c r="AV113" s="11"/>
      <c r="AW113" s="11"/>
      <c r="AX113" s="11"/>
      <c r="AY113" s="11"/>
      <c r="AZ113" s="11"/>
      <c r="BA113" s="11"/>
      <c r="BB113" s="11"/>
    </row>
    <row r="114" spans="46:54" ht="13.5">
      <c r="AT114" s="11"/>
      <c r="AU114" s="11"/>
      <c r="AV114" s="11"/>
      <c r="AW114" s="11"/>
      <c r="AX114" s="11"/>
      <c r="AY114" s="11"/>
      <c r="AZ114" s="11"/>
      <c r="BA114" s="11"/>
      <c r="BB114" s="11"/>
    </row>
    <row r="115" spans="46:54" ht="13.5">
      <c r="AT115" s="11"/>
      <c r="AU115" s="11"/>
      <c r="AV115" s="11"/>
      <c r="AW115" s="11"/>
      <c r="AX115" s="11"/>
      <c r="AY115" s="11"/>
      <c r="AZ115" s="11"/>
      <c r="BA115" s="11"/>
      <c r="BB115" s="11"/>
    </row>
    <row r="116" spans="46:54" ht="13.5">
      <c r="AT116" s="11"/>
      <c r="AU116" s="11"/>
      <c r="AV116" s="11"/>
      <c r="AW116" s="11"/>
      <c r="AX116" s="11"/>
      <c r="AY116" s="11"/>
      <c r="AZ116" s="11"/>
      <c r="BA116" s="11"/>
      <c r="BB116" s="11"/>
    </row>
    <row r="117" spans="46:54" ht="13.5">
      <c r="AT117" s="11"/>
      <c r="AU117" s="11"/>
      <c r="AV117" s="11"/>
      <c r="AW117" s="11"/>
      <c r="AX117" s="11"/>
      <c r="AY117" s="11"/>
      <c r="AZ117" s="11"/>
      <c r="BA117" s="11"/>
      <c r="BB117" s="11"/>
    </row>
    <row r="118" spans="46:54" ht="13.5">
      <c r="AT118" s="11"/>
      <c r="AU118" s="11"/>
      <c r="AV118" s="11"/>
      <c r="AW118" s="11"/>
      <c r="AX118" s="11"/>
      <c r="AY118" s="11"/>
      <c r="AZ118" s="11"/>
      <c r="BA118" s="11"/>
      <c r="BB118" s="11"/>
    </row>
    <row r="119" spans="46:54" ht="13.5">
      <c r="AT119" s="11"/>
      <c r="AU119" s="11"/>
      <c r="AV119" s="11"/>
      <c r="AW119" s="11"/>
      <c r="AX119" s="11"/>
      <c r="AY119" s="11"/>
      <c r="AZ119" s="11"/>
      <c r="BA119" s="11"/>
      <c r="BB119" s="11"/>
    </row>
    <row r="120" spans="46:54" ht="13.5">
      <c r="AT120" s="11"/>
      <c r="AU120" s="11"/>
      <c r="AV120" s="11"/>
      <c r="AW120" s="11"/>
      <c r="AX120" s="11"/>
      <c r="AY120" s="11"/>
      <c r="AZ120" s="11"/>
      <c r="BA120" s="11"/>
      <c r="BB120" s="11"/>
    </row>
    <row r="121" spans="46:54" ht="13.5">
      <c r="AT121" s="11"/>
      <c r="AU121" s="11"/>
      <c r="AV121" s="11"/>
      <c r="AW121" s="11"/>
      <c r="AX121" s="11"/>
      <c r="AY121" s="11"/>
      <c r="AZ121" s="11"/>
      <c r="BA121" s="11"/>
      <c r="BB121" s="11"/>
    </row>
    <row r="122" spans="46:54" ht="13.5">
      <c r="AT122" s="11"/>
      <c r="AU122" s="11"/>
      <c r="AV122" s="11"/>
      <c r="AW122" s="11"/>
      <c r="AX122" s="11"/>
      <c r="AY122" s="11"/>
      <c r="AZ122" s="11"/>
      <c r="BA122" s="11"/>
      <c r="BB122" s="11"/>
    </row>
    <row r="123" spans="46:54" ht="13.5">
      <c r="AT123" s="11"/>
      <c r="AU123" s="11"/>
      <c r="AV123" s="11"/>
      <c r="AW123" s="11"/>
      <c r="AX123" s="11"/>
      <c r="AY123" s="11"/>
      <c r="AZ123" s="11"/>
      <c r="BA123" s="11"/>
      <c r="BB123" s="11"/>
    </row>
    <row r="124" spans="46:54" ht="13.5">
      <c r="AT124" s="11"/>
      <c r="AU124" s="11"/>
      <c r="AV124" s="11"/>
      <c r="AW124" s="11"/>
      <c r="AX124" s="11"/>
      <c r="AY124" s="11"/>
      <c r="AZ124" s="11"/>
      <c r="BA124" s="11"/>
      <c r="BB124" s="11"/>
    </row>
  </sheetData>
  <sheetProtection/>
  <mergeCells count="92">
    <mergeCell ref="AI15:AJ15"/>
    <mergeCell ref="AI19:AJ19"/>
    <mergeCell ref="AI23:AJ23"/>
    <mergeCell ref="AI27:AJ27"/>
    <mergeCell ref="AI31:AJ31"/>
    <mergeCell ref="AI35:AJ35"/>
    <mergeCell ref="AX8:AX9"/>
    <mergeCell ref="AY8:AY9"/>
    <mergeCell ref="AZ8:AZ9"/>
    <mergeCell ref="BA8:BA9"/>
    <mergeCell ref="BB8:BB9"/>
    <mergeCell ref="AI11:AJ11"/>
    <mergeCell ref="AR8:AR9"/>
    <mergeCell ref="AS8:AS9"/>
    <mergeCell ref="AT8:AT9"/>
    <mergeCell ref="AU8:AU9"/>
    <mergeCell ref="AV8:AV9"/>
    <mergeCell ref="AW8:AW9"/>
    <mergeCell ref="AL8:AL9"/>
    <mergeCell ref="AM8:AM9"/>
    <mergeCell ref="AN8:AN9"/>
    <mergeCell ref="AO8:AO9"/>
    <mergeCell ref="AP8:AP9"/>
    <mergeCell ref="AQ8:AQ9"/>
    <mergeCell ref="AI5:AJ9"/>
    <mergeCell ref="AK5:AM7"/>
    <mergeCell ref="AN5:AV5"/>
    <mergeCell ref="AW5:AY6"/>
    <mergeCell ref="AZ5:BB6"/>
    <mergeCell ref="AN6:AP7"/>
    <mergeCell ref="AQ6:AS7"/>
    <mergeCell ref="AT6:AV7"/>
    <mergeCell ref="AZ7:BB7"/>
    <mergeCell ref="AK8:AK9"/>
    <mergeCell ref="U6:W7"/>
    <mergeCell ref="U8:U9"/>
    <mergeCell ref="V8:V9"/>
    <mergeCell ref="W8:W9"/>
    <mergeCell ref="A1:Q1"/>
    <mergeCell ref="X6:Z7"/>
    <mergeCell ref="T8:T9"/>
    <mergeCell ref="X8:X9"/>
    <mergeCell ref="Y8:Y9"/>
    <mergeCell ref="O8:O9"/>
    <mergeCell ref="AF8:AF9"/>
    <mergeCell ref="P8:P9"/>
    <mergeCell ref="Q8:Q9"/>
    <mergeCell ref="R8:R9"/>
    <mergeCell ref="S8:S9"/>
    <mergeCell ref="AD8:AD9"/>
    <mergeCell ref="AE8:AE9"/>
    <mergeCell ref="AC8:AC9"/>
    <mergeCell ref="A35:B35"/>
    <mergeCell ref="A15:B15"/>
    <mergeCell ref="L5:N7"/>
    <mergeCell ref="J8:J9"/>
    <mergeCell ref="L8:L9"/>
    <mergeCell ref="M8:M9"/>
    <mergeCell ref="N8:N9"/>
    <mergeCell ref="A31:B31"/>
    <mergeCell ref="H8:H9"/>
    <mergeCell ref="I8:I9"/>
    <mergeCell ref="A23:B23"/>
    <mergeCell ref="A19:B19"/>
    <mergeCell ref="A27:B27"/>
    <mergeCell ref="A11:B11"/>
    <mergeCell ref="AA5:AC7"/>
    <mergeCell ref="O5:Q7"/>
    <mergeCell ref="A5:B9"/>
    <mergeCell ref="C8:C9"/>
    <mergeCell ref="D8:D9"/>
    <mergeCell ref="E8:E9"/>
    <mergeCell ref="AG23:AH23"/>
    <mergeCell ref="C5:E7"/>
    <mergeCell ref="F8:F9"/>
    <mergeCell ref="G8:G9"/>
    <mergeCell ref="AD5:AF7"/>
    <mergeCell ref="F5:H7"/>
    <mergeCell ref="I5:K7"/>
    <mergeCell ref="Z8:Z9"/>
    <mergeCell ref="AA8:AA9"/>
    <mergeCell ref="AB8:AB9"/>
    <mergeCell ref="AG27:AH27"/>
    <mergeCell ref="K8:K9"/>
    <mergeCell ref="R5:Z5"/>
    <mergeCell ref="R6:T7"/>
    <mergeCell ref="AG31:AH31"/>
    <mergeCell ref="AG35:AH35"/>
    <mergeCell ref="AG5:AH9"/>
    <mergeCell ref="AG11:AH11"/>
    <mergeCell ref="AG15:AH15"/>
    <mergeCell ref="AG19:AH19"/>
  </mergeCells>
  <printOptions/>
  <pageMargins left="0.7874015748031497" right="0.7874015748031497" top="0.6692913385826772" bottom="0.7874015748031497" header="0.5905511811023623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p31737</dc:creator>
  <cp:keywords/>
  <dc:description/>
  <cp:lastModifiedBy>Gifu</cp:lastModifiedBy>
  <cp:lastPrinted>2018-12-21T05:13:14Z</cp:lastPrinted>
  <dcterms:created xsi:type="dcterms:W3CDTF">2002-10-24T06:27:19Z</dcterms:created>
  <dcterms:modified xsi:type="dcterms:W3CDTF">2018-12-21T05:14:04Z</dcterms:modified>
  <cp:category/>
  <cp:version/>
  <cp:contentType/>
  <cp:contentStatus/>
</cp:coreProperties>
</file>