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431" windowWidth="10245" windowHeight="8265" activeTab="0"/>
  </bookViews>
  <sheets>
    <sheet name="H25.3.31" sheetId="1" r:id="rId1"/>
  </sheets>
  <externalReferences>
    <externalReference r:id="rId4"/>
  </externalReferences>
  <definedNames>
    <definedName name="_xlnm.Print_Area" localSheetId="0">'H25.3.31'!$A$1:$I$52</definedName>
  </definedNames>
  <calcPr fullCalcOnLoad="1"/>
</workbook>
</file>

<file path=xl/sharedStrings.xml><?xml version="1.0" encoding="utf-8"?>
<sst xmlns="http://schemas.openxmlformats.org/spreadsheetml/2006/main" count="108" uniqueCount="62">
  <si>
    <t>区分</t>
  </si>
  <si>
    <t>全体計画</t>
  </si>
  <si>
    <t>処理区域</t>
  </si>
  <si>
    <t>普及率</t>
  </si>
  <si>
    <t>面積</t>
  </si>
  <si>
    <t>人口</t>
  </si>
  <si>
    <t>（人口）</t>
  </si>
  <si>
    <t>ha</t>
  </si>
  <si>
    <t>人</t>
  </si>
  <si>
    <t>％</t>
  </si>
  <si>
    <t>総計</t>
  </si>
  <si>
    <t>住民基本台帳</t>
  </si>
  <si>
    <t>下水道普及状況</t>
  </si>
  <si>
    <t xml:space="preserve"> 岐阜市</t>
  </si>
  <si>
    <t xml:space="preserve"> 大垣市</t>
  </si>
  <si>
    <t xml:space="preserve"> 高山市</t>
  </si>
  <si>
    <t xml:space="preserve"> 多治見市</t>
  </si>
  <si>
    <t xml:space="preserve"> 関市</t>
  </si>
  <si>
    <t xml:space="preserve"> 中津川市</t>
  </si>
  <si>
    <t xml:space="preserve"> 美濃市</t>
  </si>
  <si>
    <t xml:space="preserve"> 瑞浪市</t>
  </si>
  <si>
    <t xml:space="preserve"> 羽島市</t>
  </si>
  <si>
    <t xml:space="preserve"> 恵那市</t>
  </si>
  <si>
    <t xml:space="preserve"> 美濃加茂市</t>
  </si>
  <si>
    <t xml:space="preserve"> 土岐市</t>
  </si>
  <si>
    <t xml:space="preserve"> 各務原市</t>
  </si>
  <si>
    <t xml:space="preserve"> 可児市</t>
  </si>
  <si>
    <t xml:space="preserve"> 瑞穂市</t>
  </si>
  <si>
    <t xml:space="preserve"> 飛騨市</t>
  </si>
  <si>
    <t xml:space="preserve"> 本巣市</t>
  </si>
  <si>
    <t xml:space="preserve"> 郡上市</t>
  </si>
  <si>
    <t xml:space="preserve"> 下呂市</t>
  </si>
  <si>
    <t xml:space="preserve"> 岐南町</t>
  </si>
  <si>
    <t xml:space="preserve"> 笠松町</t>
  </si>
  <si>
    <t xml:space="preserve"> 養老町</t>
  </si>
  <si>
    <t xml:space="preserve"> 垂井町</t>
  </si>
  <si>
    <t xml:space="preserve"> 関ヶ原町</t>
  </si>
  <si>
    <t xml:space="preserve"> 輪之内町</t>
  </si>
  <si>
    <t xml:space="preserve"> 安八町</t>
  </si>
  <si>
    <t xml:space="preserve"> 池田町</t>
  </si>
  <si>
    <t xml:space="preserve"> 北方町</t>
  </si>
  <si>
    <t xml:space="preserve"> 坂祝町</t>
  </si>
  <si>
    <t xml:space="preserve"> 富加町</t>
  </si>
  <si>
    <t xml:space="preserve"> 川辺町</t>
  </si>
  <si>
    <t xml:space="preserve"> 八百津町</t>
  </si>
  <si>
    <t xml:space="preserve"> 御嵩町</t>
  </si>
  <si>
    <t xml:space="preserve"> 白川村</t>
  </si>
  <si>
    <t>山県市</t>
  </si>
  <si>
    <t>海津市</t>
  </si>
  <si>
    <t>神戸町</t>
  </si>
  <si>
    <t>揖斐川町</t>
  </si>
  <si>
    <t>大野町</t>
  </si>
  <si>
    <t>七宗町</t>
  </si>
  <si>
    <t>東白川村</t>
  </si>
  <si>
    <t>白川町</t>
  </si>
  <si>
    <t>池田町</t>
  </si>
  <si>
    <t>－</t>
  </si>
  <si>
    <t>　注：普及率（人口）は住民基本台帳人口に対する処理区域内人口の割合を示す。</t>
  </si>
  <si>
    <t xml:space="preserve"> </t>
  </si>
  <si>
    <t xml:space="preserve"> </t>
  </si>
  <si>
    <t>－</t>
  </si>
  <si>
    <t>平成25年（2013）3月31日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</si>
</sst>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.0\ ###\ ###"/>
    <numFmt numFmtId="194" formatCode="###\ ###.0"/>
    <numFmt numFmtId="195" formatCode="\(###\ ###\ ###\)"/>
    <numFmt numFmtId="196" formatCode="#\ ##0.00;&quot;△ &quot;0.00"/>
    <numFmt numFmtId="197" formatCode="###\ ###\ ##0.0"/>
    <numFmt numFmtId="198" formatCode="###\ ###\ ##0"/>
    <numFmt numFmtId="199" formatCode="0.000_);[Red]\(0.000\)"/>
    <numFmt numFmtId="200" formatCode="#,##0.0_ "/>
  </numFmts>
  <fonts count="46">
    <font>
      <sz val="11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9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94" fontId="1" fillId="0" borderId="0" xfId="0" applyNumberFormat="1" applyFont="1" applyAlignment="1">
      <alignment horizontal="right" vertical="center"/>
    </xf>
    <xf numFmtId="37" fontId="1" fillId="0" borderId="20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194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>
      <alignment horizontal="right" vertical="center"/>
    </xf>
    <xf numFmtId="194" fontId="1" fillId="33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B&#12288;H24&#26411;&#20966;&#29702;&#38754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"/>
    </sheetNames>
    <sheetDataSet>
      <sheetData sheetId="0">
        <row r="22">
          <cell r="Z22">
            <v>9990</v>
          </cell>
          <cell r="AA22">
            <v>7740</v>
          </cell>
        </row>
        <row r="27">
          <cell r="Z27">
            <v>4209.2</v>
          </cell>
          <cell r="AA27">
            <v>3495.1000000000004</v>
          </cell>
        </row>
        <row r="39">
          <cell r="Z39">
            <v>2775.3</v>
          </cell>
          <cell r="AA39">
            <v>2189.2799999999997</v>
          </cell>
        </row>
        <row r="42">
          <cell r="Z42">
            <v>3393</v>
          </cell>
          <cell r="AA42">
            <v>2411.3</v>
          </cell>
        </row>
        <row r="49">
          <cell r="Z49">
            <v>2776</v>
          </cell>
          <cell r="AA49">
            <v>2373</v>
          </cell>
        </row>
        <row r="58">
          <cell r="Z58">
            <v>2135</v>
          </cell>
          <cell r="AA58">
            <v>1442.6</v>
          </cell>
        </row>
        <row r="61">
          <cell r="Z61">
            <v>849.7</v>
          </cell>
          <cell r="AA61">
            <v>588.3</v>
          </cell>
        </row>
        <row r="62">
          <cell r="Z62">
            <v>1218</v>
          </cell>
          <cell r="AA62">
            <v>993.9</v>
          </cell>
        </row>
        <row r="64">
          <cell r="Z64">
            <v>2025</v>
          </cell>
          <cell r="AA64">
            <v>807.5</v>
          </cell>
        </row>
        <row r="70">
          <cell r="Z70">
            <v>1324</v>
          </cell>
          <cell r="AA70">
            <v>983</v>
          </cell>
        </row>
        <row r="81">
          <cell r="Z81">
            <v>2260.7999999999997</v>
          </cell>
          <cell r="AA81">
            <v>1782.9</v>
          </cell>
        </row>
        <row r="82">
          <cell r="Z82">
            <v>2269.7</v>
          </cell>
          <cell r="AA82">
            <v>1691.1</v>
          </cell>
        </row>
        <row r="100">
          <cell r="Z100">
            <v>5149.000000000001</v>
          </cell>
          <cell r="AA100">
            <v>2291.2000000000003</v>
          </cell>
        </row>
        <row r="119">
          <cell r="Z119">
            <v>3100.5</v>
          </cell>
          <cell r="AA119">
            <v>2436.3</v>
          </cell>
        </row>
        <row r="120">
          <cell r="Z120">
            <v>337</v>
          </cell>
          <cell r="AA120">
            <v>240</v>
          </cell>
        </row>
        <row r="121">
          <cell r="Z121">
            <v>146</v>
          </cell>
          <cell r="AA121">
            <v>119.2</v>
          </cell>
        </row>
        <row r="125">
          <cell r="Z125">
            <v>684.41</v>
          </cell>
          <cell r="AA125">
            <v>631.99</v>
          </cell>
        </row>
        <row r="127">
          <cell r="Z127">
            <v>302</v>
          </cell>
          <cell r="AA127">
            <v>262</v>
          </cell>
        </row>
        <row r="136">
          <cell r="Z136">
            <v>846.5</v>
          </cell>
          <cell r="AA136">
            <v>842.6</v>
          </cell>
        </row>
        <row r="145">
          <cell r="Z145">
            <v>861</v>
          </cell>
          <cell r="AA145">
            <v>820</v>
          </cell>
        </row>
        <row r="150">
          <cell r="Z150">
            <v>1418</v>
          </cell>
          <cell r="AA150">
            <v>1015.9000000000001</v>
          </cell>
        </row>
        <row r="158">
          <cell r="Z158">
            <v>759</v>
          </cell>
          <cell r="AA158">
            <v>656.5</v>
          </cell>
        </row>
        <row r="165">
          <cell r="Z165">
            <v>683</v>
          </cell>
          <cell r="AA165">
            <v>454.6</v>
          </cell>
        </row>
        <row r="166">
          <cell r="Z166">
            <v>325</v>
          </cell>
          <cell r="AA166">
            <v>231.7</v>
          </cell>
        </row>
        <row r="167">
          <cell r="Z167">
            <v>993</v>
          </cell>
          <cell r="AA167">
            <v>466</v>
          </cell>
        </row>
        <row r="168">
          <cell r="Z168">
            <v>391</v>
          </cell>
          <cell r="AA168">
            <v>277</v>
          </cell>
        </row>
        <row r="169">
          <cell r="Z169">
            <v>607</v>
          </cell>
          <cell r="AA169">
            <v>354</v>
          </cell>
        </row>
        <row r="170">
          <cell r="Z170">
            <v>349</v>
          </cell>
          <cell r="AA170">
            <v>232</v>
          </cell>
        </row>
        <row r="171">
          <cell r="Z171">
            <v>583</v>
          </cell>
          <cell r="AA171">
            <v>482</v>
          </cell>
        </row>
        <row r="172">
          <cell r="Z172">
            <v>37</v>
          </cell>
          <cell r="AA172">
            <v>37</v>
          </cell>
        </row>
        <row r="174">
          <cell r="Z174">
            <v>683</v>
          </cell>
          <cell r="AA174">
            <v>376.1</v>
          </cell>
        </row>
        <row r="175">
          <cell r="Z175">
            <v>407</v>
          </cell>
          <cell r="AA175">
            <v>389.7</v>
          </cell>
        </row>
        <row r="181">
          <cell r="Z181">
            <v>434.6</v>
          </cell>
          <cell r="AA181">
            <v>250.8</v>
          </cell>
        </row>
        <row r="182">
          <cell r="Z182">
            <v>196.6</v>
          </cell>
          <cell r="AA182">
            <v>129</v>
          </cell>
        </row>
        <row r="187">
          <cell r="Z187">
            <v>689</v>
          </cell>
          <cell r="AA187">
            <v>608</v>
          </cell>
        </row>
        <row r="195">
          <cell r="Z195">
            <v>460.0000000000001</v>
          </cell>
          <cell r="AA195">
            <v>387.79999999999995</v>
          </cell>
        </row>
        <row r="204">
          <cell r="Z204">
            <v>935</v>
          </cell>
          <cell r="AA204">
            <v>539</v>
          </cell>
        </row>
        <row r="206">
          <cell r="Z206">
            <v>62.1</v>
          </cell>
          <cell r="AA206">
            <v>62.1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1"/>
  <sheetViews>
    <sheetView tabSelected="1" view="pageBreakPreview" zoomScale="150" zoomScaleNormal="130" zoomScaleSheetLayoutView="150" zoomScalePageLayoutView="0" workbookViewId="0" topLeftCell="A1">
      <selection activeCell="G42" sqref="G42"/>
    </sheetView>
  </sheetViews>
  <sheetFormatPr defaultColWidth="9.00390625" defaultRowHeight="13.5"/>
  <cols>
    <col min="1" max="1" width="1.00390625" style="9" customWidth="1"/>
    <col min="2" max="2" width="1.625" style="9" customWidth="1"/>
    <col min="3" max="3" width="7.125" style="9" customWidth="1"/>
    <col min="4" max="4" width="1.00390625" style="9" customWidth="1"/>
    <col min="5" max="6" width="9.875" style="9" customWidth="1"/>
    <col min="7" max="7" width="8.625" style="9" customWidth="1"/>
    <col min="8" max="8" width="8.75390625" style="9" customWidth="1"/>
    <col min="9" max="9" width="8.875" style="9" customWidth="1"/>
    <col min="10" max="16384" width="9.00390625" style="9" customWidth="1"/>
  </cols>
  <sheetData>
    <row r="1" spans="3:6" ht="15">
      <c r="C1" t="s">
        <v>58</v>
      </c>
      <c r="E1" s="8"/>
      <c r="F1" s="8" t="s">
        <v>12</v>
      </c>
    </row>
    <row r="2" spans="1:2" ht="10.5" customHeight="1">
      <c r="A2" s="5" t="s">
        <v>57</v>
      </c>
      <c r="B2" s="3"/>
    </row>
    <row r="3" spans="1:9" ht="10.5" customHeight="1" thickBot="1">
      <c r="A3" s="5"/>
      <c r="B3" s="3"/>
      <c r="I3" s="4" t="s">
        <v>61</v>
      </c>
    </row>
    <row r="4" spans="1:9" ht="9.75" customHeight="1" thickTop="1">
      <c r="A4" s="34" t="s">
        <v>0</v>
      </c>
      <c r="B4" s="34"/>
      <c r="C4" s="34"/>
      <c r="D4" s="34"/>
      <c r="E4" s="20" t="s">
        <v>11</v>
      </c>
      <c r="F4" s="20" t="s">
        <v>1</v>
      </c>
      <c r="G4" s="36" t="s">
        <v>2</v>
      </c>
      <c r="H4" s="37"/>
      <c r="I4" s="7" t="s">
        <v>3</v>
      </c>
    </row>
    <row r="5" spans="1:9" ht="9.75" customHeight="1">
      <c r="A5" s="35"/>
      <c r="B5" s="35"/>
      <c r="C5" s="35"/>
      <c r="D5" s="35"/>
      <c r="E5" s="21" t="s">
        <v>5</v>
      </c>
      <c r="F5" s="21" t="s">
        <v>4</v>
      </c>
      <c r="G5" s="6" t="s">
        <v>4</v>
      </c>
      <c r="H5" s="6" t="s">
        <v>5</v>
      </c>
      <c r="I5" s="6" t="s">
        <v>6</v>
      </c>
    </row>
    <row r="6" spans="4:9" s="3" customFormat="1" ht="7.5" customHeight="1">
      <c r="D6" s="10"/>
      <c r="E6" s="22" t="s">
        <v>8</v>
      </c>
      <c r="F6" s="23" t="s">
        <v>7</v>
      </c>
      <c r="G6" s="22" t="s">
        <v>7</v>
      </c>
      <c r="H6" s="22" t="s">
        <v>8</v>
      </c>
      <c r="I6" s="22" t="s">
        <v>9</v>
      </c>
    </row>
    <row r="7" spans="2:9" s="2" customFormat="1" ht="13.5" customHeight="1">
      <c r="B7" s="38" t="s">
        <v>10</v>
      </c>
      <c r="C7" s="38"/>
      <c r="D7" s="11"/>
      <c r="E7" s="15">
        <f>SUM(E9:E50)</f>
        <v>2102879</v>
      </c>
      <c r="F7" s="14">
        <f>SUM(F9:F50)</f>
        <v>56664.409999999996</v>
      </c>
      <c r="G7" s="14">
        <f>SUM(G9:G50)</f>
        <v>41090.47</v>
      </c>
      <c r="H7" s="15">
        <f>SUM(H9:H50)</f>
        <v>1517799</v>
      </c>
      <c r="I7" s="16">
        <f>H7/E7*100</f>
        <v>72.17719136479084</v>
      </c>
    </row>
    <row r="8" spans="2:11" ht="2.25" customHeight="1">
      <c r="B8" s="1"/>
      <c r="C8" s="1"/>
      <c r="D8" s="12"/>
      <c r="E8" s="18"/>
      <c r="F8" s="17"/>
      <c r="G8" s="19"/>
      <c r="H8" s="18"/>
      <c r="I8" s="19"/>
      <c r="K8" t="s">
        <v>59</v>
      </c>
    </row>
    <row r="9" spans="2:9" ht="12.75" customHeight="1">
      <c r="B9" s="33" t="s">
        <v>13</v>
      </c>
      <c r="C9" s="33"/>
      <c r="D9" s="12"/>
      <c r="E9" s="28">
        <v>416750</v>
      </c>
      <c r="F9" s="27">
        <f>'[1]公共'!$Z$22</f>
        <v>9990</v>
      </c>
      <c r="G9" s="27">
        <f>'[1]公共'!$AA$22</f>
        <v>7740</v>
      </c>
      <c r="H9" s="29">
        <v>378860</v>
      </c>
      <c r="I9" s="19">
        <f aca="true" t="shared" si="0" ref="I9:I18">H9/E9*100</f>
        <v>90.90821835632873</v>
      </c>
    </row>
    <row r="10" spans="2:9" ht="12.75" customHeight="1">
      <c r="B10" s="33" t="s">
        <v>14</v>
      </c>
      <c r="C10" s="33" t="s">
        <v>14</v>
      </c>
      <c r="D10" s="12"/>
      <c r="E10" s="28">
        <v>163134</v>
      </c>
      <c r="F10" s="27">
        <f>'[1]公共'!$Z$27</f>
        <v>4209.2</v>
      </c>
      <c r="G10" s="27">
        <f>'[1]公共'!$AA$27</f>
        <v>3495.1000000000004</v>
      </c>
      <c r="H10" s="29">
        <v>137468</v>
      </c>
      <c r="I10" s="19">
        <f t="shared" si="0"/>
        <v>84.26692167175452</v>
      </c>
    </row>
    <row r="11" spans="2:9" ht="12.75" customHeight="1">
      <c r="B11" s="33" t="s">
        <v>15</v>
      </c>
      <c r="C11" s="33" t="s">
        <v>15</v>
      </c>
      <c r="D11" s="12"/>
      <c r="E11" s="28">
        <v>92326</v>
      </c>
      <c r="F11" s="27">
        <f>'[1]公共'!$Z$39</f>
        <v>2775.3</v>
      </c>
      <c r="G11" s="27">
        <f>'[1]公共'!$AA$39</f>
        <v>2189.2799999999997</v>
      </c>
      <c r="H11" s="29">
        <v>77055</v>
      </c>
      <c r="I11" s="19">
        <f t="shared" si="0"/>
        <v>83.45969716006326</v>
      </c>
    </row>
    <row r="12" spans="2:9" ht="12.75" customHeight="1">
      <c r="B12" s="33" t="s">
        <v>16</v>
      </c>
      <c r="C12" s="33" t="s">
        <v>16</v>
      </c>
      <c r="D12" s="12"/>
      <c r="E12" s="28">
        <v>115178</v>
      </c>
      <c r="F12" s="27">
        <f>'[1]公共'!$Z$42</f>
        <v>3393</v>
      </c>
      <c r="G12" s="32">
        <f>'[1]公共'!$AA$42</f>
        <v>2411.3</v>
      </c>
      <c r="H12" s="29">
        <v>105955</v>
      </c>
      <c r="I12" s="19">
        <f t="shared" si="0"/>
        <v>91.99239438087135</v>
      </c>
    </row>
    <row r="13" spans="2:9" ht="12.75" customHeight="1">
      <c r="B13" s="33" t="s">
        <v>17</v>
      </c>
      <c r="C13" s="33" t="s">
        <v>17</v>
      </c>
      <c r="D13" s="12"/>
      <c r="E13" s="28">
        <v>92436</v>
      </c>
      <c r="F13" s="27">
        <f>'[1]公共'!$Z$49</f>
        <v>2776</v>
      </c>
      <c r="G13" s="27">
        <f>'[1]公共'!$AA$49</f>
        <v>2373</v>
      </c>
      <c r="H13" s="29">
        <v>79428</v>
      </c>
      <c r="I13" s="19">
        <f t="shared" si="0"/>
        <v>85.92756069064002</v>
      </c>
    </row>
    <row r="14" spans="2:9" ht="12.75" customHeight="1">
      <c r="B14" s="33" t="s">
        <v>18</v>
      </c>
      <c r="C14" s="33" t="s">
        <v>18</v>
      </c>
      <c r="D14" s="12"/>
      <c r="E14" s="28">
        <v>82514</v>
      </c>
      <c r="F14" s="27">
        <f>'[1]公共'!$Z$58</f>
        <v>2135</v>
      </c>
      <c r="G14" s="27">
        <f>'[1]公共'!$AA$58</f>
        <v>1442.6</v>
      </c>
      <c r="H14" s="29">
        <v>48364</v>
      </c>
      <c r="I14" s="19">
        <f t="shared" si="0"/>
        <v>58.613083840318005</v>
      </c>
    </row>
    <row r="15" spans="2:9" ht="12.75" customHeight="1">
      <c r="B15" s="33" t="s">
        <v>19</v>
      </c>
      <c r="C15" s="33" t="s">
        <v>19</v>
      </c>
      <c r="D15" s="12"/>
      <c r="E15" s="28">
        <v>22473</v>
      </c>
      <c r="F15" s="27">
        <f>'[1]公共'!$Z$61</f>
        <v>849.7</v>
      </c>
      <c r="G15" s="27">
        <f>'[1]公共'!$AA$61</f>
        <v>588.3</v>
      </c>
      <c r="H15" s="29">
        <v>16387</v>
      </c>
      <c r="I15" s="19">
        <f t="shared" si="0"/>
        <v>72.91861344724781</v>
      </c>
    </row>
    <row r="16" spans="2:9" ht="12.75" customHeight="1">
      <c r="B16" s="33" t="s">
        <v>20</v>
      </c>
      <c r="C16" s="33" t="s">
        <v>20</v>
      </c>
      <c r="D16" s="12"/>
      <c r="E16" s="28">
        <v>39741</v>
      </c>
      <c r="F16" s="27">
        <f>'[1]公共'!$Z$62</f>
        <v>1218</v>
      </c>
      <c r="G16" s="27">
        <f>'[1]公共'!$AA$62</f>
        <v>993.9</v>
      </c>
      <c r="H16" s="29">
        <v>25964</v>
      </c>
      <c r="I16" s="19">
        <f t="shared" si="0"/>
        <v>65.33303137817367</v>
      </c>
    </row>
    <row r="17" spans="2:9" ht="12.75" customHeight="1">
      <c r="B17" s="33" t="s">
        <v>21</v>
      </c>
      <c r="C17" s="33" t="s">
        <v>21</v>
      </c>
      <c r="D17" s="12"/>
      <c r="E17" s="28">
        <v>68582</v>
      </c>
      <c r="F17" s="27">
        <f>'[1]公共'!$Z$64</f>
        <v>2025</v>
      </c>
      <c r="G17" s="27">
        <f>'[1]公共'!$AA$64</f>
        <v>807.5</v>
      </c>
      <c r="H17" s="29">
        <v>27360</v>
      </c>
      <c r="I17" s="19">
        <f t="shared" si="0"/>
        <v>39.89384969817153</v>
      </c>
    </row>
    <row r="18" spans="2:9" ht="12.75" customHeight="1">
      <c r="B18" s="33" t="s">
        <v>22</v>
      </c>
      <c r="C18" s="33" t="s">
        <v>22</v>
      </c>
      <c r="D18" s="12"/>
      <c r="E18" s="28">
        <v>54039</v>
      </c>
      <c r="F18" s="27">
        <f>'[1]公共'!$Z$70</f>
        <v>1324</v>
      </c>
      <c r="G18" s="27">
        <f>'[1]公共'!$AA$70</f>
        <v>983</v>
      </c>
      <c r="H18" s="29">
        <v>30518</v>
      </c>
      <c r="I18" s="19">
        <f t="shared" si="0"/>
        <v>56.47402801680268</v>
      </c>
    </row>
    <row r="19" spans="2:9" ht="12.75" customHeight="1">
      <c r="B19" s="33" t="s">
        <v>23</v>
      </c>
      <c r="C19" s="33" t="s">
        <v>23</v>
      </c>
      <c r="D19" s="12"/>
      <c r="E19" s="28">
        <v>55104</v>
      </c>
      <c r="F19" s="27">
        <f>'[1]公共'!$Z$81</f>
        <v>2260.7999999999997</v>
      </c>
      <c r="G19" s="27">
        <f>'[1]公共'!$AA$81</f>
        <v>1782.9</v>
      </c>
      <c r="H19" s="29">
        <v>49724</v>
      </c>
      <c r="I19" s="19">
        <f aca="true" t="shared" si="1" ref="I19:I38">H19/E19*100</f>
        <v>90.23664343786295</v>
      </c>
    </row>
    <row r="20" spans="2:9" ht="12.75" customHeight="1">
      <c r="B20" s="33" t="s">
        <v>24</v>
      </c>
      <c r="C20" s="33" t="s">
        <v>24</v>
      </c>
      <c r="D20" s="12"/>
      <c r="E20" s="28">
        <v>61190</v>
      </c>
      <c r="F20" s="27">
        <f>'[1]公共'!$Z$82</f>
        <v>2269.7</v>
      </c>
      <c r="G20" s="27">
        <f>'[1]公共'!$AA$82</f>
        <v>1691.1</v>
      </c>
      <c r="H20" s="29">
        <v>50784</v>
      </c>
      <c r="I20" s="19">
        <f t="shared" si="1"/>
        <v>82.99395326033667</v>
      </c>
    </row>
    <row r="21" spans="2:9" ht="12.75" customHeight="1">
      <c r="B21" s="33" t="s">
        <v>25</v>
      </c>
      <c r="C21" s="33" t="s">
        <v>25</v>
      </c>
      <c r="D21" s="12"/>
      <c r="E21" s="28">
        <v>148926</v>
      </c>
      <c r="F21" s="27">
        <f>'[1]公共'!$Z$100</f>
        <v>5149.000000000001</v>
      </c>
      <c r="G21" s="27">
        <f>'[1]公共'!$AA$100</f>
        <v>2291.2000000000003</v>
      </c>
      <c r="H21" s="29">
        <v>112250</v>
      </c>
      <c r="I21" s="19">
        <f t="shared" si="1"/>
        <v>75.37300404227602</v>
      </c>
    </row>
    <row r="22" spans="2:9" ht="12.75" customHeight="1">
      <c r="B22" s="33" t="s">
        <v>26</v>
      </c>
      <c r="C22" s="33" t="s">
        <v>26</v>
      </c>
      <c r="D22" s="12"/>
      <c r="E22" s="28">
        <v>101121</v>
      </c>
      <c r="F22" s="27">
        <f>'[1]公共'!$Z$119</f>
        <v>3100.5</v>
      </c>
      <c r="G22" s="32">
        <f>'[1]公共'!$AA$119</f>
        <v>2436.3</v>
      </c>
      <c r="H22" s="29">
        <v>88203</v>
      </c>
      <c r="I22" s="19">
        <f t="shared" si="1"/>
        <v>87.2252054469398</v>
      </c>
    </row>
    <row r="23" spans="2:9" ht="12.75" customHeight="1">
      <c r="B23" s="33" t="s">
        <v>47</v>
      </c>
      <c r="C23" s="33"/>
      <c r="D23" s="12"/>
      <c r="E23" s="28">
        <v>29421</v>
      </c>
      <c r="F23" s="27">
        <f>'[1]公共'!$Z$120</f>
        <v>337</v>
      </c>
      <c r="G23" s="27">
        <f>'[1]公共'!$AA$120</f>
        <v>240</v>
      </c>
      <c r="H23" s="29">
        <v>9654</v>
      </c>
      <c r="I23" s="19">
        <f t="shared" si="1"/>
        <v>32.813296624859795</v>
      </c>
    </row>
    <row r="24" spans="2:9" ht="12.75" customHeight="1">
      <c r="B24" s="33" t="s">
        <v>27</v>
      </c>
      <c r="C24" s="33" t="s">
        <v>27</v>
      </c>
      <c r="D24" s="12"/>
      <c r="E24" s="28">
        <v>52453</v>
      </c>
      <c r="F24" s="27">
        <f>'[1]公共'!$Z$121</f>
        <v>146</v>
      </c>
      <c r="G24" s="27">
        <f>'[1]公共'!$AA$121</f>
        <v>119.2</v>
      </c>
      <c r="H24" s="29">
        <v>4422</v>
      </c>
      <c r="I24" s="19">
        <f t="shared" si="1"/>
        <v>8.430404362000267</v>
      </c>
    </row>
    <row r="25" spans="2:9" ht="12.75" customHeight="1">
      <c r="B25" s="33" t="s">
        <v>28</v>
      </c>
      <c r="C25" s="33" t="s">
        <v>28</v>
      </c>
      <c r="D25" s="12"/>
      <c r="E25" s="28">
        <v>26512</v>
      </c>
      <c r="F25" s="27">
        <f>'[1]公共'!$Z$125</f>
        <v>684.41</v>
      </c>
      <c r="G25" s="27">
        <f>'[1]公共'!$AA$125</f>
        <v>631.99</v>
      </c>
      <c r="H25" s="29">
        <v>18943</v>
      </c>
      <c r="I25" s="19">
        <f t="shared" si="1"/>
        <v>71.45066385033194</v>
      </c>
    </row>
    <row r="26" spans="2:9" ht="12.75" customHeight="1">
      <c r="B26" s="33" t="s">
        <v>29</v>
      </c>
      <c r="C26" s="33" t="s">
        <v>29</v>
      </c>
      <c r="D26" s="12"/>
      <c r="E26" s="28">
        <v>35762</v>
      </c>
      <c r="F26" s="27">
        <f>'[1]公共'!$Z$127</f>
        <v>302</v>
      </c>
      <c r="G26" s="27">
        <f>'[1]公共'!$AA$127</f>
        <v>262</v>
      </c>
      <c r="H26" s="29">
        <v>6987</v>
      </c>
      <c r="I26" s="19">
        <f t="shared" si="1"/>
        <v>19.537497902801856</v>
      </c>
    </row>
    <row r="27" spans="2:9" ht="12.75" customHeight="1">
      <c r="B27" s="33" t="s">
        <v>30</v>
      </c>
      <c r="C27" s="33" t="s">
        <v>30</v>
      </c>
      <c r="D27" s="12"/>
      <c r="E27" s="28">
        <v>45407</v>
      </c>
      <c r="F27" s="27">
        <f>'[1]公共'!$Z$136</f>
        <v>846.5</v>
      </c>
      <c r="G27" s="27">
        <f>'[1]公共'!$AA$136</f>
        <v>842.6</v>
      </c>
      <c r="H27" s="29">
        <v>26025</v>
      </c>
      <c r="I27" s="19">
        <f t="shared" si="1"/>
        <v>57.31495143920541</v>
      </c>
    </row>
    <row r="28" spans="2:9" ht="12.75" customHeight="1">
      <c r="B28" s="33" t="s">
        <v>31</v>
      </c>
      <c r="C28" s="33" t="s">
        <v>31</v>
      </c>
      <c r="D28" s="12"/>
      <c r="E28" s="28">
        <v>35876</v>
      </c>
      <c r="F28" s="27">
        <f>'[1]公共'!$Z$145</f>
        <v>861</v>
      </c>
      <c r="G28" s="27">
        <f>'[1]公共'!$AA$145</f>
        <v>820</v>
      </c>
      <c r="H28" s="29">
        <v>22498</v>
      </c>
      <c r="I28" s="19">
        <f t="shared" si="1"/>
        <v>62.710447095551345</v>
      </c>
    </row>
    <row r="29" spans="2:9" ht="12.75" customHeight="1">
      <c r="B29" s="33" t="s">
        <v>48</v>
      </c>
      <c r="C29" s="33"/>
      <c r="D29" s="12"/>
      <c r="E29" s="28">
        <v>37797</v>
      </c>
      <c r="F29" s="27">
        <f>'[1]公共'!$Z$150</f>
        <v>1418</v>
      </c>
      <c r="G29" s="27">
        <f>'[1]公共'!$AA$150</f>
        <v>1015.9000000000001</v>
      </c>
      <c r="H29" s="29">
        <v>27228</v>
      </c>
      <c r="I29" s="19">
        <f t="shared" si="1"/>
        <v>72.03746329073736</v>
      </c>
    </row>
    <row r="30" spans="2:9" ht="12.75" customHeight="1">
      <c r="B30" s="33" t="s">
        <v>32</v>
      </c>
      <c r="C30" s="33" t="s">
        <v>32</v>
      </c>
      <c r="D30" s="12"/>
      <c r="E30" s="28">
        <v>24216</v>
      </c>
      <c r="F30" s="27">
        <f>'[1]公共'!$Z$158</f>
        <v>759</v>
      </c>
      <c r="G30" s="27">
        <f>'[1]公共'!$AA$158</f>
        <v>656.5</v>
      </c>
      <c r="H30" s="29">
        <v>22219</v>
      </c>
      <c r="I30" s="19">
        <f t="shared" si="1"/>
        <v>91.75338619094813</v>
      </c>
    </row>
    <row r="31" spans="2:9" ht="12.75" customHeight="1">
      <c r="B31" s="33" t="s">
        <v>33</v>
      </c>
      <c r="C31" s="33" t="s">
        <v>33</v>
      </c>
      <c r="D31" s="12"/>
      <c r="E31" s="28">
        <v>22423</v>
      </c>
      <c r="F31" s="27">
        <f>'[1]公共'!$Z$165</f>
        <v>683</v>
      </c>
      <c r="G31" s="27">
        <f>'[1]公共'!$AA$165</f>
        <v>454.6</v>
      </c>
      <c r="H31" s="29">
        <v>18745</v>
      </c>
      <c r="I31" s="19">
        <f t="shared" si="1"/>
        <v>83.59719930428578</v>
      </c>
    </row>
    <row r="32" spans="2:9" ht="12.75" customHeight="1">
      <c r="B32" s="33" t="s">
        <v>34</v>
      </c>
      <c r="C32" s="33" t="s">
        <v>34</v>
      </c>
      <c r="D32" s="12"/>
      <c r="E32" s="28">
        <v>31738</v>
      </c>
      <c r="F32" s="27">
        <f>'[1]公共'!$Z$166</f>
        <v>325</v>
      </c>
      <c r="G32" s="27">
        <f>'[1]公共'!$AA$166</f>
        <v>231.7</v>
      </c>
      <c r="H32" s="29">
        <v>7710</v>
      </c>
      <c r="I32" s="19">
        <f t="shared" si="1"/>
        <v>24.29264603944798</v>
      </c>
    </row>
    <row r="33" spans="2:9" ht="12.75" customHeight="1">
      <c r="B33" s="33" t="s">
        <v>35</v>
      </c>
      <c r="C33" s="33" t="s">
        <v>35</v>
      </c>
      <c r="D33" s="12"/>
      <c r="E33" s="28">
        <v>28652</v>
      </c>
      <c r="F33" s="27">
        <f>'[1]公共'!$Z$167</f>
        <v>993</v>
      </c>
      <c r="G33" s="27">
        <f>'[1]公共'!$AA$167</f>
        <v>466</v>
      </c>
      <c r="H33" s="29">
        <v>14240</v>
      </c>
      <c r="I33" s="19">
        <f t="shared" si="1"/>
        <v>49.699846433058774</v>
      </c>
    </row>
    <row r="34" spans="2:9" ht="12.75" customHeight="1">
      <c r="B34" s="33" t="s">
        <v>36</v>
      </c>
      <c r="C34" s="33" t="s">
        <v>36</v>
      </c>
      <c r="D34" s="12"/>
      <c r="E34" s="28">
        <v>7940</v>
      </c>
      <c r="F34" s="27">
        <f>'[1]公共'!$Z$168</f>
        <v>391</v>
      </c>
      <c r="G34" s="30">
        <f>'[1]公共'!$AA$168</f>
        <v>277</v>
      </c>
      <c r="H34" s="29">
        <v>5793</v>
      </c>
      <c r="I34" s="19">
        <f t="shared" si="1"/>
        <v>72.95969773299748</v>
      </c>
    </row>
    <row r="35" spans="2:9" ht="12.75" customHeight="1">
      <c r="B35" s="33" t="s">
        <v>49</v>
      </c>
      <c r="C35" s="33"/>
      <c r="D35" s="12"/>
      <c r="E35" s="28">
        <v>20226</v>
      </c>
      <c r="F35" s="27">
        <f>'[1]公共'!$Z$169</f>
        <v>607</v>
      </c>
      <c r="G35" s="27">
        <f>'[1]公共'!$AA$169</f>
        <v>354</v>
      </c>
      <c r="H35" s="29">
        <v>10573</v>
      </c>
      <c r="I35" s="19">
        <f t="shared" si="1"/>
        <v>52.27430040541877</v>
      </c>
    </row>
    <row r="36" spans="2:9" ht="12.75" customHeight="1">
      <c r="B36" s="33" t="s">
        <v>37</v>
      </c>
      <c r="C36" s="33" t="s">
        <v>37</v>
      </c>
      <c r="D36" s="12"/>
      <c r="E36" s="28">
        <v>9972</v>
      </c>
      <c r="F36" s="27">
        <f>'[1]公共'!$Z$170</f>
        <v>349</v>
      </c>
      <c r="G36" s="27">
        <f>'[1]公共'!$AA$170</f>
        <v>232</v>
      </c>
      <c r="H36" s="29">
        <v>5816</v>
      </c>
      <c r="I36" s="19">
        <f t="shared" si="1"/>
        <v>58.3233052547132</v>
      </c>
    </row>
    <row r="37" spans="2:9" ht="12.75" customHeight="1">
      <c r="B37" s="33" t="s">
        <v>38</v>
      </c>
      <c r="C37" s="33" t="s">
        <v>38</v>
      </c>
      <c r="D37" s="12"/>
      <c r="E37" s="28">
        <v>15383</v>
      </c>
      <c r="F37" s="27">
        <f>'[1]公共'!$Z$171</f>
        <v>583</v>
      </c>
      <c r="G37" s="27">
        <f>'[1]公共'!$AA$171</f>
        <v>482</v>
      </c>
      <c r="H37" s="29">
        <v>15376</v>
      </c>
      <c r="I37" s="19">
        <f t="shared" si="1"/>
        <v>99.95449522199831</v>
      </c>
    </row>
    <row r="38" spans="2:9" ht="12.75" customHeight="1">
      <c r="B38" s="33" t="s">
        <v>50</v>
      </c>
      <c r="C38" s="33"/>
      <c r="D38" s="12"/>
      <c r="E38" s="28">
        <v>23583</v>
      </c>
      <c r="F38" s="27">
        <f>'[1]公共'!$Z$172</f>
        <v>37</v>
      </c>
      <c r="G38" s="27">
        <f>'[1]公共'!$AA$172</f>
        <v>37</v>
      </c>
      <c r="H38" s="29">
        <v>1891</v>
      </c>
      <c r="I38" s="19">
        <f t="shared" si="1"/>
        <v>8.01848789382182</v>
      </c>
    </row>
    <row r="39" spans="2:9" ht="12.75" customHeight="1">
      <c r="B39" s="33" t="s">
        <v>51</v>
      </c>
      <c r="C39" s="33" t="s">
        <v>39</v>
      </c>
      <c r="D39" s="12"/>
      <c r="E39" s="28">
        <v>24085</v>
      </c>
      <c r="F39" s="27" t="s">
        <v>56</v>
      </c>
      <c r="G39" s="27" t="s">
        <v>56</v>
      </c>
      <c r="H39" s="29">
        <v>0</v>
      </c>
      <c r="I39" s="27" t="s">
        <v>56</v>
      </c>
    </row>
    <row r="40" spans="2:9" ht="12.75" customHeight="1">
      <c r="B40" s="33" t="s">
        <v>55</v>
      </c>
      <c r="C40" s="33"/>
      <c r="D40" s="12"/>
      <c r="E40" s="28">
        <v>24939</v>
      </c>
      <c r="F40" s="27">
        <f>'[1]公共'!$Z$174</f>
        <v>683</v>
      </c>
      <c r="G40" s="27">
        <f>'[1]公共'!$AA$174</f>
        <v>376.1</v>
      </c>
      <c r="H40" s="29">
        <v>9087</v>
      </c>
      <c r="I40" s="19">
        <f>H40/E40*100</f>
        <v>36.43690605076386</v>
      </c>
    </row>
    <row r="41" spans="2:9" ht="12.75" customHeight="1">
      <c r="B41" s="33" t="s">
        <v>40</v>
      </c>
      <c r="C41" s="33" t="s">
        <v>40</v>
      </c>
      <c r="D41" s="12"/>
      <c r="E41" s="28">
        <v>18493</v>
      </c>
      <c r="F41" s="27">
        <f>'[1]公共'!$Z$175</f>
        <v>407</v>
      </c>
      <c r="G41" s="27">
        <f>'[1]公共'!$AA$175</f>
        <v>389.7</v>
      </c>
      <c r="H41" s="29">
        <v>18487</v>
      </c>
      <c r="I41" s="19">
        <f>H41/E41*100</f>
        <v>99.96755529119126</v>
      </c>
    </row>
    <row r="42" spans="2:9" ht="12.75" customHeight="1">
      <c r="B42" s="33" t="s">
        <v>41</v>
      </c>
      <c r="C42" s="33" t="s">
        <v>41</v>
      </c>
      <c r="D42" s="12"/>
      <c r="E42" s="28">
        <v>8447</v>
      </c>
      <c r="F42" s="27">
        <f>'[1]公共'!$Z$181</f>
        <v>434.6</v>
      </c>
      <c r="G42" s="27">
        <f>'[1]公共'!$AA$181</f>
        <v>250.8</v>
      </c>
      <c r="H42" s="29">
        <v>5851</v>
      </c>
      <c r="I42" s="19">
        <f>H42/E42*100</f>
        <v>69.26719545400734</v>
      </c>
    </row>
    <row r="43" spans="2:9" ht="12.75" customHeight="1">
      <c r="B43" s="33" t="s">
        <v>42</v>
      </c>
      <c r="C43" s="33" t="s">
        <v>42</v>
      </c>
      <c r="D43" s="12"/>
      <c r="E43" s="28">
        <v>5738</v>
      </c>
      <c r="F43" s="27">
        <f>'[1]公共'!$Z$182</f>
        <v>196.6</v>
      </c>
      <c r="G43" s="27">
        <f>'[1]公共'!$AA$182</f>
        <v>129</v>
      </c>
      <c r="H43" s="29">
        <v>3454</v>
      </c>
      <c r="I43" s="19">
        <f>H43/E43*100</f>
        <v>60.19518996165911</v>
      </c>
    </row>
    <row r="44" spans="2:9" ht="12.75" customHeight="1">
      <c r="B44" s="33" t="s">
        <v>43</v>
      </c>
      <c r="C44" s="33" t="s">
        <v>43</v>
      </c>
      <c r="D44" s="12"/>
      <c r="E44" s="28">
        <v>10697</v>
      </c>
      <c r="F44" s="27">
        <f>'[1]公共'!$Z$187</f>
        <v>689</v>
      </c>
      <c r="G44" s="27">
        <f>'[1]公共'!$AA$187</f>
        <v>608</v>
      </c>
      <c r="H44" s="29">
        <v>10064</v>
      </c>
      <c r="I44" s="19">
        <f>H44/E44*100</f>
        <v>94.0824530242124</v>
      </c>
    </row>
    <row r="45" spans="2:9" ht="12.75" customHeight="1">
      <c r="B45" s="33" t="s">
        <v>52</v>
      </c>
      <c r="C45" s="33"/>
      <c r="D45" s="12"/>
      <c r="E45" s="28">
        <v>4434</v>
      </c>
      <c r="F45" s="27" t="s">
        <v>56</v>
      </c>
      <c r="G45" s="27" t="s">
        <v>56</v>
      </c>
      <c r="H45" s="29">
        <v>0</v>
      </c>
      <c r="I45" s="27" t="s">
        <v>56</v>
      </c>
    </row>
    <row r="46" spans="2:9" ht="12.75" customHeight="1">
      <c r="B46" s="33" t="s">
        <v>44</v>
      </c>
      <c r="C46" s="33" t="s">
        <v>44</v>
      </c>
      <c r="D46" s="12"/>
      <c r="E46" s="28">
        <v>12157</v>
      </c>
      <c r="F46" s="27">
        <f>'[1]公共'!$Z$195</f>
        <v>460.0000000000001</v>
      </c>
      <c r="G46" s="27">
        <f>'[1]公共'!$AA$195</f>
        <v>387.79999999999995</v>
      </c>
      <c r="H46" s="29">
        <v>9248</v>
      </c>
      <c r="I46" s="19">
        <f>H46/E46*100</f>
        <v>76.07139919388007</v>
      </c>
    </row>
    <row r="47" spans="2:9" ht="12.75" customHeight="1">
      <c r="B47" s="33" t="s">
        <v>54</v>
      </c>
      <c r="C47" s="33"/>
      <c r="D47" s="12"/>
      <c r="E47" s="28">
        <v>9573</v>
      </c>
      <c r="F47" s="27" t="s">
        <v>56</v>
      </c>
      <c r="G47" s="27" t="s">
        <v>56</v>
      </c>
      <c r="H47" s="29">
        <v>0</v>
      </c>
      <c r="I47" s="27" t="s">
        <v>60</v>
      </c>
    </row>
    <row r="48" spans="2:9" ht="12.75" customHeight="1">
      <c r="B48" s="33" t="s">
        <v>53</v>
      </c>
      <c r="C48" s="33"/>
      <c r="D48" s="12"/>
      <c r="E48" s="28">
        <v>2607</v>
      </c>
      <c r="F48" s="27" t="s">
        <v>56</v>
      </c>
      <c r="G48" s="27" t="s">
        <v>56</v>
      </c>
      <c r="H48" s="29">
        <v>0</v>
      </c>
      <c r="I48" s="27" t="s">
        <v>56</v>
      </c>
    </row>
    <row r="49" spans="2:9" ht="12.75" customHeight="1">
      <c r="B49" s="33" t="s">
        <v>45</v>
      </c>
      <c r="C49" s="33" t="s">
        <v>45</v>
      </c>
      <c r="D49" s="12"/>
      <c r="E49" s="28">
        <v>19124</v>
      </c>
      <c r="F49" s="27">
        <f>'[1]公共'!$Z$204</f>
        <v>935</v>
      </c>
      <c r="G49" s="27">
        <f>'[1]公共'!$AA$204</f>
        <v>539</v>
      </c>
      <c r="H49" s="29">
        <v>13680</v>
      </c>
      <c r="I49" s="19">
        <f>H49/E49*100</f>
        <v>71.53315206023845</v>
      </c>
    </row>
    <row r="50" spans="1:9" ht="13.5">
      <c r="A50" s="24"/>
      <c r="B50" s="33" t="s">
        <v>46</v>
      </c>
      <c r="C50" s="33" t="s">
        <v>46</v>
      </c>
      <c r="D50" s="12"/>
      <c r="E50" s="28">
        <v>1710</v>
      </c>
      <c r="F50" s="27">
        <f>'[1]公共'!$Z$206</f>
        <v>62.1</v>
      </c>
      <c r="G50" s="31">
        <f>'[1]公共'!$AA$206</f>
        <v>62.1</v>
      </c>
      <c r="H50" s="29">
        <v>1488</v>
      </c>
      <c r="I50" s="19">
        <f>H50/E50*100</f>
        <v>87.01754385964912</v>
      </c>
    </row>
    <row r="51" spans="1:9" ht="5.25" customHeight="1" thickBot="1">
      <c r="A51" s="25"/>
      <c r="B51" s="25"/>
      <c r="C51" s="25"/>
      <c r="D51" s="13"/>
      <c r="E51" s="26"/>
      <c r="F51" s="25"/>
      <c r="G51" s="25"/>
      <c r="H51" s="25"/>
      <c r="I51" s="25"/>
    </row>
    <row r="53" ht="22.5" customHeight="1"/>
    <row r="54" ht="13.5" customHeight="1"/>
    <row r="55" ht="24.75" customHeight="1"/>
  </sheetData>
  <sheetProtection/>
  <mergeCells count="45">
    <mergeCell ref="A4:D5"/>
    <mergeCell ref="G4:H4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</mergeCells>
  <printOptions/>
  <pageMargins left="0.7874015748031497" right="0.7480314960629921" top="0.6299212598425197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2013-10-16T05:07:39Z</cp:lastPrinted>
  <dcterms:created xsi:type="dcterms:W3CDTF">1999-07-23T07:28:51Z</dcterms:created>
  <dcterms:modified xsi:type="dcterms:W3CDTF">2013-10-28T00:05:44Z</dcterms:modified>
  <cp:category/>
  <cp:version/>
  <cp:contentType/>
  <cp:contentStatus/>
</cp:coreProperties>
</file>