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3\60_suishin\01_記録用フォルダ\15_オープンデータ\データの棚卸し\03_データ\統計 吉川\10学校基本調査\学校基本調査H30\"/>
    </mc:Choice>
  </mc:AlternateContent>
  <bookViews>
    <workbookView xWindow="0" yWindow="0" windowWidth="20490" windowHeight="7680"/>
  </bookViews>
  <sheets>
    <sheet name="第26表②" sheetId="1" r:id="rId1"/>
  </sheets>
  <externalReferences>
    <externalReference r:id="rId2"/>
  </externalReferences>
  <definedNames>
    <definedName name="_xlnm.Print_Area" localSheetId="0">第26表②!$A$1:$AM$44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AH9" i="1" s="1"/>
  <c r="E9" i="1"/>
  <c r="F9" i="1"/>
  <c r="AE9" i="1"/>
  <c r="AF9" i="1"/>
  <c r="AG9" i="1"/>
  <c r="AI9" i="1"/>
  <c r="AJ9" i="1"/>
  <c r="D10" i="1"/>
  <c r="E10" i="1"/>
  <c r="F10" i="1"/>
  <c r="AJ10" i="1" s="1"/>
  <c r="AE10" i="1"/>
  <c r="AF10" i="1"/>
  <c r="AG10" i="1"/>
  <c r="AH10" i="1"/>
  <c r="AI10" i="1"/>
  <c r="D11" i="1"/>
  <c r="E11" i="1"/>
  <c r="AI11" i="1" s="1"/>
  <c r="F11" i="1"/>
  <c r="AJ11" i="1" s="1"/>
  <c r="AE11" i="1"/>
  <c r="AF11" i="1"/>
  <c r="AG11" i="1"/>
  <c r="AH11" i="1"/>
  <c r="D12" i="1"/>
  <c r="AH12" i="1" s="1"/>
  <c r="E12" i="1"/>
  <c r="AI12" i="1" s="1"/>
  <c r="F12" i="1"/>
  <c r="AE12" i="1"/>
  <c r="AF12" i="1"/>
  <c r="AG12" i="1"/>
  <c r="AJ12" i="1"/>
  <c r="D13" i="1"/>
  <c r="AH13" i="1" s="1"/>
  <c r="E13" i="1"/>
  <c r="F13" i="1"/>
  <c r="AE13" i="1"/>
  <c r="AF13" i="1"/>
  <c r="AG13" i="1"/>
  <c r="AI13" i="1"/>
  <c r="AJ13" i="1"/>
  <c r="D14" i="1"/>
  <c r="E14" i="1"/>
  <c r="F14" i="1"/>
  <c r="AJ14" i="1" s="1"/>
  <c r="AE14" i="1"/>
  <c r="AF14" i="1"/>
  <c r="AG14" i="1"/>
  <c r="AH14" i="1"/>
  <c r="AI14" i="1"/>
  <c r="D15" i="1"/>
  <c r="E15" i="1"/>
  <c r="F15" i="1"/>
  <c r="AJ15" i="1" s="1"/>
  <c r="AE15" i="1"/>
  <c r="AG15" i="1"/>
  <c r="AH15" i="1"/>
  <c r="D16" i="1"/>
  <c r="E16" i="1"/>
  <c r="F16" i="1"/>
  <c r="AJ16" i="1" s="1"/>
  <c r="AE16" i="1"/>
  <c r="AF16" i="1"/>
  <c r="AG16" i="1"/>
  <c r="AH16" i="1"/>
  <c r="AI16" i="1"/>
  <c r="D17" i="1"/>
  <c r="E17" i="1"/>
  <c r="AI17" i="1" s="1"/>
  <c r="F17" i="1"/>
  <c r="AJ17" i="1" s="1"/>
  <c r="AE17" i="1"/>
  <c r="AF17" i="1"/>
  <c r="AG17" i="1"/>
  <c r="AH17" i="1"/>
  <c r="D18" i="1"/>
  <c r="AH18" i="1" s="1"/>
  <c r="E18" i="1"/>
  <c r="AI18" i="1" s="1"/>
  <c r="F18" i="1"/>
  <c r="AE18" i="1"/>
  <c r="AF18" i="1"/>
  <c r="AG18" i="1"/>
  <c r="AJ18" i="1"/>
  <c r="D19" i="1"/>
  <c r="AH19" i="1" s="1"/>
  <c r="E19" i="1"/>
  <c r="F19" i="1"/>
  <c r="AE19" i="1"/>
  <c r="AF19" i="1"/>
  <c r="AG19" i="1"/>
  <c r="AI19" i="1"/>
  <c r="AJ19" i="1"/>
  <c r="D21" i="1"/>
  <c r="E21" i="1"/>
  <c r="F21" i="1"/>
  <c r="AJ21" i="1" s="1"/>
  <c r="AE21" i="1"/>
  <c r="AF21" i="1"/>
  <c r="AG21" i="1"/>
  <c r="AH21" i="1"/>
  <c r="AI21" i="1"/>
  <c r="D22" i="1"/>
  <c r="E22" i="1"/>
  <c r="AI22" i="1" s="1"/>
  <c r="F22" i="1"/>
  <c r="AJ22" i="1" s="1"/>
  <c r="AE22" i="1"/>
  <c r="AF22" i="1"/>
  <c r="AG22" i="1"/>
  <c r="AH22" i="1"/>
  <c r="D23" i="1"/>
  <c r="AH23" i="1" s="1"/>
  <c r="E23" i="1"/>
  <c r="AI23" i="1" s="1"/>
  <c r="F23" i="1"/>
  <c r="AE23" i="1"/>
  <c r="AF23" i="1"/>
  <c r="AG23" i="1"/>
  <c r="AJ23" i="1"/>
  <c r="D24" i="1"/>
  <c r="AH24" i="1" s="1"/>
  <c r="E24" i="1"/>
  <c r="F24" i="1"/>
  <c r="AE24" i="1"/>
  <c r="AF24" i="1"/>
  <c r="AG24" i="1"/>
  <c r="AI24" i="1"/>
  <c r="AJ24" i="1"/>
  <c r="D25" i="1"/>
  <c r="E25" i="1"/>
  <c r="F25" i="1"/>
  <c r="AJ25" i="1" s="1"/>
  <c r="AE25" i="1"/>
  <c r="AF25" i="1"/>
  <c r="AG25" i="1"/>
  <c r="AH25" i="1"/>
  <c r="AI25" i="1"/>
  <c r="D26" i="1"/>
  <c r="E26" i="1"/>
  <c r="AI26" i="1" s="1"/>
  <c r="F26" i="1"/>
  <c r="AJ26" i="1" s="1"/>
  <c r="AE26" i="1"/>
  <c r="AF26" i="1"/>
  <c r="AG26" i="1"/>
  <c r="AH26" i="1"/>
  <c r="D27" i="1"/>
  <c r="E27" i="1"/>
  <c r="F27" i="1"/>
  <c r="AE27" i="1"/>
  <c r="AG27" i="1"/>
  <c r="AH27" i="1"/>
  <c r="AJ27" i="1"/>
  <c r="D28" i="1"/>
  <c r="E28" i="1"/>
  <c r="AI28" i="1" s="1"/>
  <c r="F28" i="1"/>
  <c r="AJ28" i="1" s="1"/>
  <c r="AE28" i="1"/>
  <c r="AF28" i="1"/>
  <c r="AG28" i="1"/>
  <c r="AH28" i="1"/>
  <c r="D29" i="1"/>
  <c r="AH29" i="1" s="1"/>
  <c r="E29" i="1"/>
  <c r="AI29" i="1" s="1"/>
  <c r="F29" i="1"/>
  <c r="AE29" i="1"/>
  <c r="AF29" i="1"/>
  <c r="AG29" i="1"/>
  <c r="AJ29" i="1"/>
  <c r="D30" i="1"/>
  <c r="AH30" i="1" s="1"/>
  <c r="E30" i="1"/>
  <c r="F30" i="1"/>
  <c r="AE30" i="1"/>
  <c r="AF30" i="1"/>
  <c r="AG30" i="1"/>
  <c r="AI30" i="1"/>
  <c r="AJ30" i="1"/>
  <c r="D31" i="1"/>
  <c r="E31" i="1"/>
  <c r="F31" i="1"/>
  <c r="AJ31" i="1" s="1"/>
  <c r="AE31" i="1"/>
  <c r="AF31" i="1"/>
  <c r="AG31" i="1"/>
  <c r="AH31" i="1"/>
  <c r="AI31" i="1"/>
  <c r="D33" i="1"/>
  <c r="E33" i="1"/>
  <c r="AI33" i="1" s="1"/>
  <c r="F33" i="1"/>
  <c r="AJ33" i="1" s="1"/>
  <c r="AE33" i="1"/>
  <c r="AF33" i="1"/>
  <c r="AG33" i="1"/>
  <c r="AH33" i="1"/>
  <c r="D34" i="1"/>
  <c r="AH34" i="1" s="1"/>
  <c r="E34" i="1"/>
  <c r="AI34" i="1" s="1"/>
  <c r="F34" i="1"/>
  <c r="AE34" i="1"/>
  <c r="AF34" i="1"/>
  <c r="AG34" i="1"/>
  <c r="AJ34" i="1"/>
  <c r="D35" i="1"/>
  <c r="E35" i="1"/>
  <c r="F35" i="1"/>
  <c r="D36" i="1"/>
  <c r="AH36" i="1" s="1"/>
  <c r="E36" i="1"/>
  <c r="AI36" i="1" s="1"/>
  <c r="F36" i="1"/>
  <c r="AE36" i="1"/>
  <c r="AF36" i="1"/>
  <c r="AG36" i="1"/>
  <c r="AJ36" i="1"/>
  <c r="D37" i="1"/>
  <c r="AH37" i="1" s="1"/>
  <c r="E37" i="1"/>
  <c r="F37" i="1"/>
  <c r="AE37" i="1"/>
  <c r="AF37" i="1"/>
  <c r="AG37" i="1"/>
  <c r="AI37" i="1"/>
  <c r="AJ37" i="1"/>
  <c r="D38" i="1"/>
  <c r="E38" i="1"/>
  <c r="F38" i="1"/>
  <c r="AE38" i="1"/>
  <c r="AG38" i="1"/>
  <c r="AH38" i="1"/>
  <c r="AJ38" i="1"/>
  <c r="D39" i="1"/>
  <c r="E39" i="1"/>
  <c r="F39" i="1"/>
  <c r="D40" i="1"/>
  <c r="E40" i="1"/>
  <c r="F40" i="1"/>
  <c r="D41" i="1"/>
  <c r="E41" i="1"/>
  <c r="F41" i="1"/>
  <c r="D42" i="1"/>
  <c r="E42" i="1"/>
  <c r="F42" i="1"/>
  <c r="D43" i="1"/>
  <c r="E43" i="1"/>
  <c r="F43" i="1"/>
</calcChain>
</file>

<file path=xl/sharedStrings.xml><?xml version="1.0" encoding="utf-8"?>
<sst xmlns="http://schemas.openxmlformats.org/spreadsheetml/2006/main" count="118" uniqueCount="28">
  <si>
    <t>総合学科</t>
    <rPh sb="0" eb="2">
      <t>ソウゴウ</t>
    </rPh>
    <rPh sb="2" eb="4">
      <t>ガッカ</t>
    </rPh>
    <phoneticPr fontId="6"/>
  </si>
  <si>
    <t>その他</t>
    <rPh sb="0" eb="3">
      <t>ソノタ</t>
    </rPh>
    <phoneticPr fontId="6"/>
  </si>
  <si>
    <t>福祉</t>
    <rPh sb="0" eb="2">
      <t>フクシ</t>
    </rPh>
    <phoneticPr fontId="8"/>
  </si>
  <si>
    <t>情報</t>
    <rPh sb="0" eb="2">
      <t>ジョウホウ</t>
    </rPh>
    <phoneticPr fontId="8"/>
  </si>
  <si>
    <t>看護</t>
    <rPh sb="0" eb="2">
      <t>カンゴ</t>
    </rPh>
    <phoneticPr fontId="6"/>
  </si>
  <si>
    <t>家庭</t>
    <rPh sb="0" eb="2">
      <t>カテイ</t>
    </rPh>
    <phoneticPr fontId="6"/>
  </si>
  <si>
    <t>商業</t>
    <rPh sb="0" eb="2">
      <t>ショウギョウ</t>
    </rPh>
    <phoneticPr fontId="6"/>
  </si>
  <si>
    <t>工業</t>
    <rPh sb="0" eb="2">
      <t>コウギョウ</t>
    </rPh>
    <phoneticPr fontId="6"/>
  </si>
  <si>
    <t>農業</t>
    <rPh sb="0" eb="2">
      <t>ノウギョウ</t>
    </rPh>
    <phoneticPr fontId="6"/>
  </si>
  <si>
    <t>普通</t>
    <rPh sb="0" eb="2">
      <t>フツウ</t>
    </rPh>
    <phoneticPr fontId="6"/>
  </si>
  <si>
    <t>計</t>
    <rPh sb="0" eb="1">
      <t>ケイ</t>
    </rPh>
    <phoneticPr fontId="6"/>
  </si>
  <si>
    <t>女</t>
    <rPh sb="0" eb="1">
      <t>オンナ</t>
    </rPh>
    <phoneticPr fontId="8"/>
  </si>
  <si>
    <t>男</t>
    <rPh sb="0" eb="1">
      <t>オトコ</t>
    </rPh>
    <phoneticPr fontId="8"/>
  </si>
  <si>
    <t>計</t>
    <rPh sb="0" eb="1">
      <t>ケイ</t>
    </rPh>
    <phoneticPr fontId="8"/>
  </si>
  <si>
    <t>（就職進学・入学者を含む）</t>
    <rPh sb="1" eb="3">
      <t>シュウショク</t>
    </rPh>
    <rPh sb="3" eb="5">
      <t>シンガク</t>
    </rPh>
    <rPh sb="6" eb="8">
      <t>ニュウガク</t>
    </rPh>
    <rPh sb="8" eb="9">
      <t>シャ</t>
    </rPh>
    <rPh sb="10" eb="11">
      <t>フク</t>
    </rPh>
    <phoneticPr fontId="6"/>
  </si>
  <si>
    <t>（％）</t>
    <phoneticPr fontId="6"/>
  </si>
  <si>
    <t>正規の職員等
でない者</t>
    <rPh sb="0" eb="2">
      <t>セイキ</t>
    </rPh>
    <rPh sb="3" eb="5">
      <t>ショクイン</t>
    </rPh>
    <rPh sb="5" eb="6">
      <t>トウ</t>
    </rPh>
    <rPh sb="10" eb="11">
      <t>モノ</t>
    </rPh>
    <phoneticPr fontId="8"/>
  </si>
  <si>
    <t>正規の職員等</t>
    <rPh sb="0" eb="2">
      <t>セイキ</t>
    </rPh>
    <rPh sb="3" eb="5">
      <t>ショクイン</t>
    </rPh>
    <rPh sb="5" eb="6">
      <t>トウ</t>
    </rPh>
    <phoneticPr fontId="8"/>
  </si>
  <si>
    <t>区　　　分</t>
    <rPh sb="0" eb="5">
      <t>クブン</t>
    </rPh>
    <phoneticPr fontId="6"/>
  </si>
  <si>
    <t>就　職　率  （％）</t>
    <rPh sb="0" eb="1">
      <t>シュウ</t>
    </rPh>
    <rPh sb="2" eb="3">
      <t>ショク</t>
    </rPh>
    <rPh sb="4" eb="5">
      <t>リツ</t>
    </rPh>
    <phoneticPr fontId="6"/>
  </si>
  <si>
    <t>大 学 等 進 学 率　　</t>
    <rPh sb="0" eb="1">
      <t>ダイ</t>
    </rPh>
    <rPh sb="2" eb="3">
      <t>ガク</t>
    </rPh>
    <rPh sb="4" eb="5">
      <t>トウ</t>
    </rPh>
    <rPh sb="6" eb="7">
      <t>ススム</t>
    </rPh>
    <rPh sb="8" eb="9">
      <t>ガク</t>
    </rPh>
    <rPh sb="10" eb="11">
      <t>リツ</t>
    </rPh>
    <phoneticPr fontId="6"/>
  </si>
  <si>
    <t>前記Ａ、Ｂ、Ｃ、Ｄのうち就職している者（再掲）</t>
    <rPh sb="0" eb="1">
      <t>マエ</t>
    </rPh>
    <rPh sb="1" eb="2">
      <t>キ</t>
    </rPh>
    <rPh sb="12" eb="13">
      <t>ツ</t>
    </rPh>
    <rPh sb="13" eb="14">
      <t>ショク</t>
    </rPh>
    <rPh sb="18" eb="19">
      <t>モノ</t>
    </rPh>
    <rPh sb="20" eb="21">
      <t>サイ</t>
    </rPh>
    <rPh sb="21" eb="22">
      <t>ケイ</t>
    </rPh>
    <phoneticPr fontId="8"/>
  </si>
  <si>
    <t>不詳・死亡</t>
    <rPh sb="0" eb="1">
      <t>フ</t>
    </rPh>
    <rPh sb="1" eb="2">
      <t>ショウ</t>
    </rPh>
    <rPh sb="3" eb="4">
      <t>シ</t>
    </rPh>
    <rPh sb="4" eb="5">
      <t>ボウ</t>
    </rPh>
    <phoneticPr fontId="8"/>
  </si>
  <si>
    <t>左記以外の者　　　　　</t>
    <rPh sb="0" eb="1">
      <t>ヒダリ</t>
    </rPh>
    <rPh sb="1" eb="2">
      <t>キ</t>
    </rPh>
    <rPh sb="2" eb="3">
      <t>イ</t>
    </rPh>
    <rPh sb="3" eb="4">
      <t>ガイ</t>
    </rPh>
    <rPh sb="5" eb="6">
      <t>モノ</t>
    </rPh>
    <phoneticPr fontId="6"/>
  </si>
  <si>
    <t>一時的な仕事に
就いた者</t>
    <rPh sb="0" eb="3">
      <t>イチジテキ</t>
    </rPh>
    <rPh sb="4" eb="6">
      <t>シゴト</t>
    </rPh>
    <rPh sb="8" eb="9">
      <t>ツ</t>
    </rPh>
    <rPh sb="11" eb="12">
      <t>モノ</t>
    </rPh>
    <phoneticPr fontId="8"/>
  </si>
  <si>
    <r>
      <t xml:space="preserve">就職者 </t>
    </r>
    <r>
      <rPr>
        <sz val="10"/>
        <rFont val="ＭＳ Ｐ明朝"/>
        <family val="1"/>
        <charset val="128"/>
      </rPr>
      <t>(前記A・B・C・Dを除く)</t>
    </r>
    <rPh sb="0" eb="1">
      <t>シュウ</t>
    </rPh>
    <rPh sb="1" eb="2">
      <t>ショク</t>
    </rPh>
    <rPh sb="2" eb="3">
      <t>シャ</t>
    </rPh>
    <rPh sb="5" eb="7">
      <t>ゼンキ</t>
    </rPh>
    <rPh sb="15" eb="16">
      <t>ノゾ</t>
    </rPh>
    <phoneticPr fontId="6"/>
  </si>
  <si>
    <t>単位：人、％</t>
    <rPh sb="0" eb="2">
      <t>タンイ</t>
    </rPh>
    <rPh sb="3" eb="4">
      <t>ニン</t>
    </rPh>
    <phoneticPr fontId="8"/>
  </si>
  <si>
    <t>第26表　学科別、進路別卒業者数　（続き）</t>
    <rPh sb="0" eb="1">
      <t>ダイ</t>
    </rPh>
    <rPh sb="3" eb="4">
      <t>ヒョウ</t>
    </rPh>
    <rPh sb="5" eb="7">
      <t>ガッカ</t>
    </rPh>
    <rPh sb="7" eb="8">
      <t>ベツ</t>
    </rPh>
    <rPh sb="9" eb="11">
      <t>シンロ</t>
    </rPh>
    <rPh sb="11" eb="12">
      <t>ベツ</t>
    </rPh>
    <rPh sb="12" eb="15">
      <t>ソツギョウシャ</t>
    </rPh>
    <rPh sb="15" eb="16">
      <t>スウ</t>
    </rPh>
    <rPh sb="18" eb="19">
      <t>ツヅ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</si>
</sst>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);[Red]\(0.0\)"/>
    <numFmt numFmtId="177" formatCode="#,##0;\-#,##0;&quot;-&quot;"/>
    <numFmt numFmtId="178" formatCode="0.0_ "/>
    <numFmt numFmtId="179" formatCode="#,##0.0_ "/>
    <numFmt numFmtId="180" formatCode="0.0;&quot;△ &quot;0.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5"/>
      <name val="ＪＳゴシック"/>
      <family val="3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5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0" xfId="1" applyFont="1" applyBorder="1"/>
    <xf numFmtId="0" fontId="2" fillId="0" borderId="1" xfId="1" applyFont="1" applyBorder="1" applyAlignment="1">
      <alignment horizontal="distributed"/>
    </xf>
    <xf numFmtId="0" fontId="2" fillId="0" borderId="2" xfId="1" applyFont="1" applyBorder="1"/>
    <xf numFmtId="176" fontId="4" fillId="0" borderId="1" xfId="1" applyNumberFormat="1" applyFont="1" applyBorder="1"/>
    <xf numFmtId="0" fontId="4" fillId="0" borderId="1" xfId="1" applyFont="1" applyBorder="1"/>
    <xf numFmtId="0" fontId="2" fillId="0" borderId="3" xfId="1" applyFont="1" applyBorder="1" applyAlignment="1">
      <alignment horizontal="distributed"/>
    </xf>
    <xf numFmtId="0" fontId="2" fillId="0" borderId="1" xfId="1" applyFont="1" applyBorder="1"/>
    <xf numFmtId="0" fontId="2" fillId="0" borderId="0" xfId="1" applyFont="1" applyBorder="1" applyAlignment="1">
      <alignment horizontal="distributed"/>
    </xf>
    <xf numFmtId="0" fontId="5" fillId="0" borderId="0" xfId="1" applyNumberFormat="1" applyFont="1" applyBorder="1" applyAlignment="1">
      <alignment horizontal="distributed" vertical="center"/>
    </xf>
    <xf numFmtId="0" fontId="7" fillId="0" borderId="4" xfId="1" applyFont="1" applyBorder="1" applyAlignment="1">
      <alignment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>
      <alignment vertical="center"/>
    </xf>
    <xf numFmtId="0" fontId="2" fillId="0" borderId="5" xfId="1" applyFont="1" applyBorder="1" applyAlignment="1">
      <alignment horizontal="distributed"/>
    </xf>
    <xf numFmtId="0" fontId="7" fillId="0" borderId="0" xfId="1" applyFont="1" applyBorder="1" applyAlignment="1">
      <alignment vertical="center"/>
    </xf>
    <xf numFmtId="178" fontId="4" fillId="0" borderId="0" xfId="0" applyNumberFormat="1" applyFont="1" applyFill="1" applyAlignment="1">
      <alignment vertical="center" shrinkToFit="1"/>
    </xf>
    <xf numFmtId="177" fontId="4" fillId="0" borderId="0" xfId="0" applyNumberFormat="1" applyFont="1" applyFill="1" applyAlignment="1">
      <alignment vertical="center" shrinkToFit="1"/>
    </xf>
    <xf numFmtId="179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 shrinkToFit="1"/>
    </xf>
    <xf numFmtId="0" fontId="8" fillId="0" borderId="0" xfId="1" applyFont="1" applyBorder="1" applyAlignment="1">
      <alignment horizontal="center"/>
    </xf>
    <xf numFmtId="0" fontId="9" fillId="0" borderId="0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/>
    </xf>
    <xf numFmtId="0" fontId="7" fillId="0" borderId="0" xfId="1" applyNumberFormat="1" applyFont="1" applyBorder="1" applyAlignment="1">
      <alignment vertical="center"/>
    </xf>
    <xf numFmtId="180" fontId="4" fillId="0" borderId="0" xfId="0" applyNumberFormat="1" applyFont="1" applyFill="1">
      <alignment vertical="center"/>
    </xf>
    <xf numFmtId="0" fontId="4" fillId="0" borderId="0" xfId="0" applyNumberFormat="1" applyFont="1" applyFill="1">
      <alignment vertical="center"/>
    </xf>
    <xf numFmtId="0" fontId="2" fillId="0" borderId="5" xfId="1" applyFont="1" applyBorder="1"/>
    <xf numFmtId="0" fontId="10" fillId="0" borderId="0" xfId="1" applyNumberFormat="1" applyFont="1" applyBorder="1" applyAlignment="1">
      <alignment horizontal="center" vertical="center"/>
    </xf>
    <xf numFmtId="178" fontId="0" fillId="0" borderId="0" xfId="0" applyNumberFormat="1" applyFont="1" applyFill="1" applyAlignment="1">
      <alignment vertical="center" shrinkToFit="1"/>
    </xf>
    <xf numFmtId="177" fontId="0" fillId="0" borderId="0" xfId="0" applyNumberFormat="1" applyFont="1" applyFill="1" applyAlignment="1">
      <alignment vertical="center" shrinkToFit="1"/>
    </xf>
    <xf numFmtId="177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 shrinkToFit="1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Border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top" shrinkToFit="1"/>
    </xf>
    <xf numFmtId="0" fontId="11" fillId="0" borderId="1" xfId="0" applyFont="1" applyFill="1" applyBorder="1" applyAlignment="1">
      <alignment horizontal="center" vertical="top" shrinkToFit="1"/>
    </xf>
    <xf numFmtId="0" fontId="11" fillId="0" borderId="2" xfId="0" applyFont="1" applyFill="1" applyBorder="1" applyAlignment="1">
      <alignment horizontal="center" vertical="top" shrinkToFit="1"/>
    </xf>
    <xf numFmtId="0" fontId="5" fillId="0" borderId="3" xfId="0" applyNumberFormat="1" applyFont="1" applyFill="1" applyBorder="1" applyAlignment="1">
      <alignment horizontal="distributed" vertical="center" wrapText="1"/>
    </xf>
    <xf numFmtId="0" fontId="4" fillId="0" borderId="1" xfId="0" applyNumberFormat="1" applyFont="1" applyFill="1" applyBorder="1" applyAlignment="1">
      <alignment horizontal="distributed" vertical="top" wrapText="1"/>
    </xf>
    <xf numFmtId="0" fontId="5" fillId="0" borderId="2" xfId="0" applyNumberFormat="1" applyFont="1" applyFill="1" applyBorder="1" applyAlignment="1">
      <alignment horizontal="distributed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distributed" vertical="center"/>
    </xf>
    <xf numFmtId="0" fontId="5" fillId="0" borderId="1" xfId="1" applyFont="1" applyFill="1" applyBorder="1" applyAlignment="1">
      <alignment horizontal="distributed" vertical="center"/>
    </xf>
    <xf numFmtId="0" fontId="5" fillId="0" borderId="2" xfId="1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0" fillId="0" borderId="0" xfId="0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4" xfId="1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distributed" vertical="center"/>
    </xf>
    <xf numFmtId="0" fontId="5" fillId="0" borderId="12" xfId="1" applyFont="1" applyFill="1" applyBorder="1" applyAlignment="1">
      <alignment horizontal="distributed" vertical="center"/>
    </xf>
    <xf numFmtId="0" fontId="5" fillId="0" borderId="13" xfId="1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3" xfId="1" applyFont="1" applyFill="1" applyBorder="1" applyAlignment="1">
      <alignment horizontal="distributed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2" fillId="0" borderId="18" xfId="1" applyFont="1" applyBorder="1"/>
    <xf numFmtId="0" fontId="12" fillId="0" borderId="18" xfId="1" applyFont="1" applyBorder="1"/>
    <xf numFmtId="0" fontId="13" fillId="0" borderId="0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2" fillId="0" borderId="0" xfId="1" applyFont="1" applyBorder="1"/>
    <xf numFmtId="0" fontId="14" fillId="0" borderId="0" xfId="1" applyFont="1" applyBorder="1" applyAlignment="1">
      <alignment horizontal="right"/>
    </xf>
  </cellXfs>
  <cellStyles count="2">
    <cellStyle name="標準" xfId="0" builtinId="0"/>
    <cellStyle name="標準_統苑枠３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8</xdr:row>
      <xdr:rowOff>47625</xdr:rowOff>
    </xdr:from>
    <xdr:to>
      <xdr:col>0</xdr:col>
      <xdr:colOff>590550</xdr:colOff>
      <xdr:row>19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428625" y="1638300"/>
          <a:ext cx="161925" cy="3619500"/>
        </a:xfrm>
        <a:prstGeom prst="leftBrace">
          <a:avLst>
            <a:gd name="adj1" fmla="val 2261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47625</xdr:colOff>
      <xdr:row>12</xdr:row>
      <xdr:rowOff>104775</xdr:rowOff>
    </xdr:from>
    <xdr:to>
      <xdr:col>0</xdr:col>
      <xdr:colOff>409575</xdr:colOff>
      <xdr:row>15</xdr:row>
      <xdr:rowOff>133350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7625" y="3028950"/>
          <a:ext cx="3619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計</a:t>
          </a:r>
        </a:p>
      </xdr:txBody>
    </xdr:sp>
    <xdr:clientData/>
  </xdr:twoCellAnchor>
  <xdr:twoCellAnchor>
    <xdr:from>
      <xdr:col>0</xdr:col>
      <xdr:colOff>428625</xdr:colOff>
      <xdr:row>20</xdr:row>
      <xdr:rowOff>47625</xdr:rowOff>
    </xdr:from>
    <xdr:to>
      <xdr:col>0</xdr:col>
      <xdr:colOff>590550</xdr:colOff>
      <xdr:row>31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428625" y="5648325"/>
          <a:ext cx="161925" cy="3714750"/>
        </a:xfrm>
        <a:prstGeom prst="leftBrace">
          <a:avLst>
            <a:gd name="adj1" fmla="val 232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23</xdr:row>
      <xdr:rowOff>314325</xdr:rowOff>
    </xdr:from>
    <xdr:to>
      <xdr:col>0</xdr:col>
      <xdr:colOff>438150</xdr:colOff>
      <xdr:row>27</xdr:row>
      <xdr:rowOff>76200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5725" y="6934200"/>
          <a:ext cx="3524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全日制</a:t>
          </a:r>
        </a:p>
      </xdr:txBody>
    </xdr:sp>
    <xdr:clientData/>
  </xdr:twoCellAnchor>
  <xdr:twoCellAnchor>
    <xdr:from>
      <xdr:col>0</xdr:col>
      <xdr:colOff>428625</xdr:colOff>
      <xdr:row>32</xdr:row>
      <xdr:rowOff>47625</xdr:rowOff>
    </xdr:from>
    <xdr:to>
      <xdr:col>0</xdr:col>
      <xdr:colOff>590550</xdr:colOff>
      <xdr:row>43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428625" y="9753600"/>
          <a:ext cx="161925" cy="3619500"/>
        </a:xfrm>
        <a:prstGeom prst="leftBrace">
          <a:avLst>
            <a:gd name="adj1" fmla="val 2261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36</xdr:row>
      <xdr:rowOff>9525</xdr:rowOff>
    </xdr:from>
    <xdr:to>
      <xdr:col>0</xdr:col>
      <xdr:colOff>390525</xdr:colOff>
      <xdr:row>39</xdr:row>
      <xdr:rowOff>85725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76200" y="11049000"/>
          <a:ext cx="3143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定時制</a:t>
          </a:r>
        </a:p>
      </xdr:txBody>
    </xdr:sp>
    <xdr:clientData/>
  </xdr:twoCellAnchor>
  <xdr:twoCellAnchor>
    <xdr:from>
      <xdr:col>38</xdr:col>
      <xdr:colOff>285748</xdr:colOff>
      <xdr:row>12</xdr:row>
      <xdr:rowOff>58852</xdr:rowOff>
    </xdr:from>
    <xdr:to>
      <xdr:col>38</xdr:col>
      <xdr:colOff>511967</xdr:colOff>
      <xdr:row>15</xdr:row>
      <xdr:rowOff>87427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26346148" y="2983027"/>
          <a:ext cx="226219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計</a:t>
          </a:r>
        </a:p>
      </xdr:txBody>
    </xdr:sp>
    <xdr:clientData/>
  </xdr:twoCellAnchor>
  <xdr:twoCellAnchor>
    <xdr:from>
      <xdr:col>38</xdr:col>
      <xdr:colOff>250031</xdr:colOff>
      <xdr:row>23</xdr:row>
      <xdr:rowOff>258195</xdr:rowOff>
    </xdr:from>
    <xdr:to>
      <xdr:col>38</xdr:col>
      <xdr:colOff>511968</xdr:colOff>
      <xdr:row>27</xdr:row>
      <xdr:rowOff>20070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6310431" y="6878070"/>
          <a:ext cx="261937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全日制</a:t>
          </a:r>
        </a:p>
      </xdr:txBody>
    </xdr:sp>
    <xdr:clientData/>
  </xdr:twoCellAnchor>
  <xdr:twoCellAnchor>
    <xdr:from>
      <xdr:col>38</xdr:col>
      <xdr:colOff>309562</xdr:colOff>
      <xdr:row>35</xdr:row>
      <xdr:rowOff>303780</xdr:rowOff>
    </xdr:from>
    <xdr:to>
      <xdr:col>38</xdr:col>
      <xdr:colOff>511968</xdr:colOff>
      <xdr:row>39</xdr:row>
      <xdr:rowOff>39801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 flipH="1">
          <a:off x="26369962" y="11009880"/>
          <a:ext cx="202406" cy="106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定時制</a:t>
          </a:r>
        </a:p>
      </xdr:txBody>
    </xdr:sp>
    <xdr:clientData/>
  </xdr:twoCellAnchor>
  <xdr:twoCellAnchor>
    <xdr:from>
      <xdr:col>38</xdr:col>
      <xdr:colOff>35719</xdr:colOff>
      <xdr:row>8</xdr:row>
      <xdr:rowOff>59531</xdr:rowOff>
    </xdr:from>
    <xdr:to>
      <xdr:col>38</xdr:col>
      <xdr:colOff>285751</xdr:colOff>
      <xdr:row>18</xdr:row>
      <xdr:rowOff>285750</xdr:rowOff>
    </xdr:to>
    <xdr:sp macro="" textlink="">
      <xdr:nvSpPr>
        <xdr:cNvPr id="11" name="右中かっこ 10"/>
        <xdr:cNvSpPr/>
      </xdr:nvSpPr>
      <xdr:spPr>
        <a:xfrm>
          <a:off x="26096119" y="1650206"/>
          <a:ext cx="250032" cy="3559969"/>
        </a:xfrm>
        <a:prstGeom prst="rightBrace">
          <a:avLst>
            <a:gd name="adj1" fmla="val 77083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38</xdr:col>
      <xdr:colOff>35718</xdr:colOff>
      <xdr:row>20</xdr:row>
      <xdr:rowOff>95251</xdr:rowOff>
    </xdr:from>
    <xdr:to>
      <xdr:col>38</xdr:col>
      <xdr:colOff>250031</xdr:colOff>
      <xdr:row>30</xdr:row>
      <xdr:rowOff>309563</xdr:rowOff>
    </xdr:to>
    <xdr:sp macro="" textlink="">
      <xdr:nvSpPr>
        <xdr:cNvPr id="12" name="右中かっこ 11"/>
        <xdr:cNvSpPr/>
      </xdr:nvSpPr>
      <xdr:spPr>
        <a:xfrm>
          <a:off x="26096118" y="5695951"/>
          <a:ext cx="214313" cy="3633787"/>
        </a:xfrm>
        <a:prstGeom prst="rightBrace">
          <a:avLst>
            <a:gd name="adj1" fmla="val 77083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38</xdr:col>
      <xdr:colOff>49326</xdr:colOff>
      <xdr:row>32</xdr:row>
      <xdr:rowOff>59531</xdr:rowOff>
    </xdr:from>
    <xdr:to>
      <xdr:col>38</xdr:col>
      <xdr:colOff>250031</xdr:colOff>
      <xdr:row>42</xdr:row>
      <xdr:rowOff>248330</xdr:rowOff>
    </xdr:to>
    <xdr:sp macro="" textlink="">
      <xdr:nvSpPr>
        <xdr:cNvPr id="13" name="右中かっこ 12"/>
        <xdr:cNvSpPr/>
      </xdr:nvSpPr>
      <xdr:spPr>
        <a:xfrm>
          <a:off x="26109726" y="9765506"/>
          <a:ext cx="200705" cy="3522549"/>
        </a:xfrm>
        <a:prstGeom prst="rightBrace">
          <a:avLst>
            <a:gd name="adj1" fmla="val 77083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30dai26hy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6表①"/>
    </sheetNames>
    <sheetDataSet>
      <sheetData sheetId="0">
        <row r="9">
          <cell r="D9">
            <v>18240</v>
          </cell>
          <cell r="E9">
            <v>9224</v>
          </cell>
          <cell r="F9">
            <v>9016</v>
          </cell>
          <cell r="G9">
            <v>10121</v>
          </cell>
          <cell r="H9">
            <v>4949</v>
          </cell>
          <cell r="I9">
            <v>5172</v>
          </cell>
        </row>
        <row r="10">
          <cell r="D10">
            <v>10955</v>
          </cell>
          <cell r="E10">
            <v>5418</v>
          </cell>
          <cell r="F10">
            <v>5537</v>
          </cell>
          <cell r="G10">
            <v>7859</v>
          </cell>
          <cell r="H10">
            <v>3846</v>
          </cell>
          <cell r="I10">
            <v>4013</v>
          </cell>
        </row>
        <row r="11">
          <cell r="D11">
            <v>948</v>
          </cell>
          <cell r="E11">
            <v>435</v>
          </cell>
          <cell r="F11">
            <v>513</v>
          </cell>
          <cell r="G11">
            <v>221</v>
          </cell>
          <cell r="H11">
            <v>103</v>
          </cell>
          <cell r="I11">
            <v>118</v>
          </cell>
        </row>
        <row r="12">
          <cell r="D12">
            <v>1844</v>
          </cell>
          <cell r="E12">
            <v>1696</v>
          </cell>
          <cell r="F12">
            <v>148</v>
          </cell>
          <cell r="G12">
            <v>250</v>
          </cell>
          <cell r="H12">
            <v>230</v>
          </cell>
          <cell r="I12">
            <v>20</v>
          </cell>
        </row>
        <row r="13">
          <cell r="D13">
            <v>2201</v>
          </cell>
          <cell r="E13">
            <v>994</v>
          </cell>
          <cell r="F13">
            <v>1207</v>
          </cell>
          <cell r="G13">
            <v>810</v>
          </cell>
          <cell r="H13">
            <v>460</v>
          </cell>
          <cell r="I13">
            <v>350</v>
          </cell>
        </row>
        <row r="14">
          <cell r="D14">
            <v>715</v>
          </cell>
          <cell r="E14">
            <v>41</v>
          </cell>
          <cell r="F14">
            <v>674</v>
          </cell>
          <cell r="G14">
            <v>220</v>
          </cell>
          <cell r="H14">
            <v>4</v>
          </cell>
          <cell r="I14">
            <v>216</v>
          </cell>
        </row>
        <row r="15">
          <cell r="D15">
            <v>30</v>
          </cell>
          <cell r="F15">
            <v>30</v>
          </cell>
          <cell r="G15">
            <v>10</v>
          </cell>
          <cell r="I15">
            <v>10</v>
          </cell>
        </row>
        <row r="16">
          <cell r="D16">
            <v>118</v>
          </cell>
          <cell r="E16">
            <v>59</v>
          </cell>
          <cell r="F16">
            <v>59</v>
          </cell>
          <cell r="G16">
            <v>53</v>
          </cell>
          <cell r="H16">
            <v>32</v>
          </cell>
          <cell r="I16">
            <v>21</v>
          </cell>
        </row>
        <row r="17">
          <cell r="D17">
            <v>96</v>
          </cell>
          <cell r="E17">
            <v>12</v>
          </cell>
          <cell r="F17">
            <v>84</v>
          </cell>
          <cell r="G17">
            <v>43</v>
          </cell>
          <cell r="H17">
            <v>4</v>
          </cell>
          <cell r="I17">
            <v>39</v>
          </cell>
        </row>
        <row r="18">
          <cell r="D18">
            <v>416</v>
          </cell>
          <cell r="E18">
            <v>217</v>
          </cell>
          <cell r="F18">
            <v>199</v>
          </cell>
          <cell r="G18">
            <v>320</v>
          </cell>
          <cell r="H18">
            <v>166</v>
          </cell>
          <cell r="I18">
            <v>154</v>
          </cell>
        </row>
        <row r="19">
          <cell r="D19">
            <v>917</v>
          </cell>
          <cell r="E19">
            <v>352</v>
          </cell>
          <cell r="F19">
            <v>565</v>
          </cell>
          <cell r="G19">
            <v>335</v>
          </cell>
          <cell r="H19">
            <v>104</v>
          </cell>
          <cell r="I19">
            <v>231</v>
          </cell>
        </row>
        <row r="21">
          <cell r="D21">
            <v>17755</v>
          </cell>
          <cell r="E21">
            <v>8994</v>
          </cell>
          <cell r="F21">
            <v>8761</v>
          </cell>
          <cell r="G21">
            <v>10006</v>
          </cell>
          <cell r="H21">
            <v>4913</v>
          </cell>
          <cell r="I21">
            <v>5093</v>
          </cell>
        </row>
        <row r="22">
          <cell r="D22">
            <v>10593</v>
          </cell>
          <cell r="E22">
            <v>5248</v>
          </cell>
          <cell r="F22">
            <v>5345</v>
          </cell>
          <cell r="G22">
            <v>7753</v>
          </cell>
          <cell r="H22">
            <v>3811</v>
          </cell>
          <cell r="I22">
            <v>3942</v>
          </cell>
        </row>
        <row r="23">
          <cell r="D23">
            <v>948</v>
          </cell>
          <cell r="E23">
            <v>435</v>
          </cell>
          <cell r="F23">
            <v>513</v>
          </cell>
          <cell r="G23">
            <v>221</v>
          </cell>
          <cell r="H23">
            <v>103</v>
          </cell>
          <cell r="I23">
            <v>118</v>
          </cell>
        </row>
        <row r="24">
          <cell r="D24">
            <v>1801</v>
          </cell>
          <cell r="E24">
            <v>1655</v>
          </cell>
          <cell r="F24">
            <v>146</v>
          </cell>
          <cell r="G24">
            <v>250</v>
          </cell>
          <cell r="H24">
            <v>230</v>
          </cell>
          <cell r="I24">
            <v>20</v>
          </cell>
        </row>
        <row r="25">
          <cell r="D25">
            <v>2162</v>
          </cell>
          <cell r="E25">
            <v>975</v>
          </cell>
          <cell r="F25">
            <v>1187</v>
          </cell>
          <cell r="G25">
            <v>807</v>
          </cell>
          <cell r="H25">
            <v>459</v>
          </cell>
          <cell r="I25">
            <v>348</v>
          </cell>
        </row>
        <row r="26">
          <cell r="D26">
            <v>674</v>
          </cell>
          <cell r="E26">
            <v>41</v>
          </cell>
          <cell r="F26">
            <v>633</v>
          </cell>
          <cell r="G26">
            <v>214</v>
          </cell>
          <cell r="H26">
            <v>4</v>
          </cell>
          <cell r="I26">
            <v>210</v>
          </cell>
        </row>
        <row r="27">
          <cell r="D27">
            <v>30</v>
          </cell>
          <cell r="F27">
            <v>30</v>
          </cell>
          <cell r="G27">
            <v>10</v>
          </cell>
          <cell r="I27">
            <v>10</v>
          </cell>
        </row>
        <row r="28">
          <cell r="D28">
            <v>118</v>
          </cell>
          <cell r="E28">
            <v>59</v>
          </cell>
          <cell r="F28">
            <v>59</v>
          </cell>
          <cell r="G28">
            <v>53</v>
          </cell>
          <cell r="H28">
            <v>32</v>
          </cell>
          <cell r="I28">
            <v>21</v>
          </cell>
        </row>
        <row r="29">
          <cell r="D29">
            <v>96</v>
          </cell>
          <cell r="E29">
            <v>12</v>
          </cell>
          <cell r="F29">
            <v>84</v>
          </cell>
          <cell r="G29">
            <v>43</v>
          </cell>
          <cell r="H29">
            <v>4</v>
          </cell>
          <cell r="I29">
            <v>39</v>
          </cell>
        </row>
        <row r="30">
          <cell r="D30">
            <v>416</v>
          </cell>
          <cell r="E30">
            <v>217</v>
          </cell>
          <cell r="F30">
            <v>199</v>
          </cell>
          <cell r="G30">
            <v>320</v>
          </cell>
          <cell r="H30">
            <v>166</v>
          </cell>
          <cell r="I30">
            <v>154</v>
          </cell>
        </row>
        <row r="31">
          <cell r="D31">
            <v>917</v>
          </cell>
          <cell r="E31">
            <v>352</v>
          </cell>
          <cell r="F31">
            <v>565</v>
          </cell>
          <cell r="G31">
            <v>335</v>
          </cell>
          <cell r="H31">
            <v>104</v>
          </cell>
          <cell r="I31">
            <v>231</v>
          </cell>
        </row>
        <row r="33">
          <cell r="D33">
            <v>485</v>
          </cell>
          <cell r="E33">
            <v>230</v>
          </cell>
          <cell r="F33">
            <v>255</v>
          </cell>
          <cell r="G33">
            <v>115</v>
          </cell>
          <cell r="H33">
            <v>36</v>
          </cell>
          <cell r="I33">
            <v>79</v>
          </cell>
        </row>
        <row r="34">
          <cell r="D34">
            <v>362</v>
          </cell>
          <cell r="E34">
            <v>170</v>
          </cell>
          <cell r="F34">
            <v>192</v>
          </cell>
          <cell r="G34">
            <v>106</v>
          </cell>
          <cell r="H34">
            <v>35</v>
          </cell>
          <cell r="I34">
            <v>71</v>
          </cell>
        </row>
        <row r="36">
          <cell r="D36">
            <v>43</v>
          </cell>
          <cell r="E36">
            <v>41</v>
          </cell>
          <cell r="F36">
            <v>2</v>
          </cell>
          <cell r="G36">
            <v>0</v>
          </cell>
          <cell r="H36">
            <v>0</v>
          </cell>
          <cell r="I36">
            <v>0</v>
          </cell>
        </row>
        <row r="37">
          <cell r="D37">
            <v>39</v>
          </cell>
          <cell r="E37">
            <v>19</v>
          </cell>
          <cell r="F37">
            <v>20</v>
          </cell>
          <cell r="G37">
            <v>3</v>
          </cell>
          <cell r="H37">
            <v>1</v>
          </cell>
          <cell r="I37">
            <v>2</v>
          </cell>
        </row>
        <row r="38">
          <cell r="D38">
            <v>41</v>
          </cell>
          <cell r="F38">
            <v>41</v>
          </cell>
          <cell r="G38">
            <v>6</v>
          </cell>
          <cell r="I38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6"/>
  <sheetViews>
    <sheetView tabSelected="1" view="pageBreakPreview" zoomScaleNormal="80" zoomScaleSheetLayoutView="100" workbookViewId="0">
      <pane xSplit="3" ySplit="7" topLeftCell="D8" activePane="bottomRight" state="frozen"/>
      <selection activeCell="I9" sqref="I9"/>
      <selection pane="topRight" activeCell="I9" sqref="I9"/>
      <selection pane="bottomLeft" activeCell="I9" sqref="I9"/>
      <selection pane="bottomRight"/>
    </sheetView>
  </sheetViews>
  <sheetFormatPr defaultRowHeight="13.5"/>
  <cols>
    <col min="1" max="1" width="7.375" style="1" customWidth="1"/>
    <col min="2" max="2" width="13.125" style="1" customWidth="1"/>
    <col min="3" max="3" width="1.875" style="1" customWidth="1"/>
    <col min="4" max="9" width="5.5" style="1" customWidth="1"/>
    <col min="10" max="21" width="5.125" style="1" customWidth="1"/>
    <col min="22" max="30" width="5.75" style="1" customWidth="1"/>
    <col min="31" max="36" width="6.75" style="1" customWidth="1"/>
    <col min="37" max="37" width="1.875" style="1" customWidth="1"/>
    <col min="38" max="38" width="13" style="1" customWidth="1"/>
    <col min="39" max="39" width="7.5" style="1" customWidth="1"/>
    <col min="40" max="50" width="6.75" style="1" customWidth="1"/>
    <col min="51" max="16384" width="9" style="1"/>
  </cols>
  <sheetData>
    <row r="1" spans="1:41" ht="21" customHeight="1">
      <c r="A1" s="113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11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114"/>
      <c r="AK1" s="113"/>
      <c r="AL1" s="112" t="s">
        <v>26</v>
      </c>
      <c r="AM1" s="112"/>
      <c r="AN1" s="3"/>
      <c r="AO1" s="3"/>
    </row>
    <row r="2" spans="1:41" ht="5.25" customHeight="1" thickBot="1">
      <c r="A2" s="109"/>
      <c r="B2" s="108"/>
      <c r="C2" s="108"/>
      <c r="D2" s="108"/>
      <c r="E2" s="3"/>
      <c r="F2" s="3"/>
      <c r="G2" s="3"/>
      <c r="H2" s="3"/>
      <c r="I2" s="3"/>
      <c r="J2" s="108"/>
      <c r="K2" s="3"/>
      <c r="L2" s="3"/>
      <c r="M2" s="3"/>
      <c r="N2" s="3"/>
      <c r="O2" s="3"/>
      <c r="P2" s="3"/>
      <c r="Q2" s="3"/>
      <c r="R2" s="111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110"/>
      <c r="AK2" s="109"/>
      <c r="AL2" s="108"/>
      <c r="AM2" s="108"/>
      <c r="AN2" s="3"/>
      <c r="AO2" s="3"/>
    </row>
    <row r="3" spans="1:41" s="39" customFormat="1" ht="19.5" customHeight="1" thickTop="1">
      <c r="A3" s="54" t="s">
        <v>18</v>
      </c>
      <c r="B3" s="54"/>
      <c r="C3" s="52"/>
      <c r="D3" s="107" t="s">
        <v>25</v>
      </c>
      <c r="E3" s="106"/>
      <c r="F3" s="106"/>
      <c r="G3" s="106"/>
      <c r="H3" s="106"/>
      <c r="I3" s="106"/>
      <c r="J3" s="105"/>
      <c r="K3" s="105"/>
      <c r="L3" s="104"/>
      <c r="M3" s="103" t="s">
        <v>24</v>
      </c>
      <c r="N3" s="102"/>
      <c r="O3" s="101"/>
      <c r="P3" s="103" t="s">
        <v>23</v>
      </c>
      <c r="Q3" s="102"/>
      <c r="R3" s="101"/>
      <c r="S3" s="100" t="s">
        <v>22</v>
      </c>
      <c r="T3" s="99"/>
      <c r="U3" s="98"/>
      <c r="V3" s="97" t="s">
        <v>21</v>
      </c>
      <c r="W3" s="96"/>
      <c r="X3" s="96"/>
      <c r="Y3" s="96"/>
      <c r="Z3" s="96"/>
      <c r="AA3" s="96"/>
      <c r="AB3" s="96"/>
      <c r="AC3" s="96"/>
      <c r="AD3" s="95"/>
      <c r="AE3" s="93" t="s">
        <v>20</v>
      </c>
      <c r="AF3" s="92"/>
      <c r="AG3" s="94"/>
      <c r="AH3" s="93" t="s">
        <v>19</v>
      </c>
      <c r="AI3" s="92"/>
      <c r="AJ3" s="92"/>
      <c r="AK3" s="91" t="s">
        <v>18</v>
      </c>
      <c r="AL3" s="90"/>
      <c r="AM3" s="90"/>
      <c r="AN3" s="40"/>
      <c r="AO3" s="40"/>
    </row>
    <row r="4" spans="1:41" s="39" customFormat="1" ht="19.5" customHeight="1">
      <c r="A4" s="54"/>
      <c r="B4" s="54"/>
      <c r="C4" s="52"/>
      <c r="D4" s="79" t="s">
        <v>13</v>
      </c>
      <c r="E4" s="78"/>
      <c r="F4" s="77"/>
      <c r="G4" s="89" t="s">
        <v>17</v>
      </c>
      <c r="H4" s="88"/>
      <c r="I4" s="87"/>
      <c r="J4" s="76" t="s">
        <v>16</v>
      </c>
      <c r="K4" s="75"/>
      <c r="L4" s="74"/>
      <c r="M4" s="85"/>
      <c r="N4" s="86"/>
      <c r="O4" s="83"/>
      <c r="P4" s="85"/>
      <c r="Q4" s="84"/>
      <c r="R4" s="83"/>
      <c r="S4" s="82"/>
      <c r="T4" s="81"/>
      <c r="U4" s="80"/>
      <c r="V4" s="79" t="s">
        <v>13</v>
      </c>
      <c r="W4" s="78"/>
      <c r="X4" s="77"/>
      <c r="Y4" s="76" t="s">
        <v>17</v>
      </c>
      <c r="Z4" s="75"/>
      <c r="AA4" s="74"/>
      <c r="AB4" s="76" t="s">
        <v>16</v>
      </c>
      <c r="AC4" s="75"/>
      <c r="AD4" s="74"/>
      <c r="AE4" s="71"/>
      <c r="AF4" s="73"/>
      <c r="AG4" s="72"/>
      <c r="AH4" s="71"/>
      <c r="AI4" s="70"/>
      <c r="AJ4" s="70"/>
      <c r="AK4" s="49"/>
      <c r="AL4" s="48"/>
      <c r="AM4" s="48"/>
      <c r="AN4" s="40"/>
      <c r="AO4" s="40"/>
    </row>
    <row r="5" spans="1:41" s="39" customFormat="1" ht="19.5" customHeight="1">
      <c r="A5" s="54"/>
      <c r="B5" s="54"/>
      <c r="C5" s="52"/>
      <c r="D5" s="43"/>
      <c r="E5" s="47"/>
      <c r="F5" s="45"/>
      <c r="G5" s="63"/>
      <c r="H5" s="62"/>
      <c r="I5" s="61"/>
      <c r="J5" s="63"/>
      <c r="K5" s="62"/>
      <c r="L5" s="61"/>
      <c r="M5" s="69"/>
      <c r="N5" s="68"/>
      <c r="O5" s="67"/>
      <c r="P5" s="69"/>
      <c r="Q5" s="68"/>
      <c r="R5" s="67"/>
      <c r="S5" s="66"/>
      <c r="T5" s="65"/>
      <c r="U5" s="64"/>
      <c r="V5" s="43"/>
      <c r="W5" s="47"/>
      <c r="X5" s="45"/>
      <c r="Y5" s="63"/>
      <c r="Z5" s="62"/>
      <c r="AA5" s="61"/>
      <c r="AB5" s="63"/>
      <c r="AC5" s="62"/>
      <c r="AD5" s="61"/>
      <c r="AE5" s="60"/>
      <c r="AF5" s="59" t="s">
        <v>15</v>
      </c>
      <c r="AG5" s="58"/>
      <c r="AH5" s="57" t="s">
        <v>14</v>
      </c>
      <c r="AI5" s="56"/>
      <c r="AJ5" s="55"/>
      <c r="AK5" s="49"/>
      <c r="AL5" s="48"/>
      <c r="AM5" s="48"/>
      <c r="AN5" s="40"/>
      <c r="AO5" s="40"/>
    </row>
    <row r="6" spans="1:41" s="39" customFormat="1" ht="17.25" customHeight="1">
      <c r="A6" s="54"/>
      <c r="B6" s="54"/>
      <c r="C6" s="52"/>
      <c r="D6" s="51" t="s">
        <v>13</v>
      </c>
      <c r="E6" s="51" t="s">
        <v>12</v>
      </c>
      <c r="F6" s="51" t="s">
        <v>11</v>
      </c>
      <c r="G6" s="51" t="s">
        <v>13</v>
      </c>
      <c r="H6" s="51" t="s">
        <v>12</v>
      </c>
      <c r="I6" s="51" t="s">
        <v>11</v>
      </c>
      <c r="J6" s="51" t="s">
        <v>13</v>
      </c>
      <c r="K6" s="51" t="s">
        <v>12</v>
      </c>
      <c r="L6" s="51" t="s">
        <v>11</v>
      </c>
      <c r="M6" s="53" t="s">
        <v>13</v>
      </c>
      <c r="N6" s="53" t="s">
        <v>12</v>
      </c>
      <c r="O6" s="53" t="s">
        <v>11</v>
      </c>
      <c r="P6" s="51" t="s">
        <v>13</v>
      </c>
      <c r="Q6" s="51" t="s">
        <v>12</v>
      </c>
      <c r="R6" s="51" t="s">
        <v>11</v>
      </c>
      <c r="S6" s="51" t="s">
        <v>13</v>
      </c>
      <c r="T6" s="51" t="s">
        <v>12</v>
      </c>
      <c r="U6" s="51" t="s">
        <v>11</v>
      </c>
      <c r="V6" s="51" t="s">
        <v>13</v>
      </c>
      <c r="W6" s="51" t="s">
        <v>12</v>
      </c>
      <c r="X6" s="51" t="s">
        <v>11</v>
      </c>
      <c r="Y6" s="51" t="s">
        <v>13</v>
      </c>
      <c r="Z6" s="51" t="s">
        <v>12</v>
      </c>
      <c r="AA6" s="51" t="s">
        <v>11</v>
      </c>
      <c r="AB6" s="51" t="s">
        <v>13</v>
      </c>
      <c r="AC6" s="51" t="s">
        <v>12</v>
      </c>
      <c r="AD6" s="50" t="s">
        <v>11</v>
      </c>
      <c r="AE6" s="51" t="s">
        <v>13</v>
      </c>
      <c r="AF6" s="51" t="s">
        <v>12</v>
      </c>
      <c r="AG6" s="53" t="s">
        <v>11</v>
      </c>
      <c r="AH6" s="52" t="s">
        <v>13</v>
      </c>
      <c r="AI6" s="51" t="s">
        <v>12</v>
      </c>
      <c r="AJ6" s="50" t="s">
        <v>11</v>
      </c>
      <c r="AK6" s="49"/>
      <c r="AL6" s="48"/>
      <c r="AM6" s="48"/>
      <c r="AN6" s="40"/>
      <c r="AO6" s="40"/>
    </row>
    <row r="7" spans="1:41" s="39" customFormat="1" ht="17.25" customHeight="1">
      <c r="A7" s="47"/>
      <c r="B7" s="47"/>
      <c r="C7" s="45"/>
      <c r="D7" s="44"/>
      <c r="E7" s="44"/>
      <c r="F7" s="44"/>
      <c r="G7" s="44"/>
      <c r="H7" s="44"/>
      <c r="I7" s="44"/>
      <c r="J7" s="44"/>
      <c r="K7" s="44"/>
      <c r="L7" s="44"/>
      <c r="M7" s="46"/>
      <c r="N7" s="46"/>
      <c r="O7" s="46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3"/>
      <c r="AE7" s="44"/>
      <c r="AF7" s="44"/>
      <c r="AG7" s="44"/>
      <c r="AH7" s="45"/>
      <c r="AI7" s="44"/>
      <c r="AJ7" s="43"/>
      <c r="AK7" s="42"/>
      <c r="AL7" s="41"/>
      <c r="AM7" s="41"/>
      <c r="AN7" s="40"/>
      <c r="AO7" s="40"/>
    </row>
    <row r="8" spans="1:41" ht="6" customHeight="1">
      <c r="A8" s="33"/>
      <c r="B8" s="34"/>
      <c r="C8" s="38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6"/>
      <c r="AF8" s="36"/>
      <c r="AG8" s="36"/>
      <c r="AH8" s="36"/>
      <c r="AI8" s="36"/>
      <c r="AJ8" s="36"/>
      <c r="AK8" s="35"/>
      <c r="AL8" s="34"/>
      <c r="AM8" s="33"/>
      <c r="AN8" s="3"/>
      <c r="AO8" s="3"/>
    </row>
    <row r="9" spans="1:41" ht="26.25" customHeight="1">
      <c r="A9" s="16"/>
      <c r="B9" s="28" t="s">
        <v>10</v>
      </c>
      <c r="C9" s="23"/>
      <c r="D9" s="32">
        <f>G9+J9</f>
        <v>4280</v>
      </c>
      <c r="E9" s="32">
        <f>H9+K9</f>
        <v>2565</v>
      </c>
      <c r="F9" s="32">
        <f>I9+L9</f>
        <v>1715</v>
      </c>
      <c r="G9" s="32">
        <v>4235</v>
      </c>
      <c r="H9" s="32">
        <v>2543</v>
      </c>
      <c r="I9" s="32">
        <v>1692</v>
      </c>
      <c r="J9" s="32">
        <v>45</v>
      </c>
      <c r="K9" s="32">
        <v>22</v>
      </c>
      <c r="L9" s="32">
        <v>23</v>
      </c>
      <c r="M9" s="32">
        <v>59</v>
      </c>
      <c r="N9" s="32">
        <v>21</v>
      </c>
      <c r="O9" s="32">
        <v>38</v>
      </c>
      <c r="P9" s="32">
        <v>439</v>
      </c>
      <c r="Q9" s="32">
        <v>271</v>
      </c>
      <c r="R9" s="32">
        <v>168</v>
      </c>
      <c r="S9" s="31">
        <v>0</v>
      </c>
      <c r="T9" s="31">
        <v>0</v>
      </c>
      <c r="U9" s="31">
        <v>0</v>
      </c>
      <c r="V9" s="32">
        <v>4</v>
      </c>
      <c r="W9" s="31">
        <v>2</v>
      </c>
      <c r="X9" s="32">
        <v>2</v>
      </c>
      <c r="Y9" s="31">
        <v>4</v>
      </c>
      <c r="Z9" s="31">
        <v>2</v>
      </c>
      <c r="AA9" s="32">
        <v>2</v>
      </c>
      <c r="AB9" s="30">
        <v>0</v>
      </c>
      <c r="AC9" s="31">
        <v>0</v>
      </c>
      <c r="AD9" s="30">
        <v>0</v>
      </c>
      <c r="AE9" s="29">
        <f>([1]第26表①!G9/[1]第26表①!D9)*100</f>
        <v>55.487938596491226</v>
      </c>
      <c r="AF9" s="29">
        <f>([1]第26表①!H9/[1]第26表①!E9)*100</f>
        <v>53.653512575888982</v>
      </c>
      <c r="AG9" s="29">
        <f>([1]第26表①!I9/[1]第26表①!F9)*100</f>
        <v>57.364685004436552</v>
      </c>
      <c r="AH9" s="29">
        <f>((D9+V9)/[1]第26表①!D9)*100</f>
        <v>23.486842105263158</v>
      </c>
      <c r="AI9" s="29">
        <f>((E9+W9)/[1]第26表①!E9)*100</f>
        <v>27.829575021682569</v>
      </c>
      <c r="AJ9" s="29">
        <f>((F9+X9)/[1]第26表①!F9)*100</f>
        <v>19.043921916592723</v>
      </c>
      <c r="AK9" s="12"/>
      <c r="AL9" s="28" t="s">
        <v>10</v>
      </c>
      <c r="AM9" s="21"/>
      <c r="AN9" s="3"/>
      <c r="AO9" s="3"/>
    </row>
    <row r="10" spans="1:41" ht="26.25" customHeight="1">
      <c r="A10" s="16"/>
      <c r="B10" s="11" t="s">
        <v>9</v>
      </c>
      <c r="C10" s="15"/>
      <c r="D10" s="20">
        <f>G10+J10</f>
        <v>955</v>
      </c>
      <c r="E10" s="20">
        <f>H10+K10</f>
        <v>532</v>
      </c>
      <c r="F10" s="20">
        <f>I10+L10</f>
        <v>423</v>
      </c>
      <c r="G10" s="20">
        <v>945</v>
      </c>
      <c r="H10" s="20">
        <v>526</v>
      </c>
      <c r="I10" s="20">
        <v>419</v>
      </c>
      <c r="J10" s="20">
        <v>10</v>
      </c>
      <c r="K10" s="20">
        <v>6</v>
      </c>
      <c r="L10" s="20">
        <v>4</v>
      </c>
      <c r="M10" s="20">
        <v>50</v>
      </c>
      <c r="N10" s="20">
        <v>18</v>
      </c>
      <c r="O10" s="20">
        <v>32</v>
      </c>
      <c r="P10" s="20">
        <v>328</v>
      </c>
      <c r="Q10" s="20">
        <v>213</v>
      </c>
      <c r="R10" s="20">
        <v>115</v>
      </c>
      <c r="S10" s="13">
        <v>0</v>
      </c>
      <c r="T10" s="13">
        <v>0</v>
      </c>
      <c r="U10" s="13">
        <v>0</v>
      </c>
      <c r="V10" s="20">
        <v>1</v>
      </c>
      <c r="W10" s="13">
        <v>1</v>
      </c>
      <c r="X10" s="18">
        <v>0</v>
      </c>
      <c r="Y10" s="13">
        <v>1</v>
      </c>
      <c r="Z10" s="13">
        <v>1</v>
      </c>
      <c r="AA10" s="13">
        <v>0</v>
      </c>
      <c r="AB10" s="13">
        <v>0</v>
      </c>
      <c r="AC10" s="13">
        <v>0</v>
      </c>
      <c r="AD10" s="13">
        <v>0</v>
      </c>
      <c r="AE10" s="17">
        <f>([1]第26表①!G10/[1]第26表①!D10)*100</f>
        <v>71.738931994523043</v>
      </c>
      <c r="AF10" s="17">
        <f>([1]第26表①!H10/[1]第26表①!E10)*100</f>
        <v>70.985603543743082</v>
      </c>
      <c r="AG10" s="17">
        <f>([1]第26表①!I10/[1]第26表①!F10)*100</f>
        <v>72.476070074047314</v>
      </c>
      <c r="AH10" s="17">
        <f>((D10+V10)/[1]第26表①!D10)*100</f>
        <v>8.7266088544043807</v>
      </c>
      <c r="AI10" s="17">
        <f>((E10+W10)/[1]第26表①!E10)*100</f>
        <v>9.8375784422296046</v>
      </c>
      <c r="AJ10" s="17">
        <f>((F10+X10)/[1]第26表①!F10)*100</f>
        <v>7.6395159833845039</v>
      </c>
      <c r="AK10" s="12"/>
      <c r="AL10" s="11" t="s">
        <v>9</v>
      </c>
      <c r="AM10" s="10"/>
      <c r="AN10" s="3"/>
      <c r="AO10" s="3"/>
    </row>
    <row r="11" spans="1:41" ht="26.25" customHeight="1">
      <c r="A11" s="16"/>
      <c r="B11" s="11" t="s">
        <v>8</v>
      </c>
      <c r="C11" s="15"/>
      <c r="D11" s="20">
        <f>G11+J11</f>
        <v>459</v>
      </c>
      <c r="E11" s="20">
        <f>H11+K11</f>
        <v>231</v>
      </c>
      <c r="F11" s="20">
        <f>I11+L11</f>
        <v>228</v>
      </c>
      <c r="G11" s="20">
        <v>459</v>
      </c>
      <c r="H11" s="20">
        <v>231</v>
      </c>
      <c r="I11" s="20">
        <v>228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20">
        <v>5</v>
      </c>
      <c r="Q11" s="20">
        <v>2</v>
      </c>
      <c r="R11" s="20">
        <v>3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7">
        <f>([1]第26表①!G11/[1]第26表①!D11)*100</f>
        <v>23.312236286919834</v>
      </c>
      <c r="AF11" s="17">
        <f>([1]第26表①!H11/[1]第26表①!E11)*100</f>
        <v>23.678160919540232</v>
      </c>
      <c r="AG11" s="17">
        <f>([1]第26表①!I11/[1]第26表①!F11)*100</f>
        <v>23.001949317738791</v>
      </c>
      <c r="AH11" s="17">
        <f>((D11+V11)/[1]第26表①!D11)*100</f>
        <v>48.417721518987342</v>
      </c>
      <c r="AI11" s="17">
        <f>((E11+W11)/[1]第26表①!E11)*100</f>
        <v>53.103448275862064</v>
      </c>
      <c r="AJ11" s="17">
        <f>((F11+X11)/[1]第26表①!F11)*100</f>
        <v>44.444444444444443</v>
      </c>
      <c r="AK11" s="12"/>
      <c r="AL11" s="11" t="s">
        <v>8</v>
      </c>
      <c r="AM11" s="10"/>
      <c r="AN11" s="3"/>
      <c r="AO11" s="3"/>
    </row>
    <row r="12" spans="1:41" ht="26.25" customHeight="1">
      <c r="A12" s="16"/>
      <c r="B12" s="11" t="s">
        <v>7</v>
      </c>
      <c r="C12" s="15"/>
      <c r="D12" s="20">
        <f>G12+J12</f>
        <v>1332</v>
      </c>
      <c r="E12" s="20">
        <f>H12+K12</f>
        <v>1250</v>
      </c>
      <c r="F12" s="20">
        <f>I12+L12</f>
        <v>82</v>
      </c>
      <c r="G12" s="20">
        <v>1332</v>
      </c>
      <c r="H12" s="20">
        <v>1250</v>
      </c>
      <c r="I12" s="20">
        <v>82</v>
      </c>
      <c r="J12" s="13">
        <v>0</v>
      </c>
      <c r="K12" s="13">
        <v>0</v>
      </c>
      <c r="L12" s="13">
        <v>0</v>
      </c>
      <c r="M12" s="13">
        <v>1</v>
      </c>
      <c r="N12" s="13">
        <v>1</v>
      </c>
      <c r="O12" s="13">
        <v>0</v>
      </c>
      <c r="P12" s="20">
        <v>28</v>
      </c>
      <c r="Q12" s="20">
        <v>23</v>
      </c>
      <c r="R12" s="13">
        <v>5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7">
        <f>([1]第26表①!G12/[1]第26表①!D12)*100</f>
        <v>13.557483731019524</v>
      </c>
      <c r="AF12" s="17">
        <f>([1]第26表①!H12/[1]第26表①!E12)*100</f>
        <v>13.561320754716983</v>
      </c>
      <c r="AG12" s="17">
        <f>([1]第26表①!I12/[1]第26表①!F12)*100</f>
        <v>13.513513513513514</v>
      </c>
      <c r="AH12" s="17">
        <f>((D12+V12)/[1]第26表①!D12)*100</f>
        <v>72.234273318872027</v>
      </c>
      <c r="AI12" s="17">
        <f>((E12+W12)/[1]第26表①!E12)*100</f>
        <v>73.702830188679243</v>
      </c>
      <c r="AJ12" s="17">
        <f>((F12+X12)/[1]第26表①!F12)*100</f>
        <v>55.405405405405403</v>
      </c>
      <c r="AK12" s="12"/>
      <c r="AL12" s="11" t="s">
        <v>7</v>
      </c>
      <c r="AM12" s="10"/>
      <c r="AN12" s="3"/>
      <c r="AO12" s="3"/>
    </row>
    <row r="13" spans="1:41" ht="26.25" customHeight="1">
      <c r="A13" s="16"/>
      <c r="B13" s="11" t="s">
        <v>6</v>
      </c>
      <c r="C13" s="15"/>
      <c r="D13" s="20">
        <f>G13+J13</f>
        <v>886</v>
      </c>
      <c r="E13" s="20">
        <f>H13+K13</f>
        <v>342</v>
      </c>
      <c r="F13" s="20">
        <f>I13+L13</f>
        <v>544</v>
      </c>
      <c r="G13" s="20">
        <v>882</v>
      </c>
      <c r="H13" s="20">
        <v>342</v>
      </c>
      <c r="I13" s="20">
        <v>540</v>
      </c>
      <c r="J13" s="20">
        <v>4</v>
      </c>
      <c r="K13" s="13">
        <v>0</v>
      </c>
      <c r="L13" s="20">
        <v>4</v>
      </c>
      <c r="M13" s="20">
        <v>4</v>
      </c>
      <c r="N13" s="20">
        <v>1</v>
      </c>
      <c r="O13" s="20">
        <v>3</v>
      </c>
      <c r="P13" s="20">
        <v>32</v>
      </c>
      <c r="Q13" s="20">
        <v>13</v>
      </c>
      <c r="R13" s="20">
        <v>19</v>
      </c>
      <c r="S13" s="13">
        <v>0</v>
      </c>
      <c r="T13" s="13">
        <v>0</v>
      </c>
      <c r="U13" s="13">
        <v>0</v>
      </c>
      <c r="V13" s="18">
        <v>0</v>
      </c>
      <c r="W13" s="13">
        <v>0</v>
      </c>
      <c r="X13" s="18">
        <v>0</v>
      </c>
      <c r="Y13" s="13">
        <v>0</v>
      </c>
      <c r="Z13" s="13">
        <v>0</v>
      </c>
      <c r="AA13" s="18">
        <v>0</v>
      </c>
      <c r="AB13" s="13">
        <v>0</v>
      </c>
      <c r="AC13" s="13">
        <v>0</v>
      </c>
      <c r="AD13" s="13">
        <v>0</v>
      </c>
      <c r="AE13" s="17">
        <f>([1]第26表①!G13/[1]第26表①!D13)*100</f>
        <v>36.801453884597912</v>
      </c>
      <c r="AF13" s="17">
        <f>([1]第26表①!H13/[1]第26表①!E13)*100</f>
        <v>46.277665995975852</v>
      </c>
      <c r="AG13" s="17">
        <f>([1]第26表①!I13/[1]第26表①!F13)*100</f>
        <v>28.997514498757248</v>
      </c>
      <c r="AH13" s="17">
        <f>((D13+V13)/[1]第26表①!D13)*100</f>
        <v>40.254429804634256</v>
      </c>
      <c r="AI13" s="17">
        <f>((E13+W13)/[1]第26表①!E13)*100</f>
        <v>34.406438631790742</v>
      </c>
      <c r="AJ13" s="17">
        <f>((F13+X13)/[1]第26表①!F13)*100</f>
        <v>45.070422535211272</v>
      </c>
      <c r="AK13" s="12"/>
      <c r="AL13" s="11" t="s">
        <v>6</v>
      </c>
      <c r="AM13" s="10"/>
      <c r="AN13" s="3"/>
      <c r="AO13" s="3"/>
    </row>
    <row r="14" spans="1:41" ht="26.25" customHeight="1">
      <c r="A14" s="16"/>
      <c r="B14" s="11" t="s">
        <v>5</v>
      </c>
      <c r="C14" s="15"/>
      <c r="D14" s="20">
        <f>G14+J14</f>
        <v>267</v>
      </c>
      <c r="E14" s="20">
        <f>H14+K14</f>
        <v>24</v>
      </c>
      <c r="F14" s="20">
        <f>I14+L14</f>
        <v>243</v>
      </c>
      <c r="G14" s="20">
        <v>267</v>
      </c>
      <c r="H14" s="20">
        <v>24</v>
      </c>
      <c r="I14" s="20">
        <v>243</v>
      </c>
      <c r="J14" s="13">
        <v>0</v>
      </c>
      <c r="K14" s="13">
        <v>0</v>
      </c>
      <c r="L14" s="13">
        <v>0</v>
      </c>
      <c r="M14" s="20">
        <v>1</v>
      </c>
      <c r="N14" s="13">
        <v>0</v>
      </c>
      <c r="O14" s="20">
        <v>1</v>
      </c>
      <c r="P14" s="20">
        <v>10</v>
      </c>
      <c r="Q14" s="13">
        <v>0</v>
      </c>
      <c r="R14" s="20">
        <v>10</v>
      </c>
      <c r="S14" s="13">
        <v>0</v>
      </c>
      <c r="T14" s="13">
        <v>0</v>
      </c>
      <c r="U14" s="13">
        <v>0</v>
      </c>
      <c r="V14" s="13">
        <v>1</v>
      </c>
      <c r="W14" s="13">
        <v>1</v>
      </c>
      <c r="X14" s="13">
        <v>0</v>
      </c>
      <c r="Y14" s="13">
        <v>1</v>
      </c>
      <c r="Z14" s="13">
        <v>1</v>
      </c>
      <c r="AA14" s="13">
        <v>0</v>
      </c>
      <c r="AB14" s="13">
        <v>0</v>
      </c>
      <c r="AC14" s="13">
        <v>0</v>
      </c>
      <c r="AD14" s="13">
        <v>0</v>
      </c>
      <c r="AE14" s="17">
        <f>([1]第26表①!G14/[1]第26表①!D14)*100</f>
        <v>30.76923076923077</v>
      </c>
      <c r="AF14" s="17">
        <f>([1]第26表①!H14/[1]第26表①!E14)*100</f>
        <v>9.7560975609756095</v>
      </c>
      <c r="AG14" s="17">
        <f>([1]第26表①!I14/[1]第26表①!F14)*100</f>
        <v>32.047477744807125</v>
      </c>
      <c r="AH14" s="17">
        <f>((D14+V14)/[1]第26表①!D14)*100</f>
        <v>37.48251748251748</v>
      </c>
      <c r="AI14" s="17">
        <f>((E14+W14)/[1]第26表①!E14)*100</f>
        <v>60.975609756097562</v>
      </c>
      <c r="AJ14" s="17">
        <f>((F14+X14)/[1]第26表①!F14)*100</f>
        <v>36.053412462908014</v>
      </c>
      <c r="AK14" s="12"/>
      <c r="AL14" s="11" t="s">
        <v>5</v>
      </c>
      <c r="AM14" s="10"/>
      <c r="AN14" s="3"/>
      <c r="AO14" s="3"/>
    </row>
    <row r="15" spans="1:41" ht="26.25" customHeight="1">
      <c r="A15" s="16"/>
      <c r="B15" s="11" t="s">
        <v>4</v>
      </c>
      <c r="C15" s="15"/>
      <c r="D15" s="13">
        <f>G15+J15</f>
        <v>1</v>
      </c>
      <c r="E15" s="13">
        <f>H15+K15</f>
        <v>0</v>
      </c>
      <c r="F15" s="13">
        <f>I15+L15</f>
        <v>1</v>
      </c>
      <c r="G15" s="13">
        <v>1</v>
      </c>
      <c r="H15" s="13">
        <v>0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1</v>
      </c>
      <c r="Y15" s="13">
        <v>1</v>
      </c>
      <c r="Z15" s="13">
        <v>0</v>
      </c>
      <c r="AA15" s="13">
        <v>1</v>
      </c>
      <c r="AB15" s="13">
        <v>0</v>
      </c>
      <c r="AC15" s="13">
        <v>0</v>
      </c>
      <c r="AD15" s="13">
        <v>0</v>
      </c>
      <c r="AE15" s="17">
        <f>([1]第26表①!G15/[1]第26表①!D15)*100</f>
        <v>33.333333333333329</v>
      </c>
      <c r="AF15" s="13">
        <v>0</v>
      </c>
      <c r="AG15" s="17">
        <f>([1]第26表①!I15/[1]第26表①!F15)*100</f>
        <v>33.333333333333329</v>
      </c>
      <c r="AH15" s="19">
        <f>((D15+V15)/[1]第26表①!D15)*100</f>
        <v>6.666666666666667</v>
      </c>
      <c r="AI15" s="13">
        <v>0</v>
      </c>
      <c r="AJ15" s="19">
        <f>((F15+X15)/[1]第26表①!F15)*100</f>
        <v>6.666666666666667</v>
      </c>
      <c r="AK15" s="12"/>
      <c r="AL15" s="11" t="s">
        <v>4</v>
      </c>
      <c r="AM15" s="10"/>
      <c r="AN15" s="3"/>
      <c r="AO15" s="3"/>
    </row>
    <row r="16" spans="1:41" ht="26.25" customHeight="1">
      <c r="A16" s="16"/>
      <c r="B16" s="11" t="s">
        <v>3</v>
      </c>
      <c r="C16" s="15"/>
      <c r="D16" s="20">
        <f>G16+J16</f>
        <v>26</v>
      </c>
      <c r="E16" s="20">
        <f>H16+K16</f>
        <v>10</v>
      </c>
      <c r="F16" s="20">
        <f>I16+L16</f>
        <v>16</v>
      </c>
      <c r="G16" s="20">
        <v>26</v>
      </c>
      <c r="H16" s="20">
        <v>10</v>
      </c>
      <c r="I16" s="20">
        <v>16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3</v>
      </c>
      <c r="Q16" s="13">
        <v>0</v>
      </c>
      <c r="R16" s="13">
        <v>3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7">
        <f>([1]第26表①!G16/[1]第26表①!D16)*100</f>
        <v>44.915254237288138</v>
      </c>
      <c r="AF16" s="17">
        <f>([1]第26表①!H16/[1]第26表①!E16)*100</f>
        <v>54.237288135593218</v>
      </c>
      <c r="AG16" s="17">
        <f>([1]第26表①!I16/[1]第26表①!F16)*100</f>
        <v>35.593220338983052</v>
      </c>
      <c r="AH16" s="17">
        <f>((D16+V16)/[1]第26表①!D16)*100</f>
        <v>22.033898305084744</v>
      </c>
      <c r="AI16" s="17">
        <f>((E16+W16)/[1]第26表①!E16)*100</f>
        <v>16.949152542372879</v>
      </c>
      <c r="AJ16" s="17">
        <f>((F16+X16)/[1]第26表①!F16)*100</f>
        <v>27.118644067796609</v>
      </c>
      <c r="AK16" s="12"/>
      <c r="AL16" s="11" t="s">
        <v>3</v>
      </c>
      <c r="AM16" s="10"/>
      <c r="AN16" s="3"/>
      <c r="AO16" s="3"/>
    </row>
    <row r="17" spans="1:41" ht="26.25" customHeight="1">
      <c r="A17" s="16"/>
      <c r="B17" s="11" t="s">
        <v>2</v>
      </c>
      <c r="C17" s="15"/>
      <c r="D17" s="20">
        <f>G17+J17</f>
        <v>37</v>
      </c>
      <c r="E17" s="20">
        <f>H17+K17</f>
        <v>6</v>
      </c>
      <c r="F17" s="20">
        <f>I17+L17</f>
        <v>31</v>
      </c>
      <c r="G17" s="20">
        <v>37</v>
      </c>
      <c r="H17" s="20">
        <v>6</v>
      </c>
      <c r="I17" s="20">
        <v>31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1</v>
      </c>
      <c r="Y17" s="13">
        <v>1</v>
      </c>
      <c r="Z17" s="13">
        <v>0</v>
      </c>
      <c r="AA17" s="13">
        <v>1</v>
      </c>
      <c r="AB17" s="13">
        <v>0</v>
      </c>
      <c r="AC17" s="13">
        <v>0</v>
      </c>
      <c r="AD17" s="13">
        <v>0</v>
      </c>
      <c r="AE17" s="17">
        <f>([1]第26表①!G17/[1]第26表①!D17)*100</f>
        <v>44.791666666666671</v>
      </c>
      <c r="AF17" s="17">
        <f>([1]第26表①!H17/[1]第26表①!E17)*100</f>
        <v>33.333333333333329</v>
      </c>
      <c r="AG17" s="17">
        <f>([1]第26表①!I17/[1]第26表①!F17)*100</f>
        <v>46.428571428571431</v>
      </c>
      <c r="AH17" s="17">
        <f>((D17+V17)/[1]第26表①!D17)*100</f>
        <v>39.583333333333329</v>
      </c>
      <c r="AI17" s="17">
        <f>((E17+W17)/[1]第26表①!E17)*100</f>
        <v>50</v>
      </c>
      <c r="AJ17" s="17">
        <f>((F17+X17)/[1]第26表①!F17)*100</f>
        <v>38.095238095238095</v>
      </c>
      <c r="AK17" s="12"/>
      <c r="AL17" s="11" t="s">
        <v>2</v>
      </c>
      <c r="AM17" s="10"/>
      <c r="AN17" s="3"/>
      <c r="AO17" s="3"/>
    </row>
    <row r="18" spans="1:41" ht="26.25" customHeight="1">
      <c r="A18" s="16"/>
      <c r="B18" s="11" t="s">
        <v>1</v>
      </c>
      <c r="C18" s="15"/>
      <c r="D18" s="20">
        <f>G18+J18</f>
        <v>7</v>
      </c>
      <c r="E18" s="20">
        <f>H18+K18</f>
        <v>4</v>
      </c>
      <c r="F18" s="20">
        <f>I18+L18</f>
        <v>3</v>
      </c>
      <c r="G18" s="20">
        <v>7</v>
      </c>
      <c r="H18" s="20">
        <v>4</v>
      </c>
      <c r="I18" s="20">
        <v>3</v>
      </c>
      <c r="J18" s="13">
        <v>0</v>
      </c>
      <c r="K18" s="13">
        <v>0</v>
      </c>
      <c r="L18" s="13">
        <v>0</v>
      </c>
      <c r="M18" s="13">
        <v>3</v>
      </c>
      <c r="N18" s="13">
        <v>1</v>
      </c>
      <c r="O18" s="13">
        <v>2</v>
      </c>
      <c r="P18" s="20">
        <v>19</v>
      </c>
      <c r="Q18" s="20">
        <v>13</v>
      </c>
      <c r="R18" s="20">
        <v>6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7">
        <f>([1]第26表①!G18/[1]第26表①!D18)*100</f>
        <v>76.923076923076934</v>
      </c>
      <c r="AF18" s="17">
        <f>([1]第26表①!H18/[1]第26表①!E18)*100</f>
        <v>76.497695852534562</v>
      </c>
      <c r="AG18" s="17">
        <f>([1]第26表①!I18/[1]第26表①!F18)*100</f>
        <v>77.386934673366838</v>
      </c>
      <c r="AH18" s="17">
        <f>((D18+V18)/[1]第26表①!D18)*100</f>
        <v>1.6826923076923077</v>
      </c>
      <c r="AI18" s="17">
        <f>((E18+W18)/[1]第26表①!E18)*100</f>
        <v>1.8433179723502304</v>
      </c>
      <c r="AJ18" s="17">
        <f>((F18+X18)/[1]第26表①!F18)*100</f>
        <v>1.5075376884422109</v>
      </c>
      <c r="AK18" s="12"/>
      <c r="AL18" s="11" t="s">
        <v>1</v>
      </c>
      <c r="AM18" s="10"/>
      <c r="AN18" s="3"/>
      <c r="AO18" s="3"/>
    </row>
    <row r="19" spans="1:41" ht="26.25" customHeight="1">
      <c r="A19" s="16"/>
      <c r="B19" s="11" t="s">
        <v>0</v>
      </c>
      <c r="C19" s="15"/>
      <c r="D19" s="20">
        <f>G19+J19</f>
        <v>310</v>
      </c>
      <c r="E19" s="20">
        <f>H19+K19</f>
        <v>166</v>
      </c>
      <c r="F19" s="20">
        <f>I19+L19</f>
        <v>144</v>
      </c>
      <c r="G19" s="20">
        <v>279</v>
      </c>
      <c r="H19" s="20">
        <v>150</v>
      </c>
      <c r="I19" s="20">
        <v>129</v>
      </c>
      <c r="J19" s="13">
        <v>31</v>
      </c>
      <c r="K19" s="13">
        <v>16</v>
      </c>
      <c r="L19" s="13">
        <v>15</v>
      </c>
      <c r="M19" s="13">
        <v>0</v>
      </c>
      <c r="N19" s="13">
        <v>0</v>
      </c>
      <c r="O19" s="13">
        <v>0</v>
      </c>
      <c r="P19" s="20">
        <v>14</v>
      </c>
      <c r="Q19" s="20">
        <v>7</v>
      </c>
      <c r="R19" s="20">
        <v>7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7">
        <f>([1]第26表①!G19/[1]第26表①!D19)*100</f>
        <v>36.532170119956383</v>
      </c>
      <c r="AF19" s="17">
        <f>([1]第26表①!H19/[1]第26表①!E19)*100</f>
        <v>29.545454545454547</v>
      </c>
      <c r="AG19" s="17">
        <f>([1]第26表①!I19/[1]第26表①!F19)*100</f>
        <v>40.884955752212385</v>
      </c>
      <c r="AH19" s="17">
        <f>((D19+V19)/[1]第26表①!D19)*100</f>
        <v>33.805888767720823</v>
      </c>
      <c r="AI19" s="17">
        <f>((E19+W19)/[1]第26表①!E19)*100</f>
        <v>47.159090909090914</v>
      </c>
      <c r="AJ19" s="17">
        <f>((F19+X19)/[1]第26表①!F19)*100</f>
        <v>25.486725663716815</v>
      </c>
      <c r="AK19" s="12"/>
      <c r="AL19" s="11" t="s">
        <v>0</v>
      </c>
      <c r="AM19" s="10"/>
      <c r="AN19" s="3"/>
      <c r="AO19" s="3"/>
    </row>
    <row r="20" spans="1:41" ht="27" customHeight="1">
      <c r="A20" s="16"/>
      <c r="B20" s="24"/>
      <c r="C20" s="27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5"/>
      <c r="AF20" s="25"/>
      <c r="AG20" s="25"/>
      <c r="AH20" s="25"/>
      <c r="AI20" s="25"/>
      <c r="AJ20" s="25"/>
      <c r="AK20" s="12"/>
      <c r="AL20" s="24"/>
      <c r="AM20" s="3"/>
      <c r="AN20" s="3"/>
      <c r="AO20" s="3"/>
    </row>
    <row r="21" spans="1:41" ht="26.25" customHeight="1">
      <c r="A21" s="16"/>
      <c r="B21" s="28" t="s">
        <v>10</v>
      </c>
      <c r="C21" s="23"/>
      <c r="D21" s="20">
        <f>G21+J21</f>
        <v>4057</v>
      </c>
      <c r="E21" s="20">
        <f>H21+K21</f>
        <v>2440</v>
      </c>
      <c r="F21" s="20">
        <f>I21+L21</f>
        <v>1617</v>
      </c>
      <c r="G21" s="20">
        <v>4019</v>
      </c>
      <c r="H21" s="20">
        <v>2421</v>
      </c>
      <c r="I21" s="20">
        <v>1598</v>
      </c>
      <c r="J21" s="20">
        <v>38</v>
      </c>
      <c r="K21" s="13">
        <v>19</v>
      </c>
      <c r="L21" s="20">
        <v>19</v>
      </c>
      <c r="M21" s="20">
        <v>19</v>
      </c>
      <c r="N21" s="20">
        <v>4</v>
      </c>
      <c r="O21" s="20">
        <v>15</v>
      </c>
      <c r="P21" s="20">
        <v>412</v>
      </c>
      <c r="Q21" s="20">
        <v>254</v>
      </c>
      <c r="R21" s="20">
        <v>158</v>
      </c>
      <c r="S21" s="14">
        <v>0</v>
      </c>
      <c r="T21" s="14">
        <v>0</v>
      </c>
      <c r="U21" s="14">
        <v>0</v>
      </c>
      <c r="V21" s="20">
        <v>4</v>
      </c>
      <c r="W21" s="13">
        <v>2</v>
      </c>
      <c r="X21" s="20">
        <v>2</v>
      </c>
      <c r="Y21" s="13">
        <v>4</v>
      </c>
      <c r="Z21" s="13">
        <v>2</v>
      </c>
      <c r="AA21" s="20">
        <v>2</v>
      </c>
      <c r="AB21" s="13">
        <v>0</v>
      </c>
      <c r="AC21" s="13">
        <v>0</v>
      </c>
      <c r="AD21" s="13">
        <v>0</v>
      </c>
      <c r="AE21" s="17">
        <f>([1]第26表①!G21/[1]第26表①!D21)*100</f>
        <v>56.355956068713041</v>
      </c>
      <c r="AF21" s="17">
        <f>([1]第26表①!H21/[1]第26表①!E21)*100</f>
        <v>54.625305759395147</v>
      </c>
      <c r="AG21" s="17">
        <f>([1]第26表①!I21/[1]第26表①!F21)*100</f>
        <v>58.132633261043267</v>
      </c>
      <c r="AH21" s="17">
        <f>((D21+V21)/[1]第26表①!D21)*100</f>
        <v>22.872430301323572</v>
      </c>
      <c r="AI21" s="17">
        <f>((E21+W21)/[1]第26表①!E21)*100</f>
        <v>27.15143428952635</v>
      </c>
      <c r="AJ21" s="17">
        <f>((F21+X21)/[1]第26表①!F21)*100</f>
        <v>18.47962561351444</v>
      </c>
      <c r="AK21" s="12"/>
      <c r="AL21" s="28" t="s">
        <v>10</v>
      </c>
      <c r="AM21" s="21"/>
      <c r="AN21" s="3"/>
      <c r="AO21" s="3"/>
    </row>
    <row r="22" spans="1:41" ht="27" customHeight="1">
      <c r="A22" s="16"/>
      <c r="B22" s="11" t="s">
        <v>9</v>
      </c>
      <c r="C22" s="15"/>
      <c r="D22" s="20">
        <f>G22+J22</f>
        <v>814</v>
      </c>
      <c r="E22" s="20">
        <f>H22+K22</f>
        <v>455</v>
      </c>
      <c r="F22" s="20">
        <f>I22+L22</f>
        <v>359</v>
      </c>
      <c r="G22" s="20">
        <v>809</v>
      </c>
      <c r="H22" s="20">
        <v>452</v>
      </c>
      <c r="I22" s="20">
        <v>357</v>
      </c>
      <c r="J22" s="20">
        <v>5</v>
      </c>
      <c r="K22" s="13">
        <v>3</v>
      </c>
      <c r="L22" s="20">
        <v>2</v>
      </c>
      <c r="M22" s="20">
        <v>13</v>
      </c>
      <c r="N22" s="20">
        <v>2</v>
      </c>
      <c r="O22" s="20">
        <v>11</v>
      </c>
      <c r="P22" s="20">
        <v>310</v>
      </c>
      <c r="Q22" s="20">
        <v>201</v>
      </c>
      <c r="R22" s="20">
        <v>109</v>
      </c>
      <c r="S22" s="14">
        <v>0</v>
      </c>
      <c r="T22" s="14">
        <v>0</v>
      </c>
      <c r="U22" s="14">
        <v>0</v>
      </c>
      <c r="V22" s="20">
        <v>1</v>
      </c>
      <c r="W22" s="13">
        <v>1</v>
      </c>
      <c r="X22" s="18">
        <v>0</v>
      </c>
      <c r="Y22" s="13">
        <v>1</v>
      </c>
      <c r="Z22" s="13">
        <v>1</v>
      </c>
      <c r="AA22" s="13">
        <v>0</v>
      </c>
      <c r="AB22" s="13">
        <v>0</v>
      </c>
      <c r="AC22" s="13">
        <v>0</v>
      </c>
      <c r="AD22" s="13">
        <v>0</v>
      </c>
      <c r="AE22" s="17">
        <f>([1]第26表①!G22/[1]第26表①!D22)*100</f>
        <v>73.189842348720859</v>
      </c>
      <c r="AF22" s="17">
        <f>([1]第26表①!H22/[1]第26表①!E22)*100</f>
        <v>72.618140243902445</v>
      </c>
      <c r="AG22" s="17">
        <f>([1]第26表①!I22/[1]第26表①!F22)*100</f>
        <v>73.751169317118809</v>
      </c>
      <c r="AH22" s="17">
        <f>((D22+V22)/[1]第26表①!D22)*100</f>
        <v>7.6937600302086278</v>
      </c>
      <c r="AI22" s="17">
        <f>((E22+W22)/[1]第26表①!E22)*100</f>
        <v>8.6890243902439011</v>
      </c>
      <c r="AJ22" s="17">
        <f>((F22+X22)/[1]第26表①!F22)*100</f>
        <v>6.7165575304022447</v>
      </c>
      <c r="AK22" s="12"/>
      <c r="AL22" s="11" t="s">
        <v>9</v>
      </c>
      <c r="AM22" s="10"/>
      <c r="AN22" s="3"/>
      <c r="AO22" s="3"/>
    </row>
    <row r="23" spans="1:41" ht="27" customHeight="1">
      <c r="A23" s="16"/>
      <c r="B23" s="11" t="s">
        <v>8</v>
      </c>
      <c r="C23" s="15"/>
      <c r="D23" s="20">
        <f>G23+J23</f>
        <v>459</v>
      </c>
      <c r="E23" s="20">
        <f>H23+K23</f>
        <v>231</v>
      </c>
      <c r="F23" s="20">
        <f>I23+L23</f>
        <v>228</v>
      </c>
      <c r="G23" s="20">
        <v>459</v>
      </c>
      <c r="H23" s="20">
        <v>231</v>
      </c>
      <c r="I23" s="20">
        <v>228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4">
        <v>0</v>
      </c>
      <c r="P23" s="20">
        <v>5</v>
      </c>
      <c r="Q23" s="20">
        <v>2</v>
      </c>
      <c r="R23" s="20">
        <v>3</v>
      </c>
      <c r="S23" s="14">
        <v>0</v>
      </c>
      <c r="T23" s="14">
        <v>0</v>
      </c>
      <c r="U23" s="14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7">
        <f>([1]第26表①!G23/[1]第26表①!D23)*100</f>
        <v>23.312236286919834</v>
      </c>
      <c r="AF23" s="17">
        <f>([1]第26表①!H23/[1]第26表①!E23)*100</f>
        <v>23.678160919540232</v>
      </c>
      <c r="AG23" s="17">
        <f>([1]第26表①!I23/[1]第26表①!F23)*100</f>
        <v>23.001949317738791</v>
      </c>
      <c r="AH23" s="17">
        <f>((D23+V23)/[1]第26表①!D23)*100</f>
        <v>48.417721518987342</v>
      </c>
      <c r="AI23" s="17">
        <f>((E23+W23)/[1]第26表①!E23)*100</f>
        <v>53.103448275862064</v>
      </c>
      <c r="AJ23" s="17">
        <f>((F23+X23)/[1]第26表①!F23)*100</f>
        <v>44.444444444444443</v>
      </c>
      <c r="AK23" s="12"/>
      <c r="AL23" s="11" t="s">
        <v>8</v>
      </c>
      <c r="AM23" s="10"/>
      <c r="AN23" s="3"/>
      <c r="AO23" s="3"/>
    </row>
    <row r="24" spans="1:41" ht="27" customHeight="1">
      <c r="A24" s="16"/>
      <c r="B24" s="11" t="s">
        <v>7</v>
      </c>
      <c r="C24" s="15"/>
      <c r="D24" s="20">
        <f>G24+J24</f>
        <v>1297</v>
      </c>
      <c r="E24" s="20">
        <f>H24+K24</f>
        <v>1216</v>
      </c>
      <c r="F24" s="20">
        <f>I24+L24</f>
        <v>81</v>
      </c>
      <c r="G24" s="20">
        <v>1297</v>
      </c>
      <c r="H24" s="20">
        <v>1216</v>
      </c>
      <c r="I24" s="20">
        <v>81</v>
      </c>
      <c r="J24" s="13">
        <v>0</v>
      </c>
      <c r="K24" s="13">
        <v>0</v>
      </c>
      <c r="L24" s="13">
        <v>0</v>
      </c>
      <c r="M24" s="13">
        <v>1</v>
      </c>
      <c r="N24" s="13">
        <v>1</v>
      </c>
      <c r="O24" s="13">
        <v>0</v>
      </c>
      <c r="P24" s="20">
        <v>23</v>
      </c>
      <c r="Q24" s="20">
        <v>19</v>
      </c>
      <c r="R24" s="14">
        <v>4</v>
      </c>
      <c r="S24" s="14">
        <v>0</v>
      </c>
      <c r="T24" s="14">
        <v>0</v>
      </c>
      <c r="U24" s="14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7">
        <f>([1]第26表①!G24/[1]第26表①!D24)*100</f>
        <v>13.881177123820098</v>
      </c>
      <c r="AF24" s="17">
        <f>([1]第26表①!H24/[1]第26表①!E24)*100</f>
        <v>13.897280966767372</v>
      </c>
      <c r="AG24" s="17">
        <f>([1]第26表①!I24/[1]第26表①!F24)*100</f>
        <v>13.698630136986301</v>
      </c>
      <c r="AH24" s="17">
        <f>((D24+V24)/[1]第26表①!D24)*100</f>
        <v>72.015546918378675</v>
      </c>
      <c r="AI24" s="17">
        <f>((E24+W24)/[1]第26表①!E24)*100</f>
        <v>73.474320241691842</v>
      </c>
      <c r="AJ24" s="17">
        <f>((F24+X24)/[1]第26表①!F24)*100</f>
        <v>55.479452054794521</v>
      </c>
      <c r="AK24" s="12"/>
      <c r="AL24" s="11" t="s">
        <v>7</v>
      </c>
      <c r="AM24" s="10"/>
      <c r="AN24" s="3"/>
      <c r="AO24" s="3"/>
    </row>
    <row r="25" spans="1:41" ht="27" customHeight="1">
      <c r="A25" s="16"/>
      <c r="B25" s="11" t="s">
        <v>6</v>
      </c>
      <c r="C25" s="15"/>
      <c r="D25" s="20">
        <f>G25+J25</f>
        <v>860</v>
      </c>
      <c r="E25" s="20">
        <f>H25+K25</f>
        <v>328</v>
      </c>
      <c r="F25" s="20">
        <f>I25+L25</f>
        <v>532</v>
      </c>
      <c r="G25" s="20">
        <v>858</v>
      </c>
      <c r="H25" s="20">
        <v>328</v>
      </c>
      <c r="I25" s="20">
        <v>530</v>
      </c>
      <c r="J25" s="20">
        <v>2</v>
      </c>
      <c r="K25" s="13">
        <v>0</v>
      </c>
      <c r="L25" s="20">
        <v>2</v>
      </c>
      <c r="M25" s="20">
        <v>2</v>
      </c>
      <c r="N25" s="13">
        <v>0</v>
      </c>
      <c r="O25" s="20">
        <v>2</v>
      </c>
      <c r="P25" s="20">
        <v>28</v>
      </c>
      <c r="Q25" s="20">
        <v>12</v>
      </c>
      <c r="R25" s="20">
        <v>16</v>
      </c>
      <c r="S25" s="14">
        <v>0</v>
      </c>
      <c r="T25" s="14">
        <v>0</v>
      </c>
      <c r="U25" s="14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7">
        <f>([1]第26表①!G25/[1]第26表①!D25)*100</f>
        <v>37.326549491211843</v>
      </c>
      <c r="AF25" s="17">
        <f>([1]第26表①!H25/[1]第26表①!E25)*100</f>
        <v>47.07692307692308</v>
      </c>
      <c r="AG25" s="17">
        <f>([1]第26表①!I25/[1]第26表①!F25)*100</f>
        <v>29.317607413647849</v>
      </c>
      <c r="AH25" s="17">
        <f>((D25+V25)/[1]第26表①!D25)*100</f>
        <v>39.777983348751157</v>
      </c>
      <c r="AI25" s="17">
        <f>((E25+W25)/[1]第26表①!E25)*100</f>
        <v>33.641025641025642</v>
      </c>
      <c r="AJ25" s="17">
        <f>((F25+X25)/[1]第26表①!F25)*100</f>
        <v>44.818871103622577</v>
      </c>
      <c r="AK25" s="12"/>
      <c r="AL25" s="11" t="s">
        <v>6</v>
      </c>
      <c r="AM25" s="10"/>
      <c r="AN25" s="3"/>
      <c r="AO25" s="3"/>
    </row>
    <row r="26" spans="1:41" ht="27" customHeight="1">
      <c r="A26" s="16"/>
      <c r="B26" s="11" t="s">
        <v>5</v>
      </c>
      <c r="C26" s="15"/>
      <c r="D26" s="20">
        <f>G26+J26</f>
        <v>246</v>
      </c>
      <c r="E26" s="20">
        <f>H26+K26</f>
        <v>24</v>
      </c>
      <c r="F26" s="20">
        <f>I26+L26</f>
        <v>222</v>
      </c>
      <c r="G26" s="20">
        <v>246</v>
      </c>
      <c r="H26" s="20">
        <v>24</v>
      </c>
      <c r="I26" s="20">
        <v>222</v>
      </c>
      <c r="J26" s="13">
        <v>0</v>
      </c>
      <c r="K26" s="13">
        <v>0</v>
      </c>
      <c r="L26" s="13">
        <v>0</v>
      </c>
      <c r="M26" s="18">
        <v>0</v>
      </c>
      <c r="N26" s="13">
        <v>0</v>
      </c>
      <c r="O26" s="18">
        <v>0</v>
      </c>
      <c r="P26" s="20">
        <v>10</v>
      </c>
      <c r="Q26" s="13">
        <v>0</v>
      </c>
      <c r="R26" s="20">
        <v>10</v>
      </c>
      <c r="S26" s="14">
        <v>0</v>
      </c>
      <c r="T26" s="14">
        <v>0</v>
      </c>
      <c r="U26" s="14">
        <v>0</v>
      </c>
      <c r="V26" s="13">
        <v>1</v>
      </c>
      <c r="W26" s="13">
        <v>1</v>
      </c>
      <c r="X26" s="13">
        <v>0</v>
      </c>
      <c r="Y26" s="13">
        <v>1</v>
      </c>
      <c r="Z26" s="13">
        <v>1</v>
      </c>
      <c r="AA26" s="13">
        <v>0</v>
      </c>
      <c r="AB26" s="13">
        <v>0</v>
      </c>
      <c r="AC26" s="13">
        <v>0</v>
      </c>
      <c r="AD26" s="13">
        <v>0</v>
      </c>
      <c r="AE26" s="17">
        <f>([1]第26表①!G26/[1]第26表①!D26)*100</f>
        <v>31.750741839762615</v>
      </c>
      <c r="AF26" s="17">
        <f>([1]第26表①!H26/[1]第26表①!E26)*100</f>
        <v>9.7560975609756095</v>
      </c>
      <c r="AG26" s="17">
        <f>([1]第26表①!I26/[1]第26表①!F26)*100</f>
        <v>33.175355450236964</v>
      </c>
      <c r="AH26" s="17">
        <f>((D26+V26)/[1]第26表①!D26)*100</f>
        <v>36.646884272997035</v>
      </c>
      <c r="AI26" s="17">
        <f>((E26+W26)/[1]第26表①!E26)*100</f>
        <v>60.975609756097562</v>
      </c>
      <c r="AJ26" s="17">
        <f>((F26+X26)/[1]第26表①!F26)*100</f>
        <v>35.071090047393369</v>
      </c>
      <c r="AK26" s="12"/>
      <c r="AL26" s="11" t="s">
        <v>5</v>
      </c>
      <c r="AM26" s="10"/>
      <c r="AN26" s="3"/>
      <c r="AO26" s="3"/>
    </row>
    <row r="27" spans="1:41" ht="27" customHeight="1">
      <c r="A27" s="16"/>
      <c r="B27" s="11" t="s">
        <v>4</v>
      </c>
      <c r="C27" s="15"/>
      <c r="D27" s="18">
        <f>G27+J27</f>
        <v>1</v>
      </c>
      <c r="E27" s="14">
        <f>H27+K27</f>
        <v>0</v>
      </c>
      <c r="F27" s="13">
        <f>I27+L27</f>
        <v>1</v>
      </c>
      <c r="G27" s="13">
        <v>1</v>
      </c>
      <c r="H27" s="13">
        <v>0</v>
      </c>
      <c r="I27" s="13">
        <v>1</v>
      </c>
      <c r="J27" s="18">
        <v>0</v>
      </c>
      <c r="K27" s="13">
        <v>0</v>
      </c>
      <c r="L27" s="13">
        <v>0</v>
      </c>
      <c r="M27" s="14">
        <v>0</v>
      </c>
      <c r="N27" s="13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3">
        <v>1</v>
      </c>
      <c r="W27" s="13">
        <v>0</v>
      </c>
      <c r="X27" s="13">
        <v>1</v>
      </c>
      <c r="Y27" s="13">
        <v>1</v>
      </c>
      <c r="Z27" s="13">
        <v>0</v>
      </c>
      <c r="AA27" s="13">
        <v>1</v>
      </c>
      <c r="AB27" s="13">
        <v>0</v>
      </c>
      <c r="AC27" s="13">
        <v>0</v>
      </c>
      <c r="AD27" s="13">
        <v>0</v>
      </c>
      <c r="AE27" s="17">
        <f>([1]第26表①!G27/[1]第26表①!D27)*100</f>
        <v>33.333333333333329</v>
      </c>
      <c r="AF27" s="13">
        <v>0</v>
      </c>
      <c r="AG27" s="17">
        <f>([1]第26表①!I27/[1]第26表①!F27)*100</f>
        <v>33.333333333333329</v>
      </c>
      <c r="AH27" s="19">
        <f>((D27+V27)/[1]第26表①!D27)*100</f>
        <v>6.666666666666667</v>
      </c>
      <c r="AI27" s="13">
        <v>0</v>
      </c>
      <c r="AJ27" s="19">
        <f>((F27+X27)/[1]第26表①!F27)*100</f>
        <v>6.666666666666667</v>
      </c>
      <c r="AK27" s="12"/>
      <c r="AL27" s="11" t="s">
        <v>4</v>
      </c>
      <c r="AM27" s="10"/>
      <c r="AN27" s="3"/>
      <c r="AO27" s="3"/>
    </row>
    <row r="28" spans="1:41" ht="27" customHeight="1">
      <c r="A28" s="16"/>
      <c r="B28" s="11" t="s">
        <v>3</v>
      </c>
      <c r="C28" s="15"/>
      <c r="D28" s="20">
        <f>G28+J28</f>
        <v>26</v>
      </c>
      <c r="E28" s="20">
        <f>H28+K28</f>
        <v>10</v>
      </c>
      <c r="F28" s="20">
        <f>I28+L28</f>
        <v>16</v>
      </c>
      <c r="G28" s="20">
        <v>26</v>
      </c>
      <c r="H28" s="20">
        <v>10</v>
      </c>
      <c r="I28" s="20">
        <v>16</v>
      </c>
      <c r="J28" s="18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4">
        <v>3</v>
      </c>
      <c r="Q28" s="14">
        <v>0</v>
      </c>
      <c r="R28" s="13">
        <v>3</v>
      </c>
      <c r="S28" s="14">
        <v>0</v>
      </c>
      <c r="T28" s="14">
        <v>0</v>
      </c>
      <c r="U28" s="14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7">
        <f>([1]第26表①!G28/[1]第26表①!D28)*100</f>
        <v>44.915254237288138</v>
      </c>
      <c r="AF28" s="17">
        <f>([1]第26表①!H28/[1]第26表①!E28)*100</f>
        <v>54.237288135593218</v>
      </c>
      <c r="AG28" s="17">
        <f>([1]第26表①!I28/[1]第26表①!F28)*100</f>
        <v>35.593220338983052</v>
      </c>
      <c r="AH28" s="17">
        <f>((D28+V28)/[1]第26表①!D28)*100</f>
        <v>22.033898305084744</v>
      </c>
      <c r="AI28" s="17">
        <f>((E28+W28)/[1]第26表①!E28)*100</f>
        <v>16.949152542372879</v>
      </c>
      <c r="AJ28" s="17">
        <f>((F28+X28)/[1]第26表①!F28)*100</f>
        <v>27.118644067796609</v>
      </c>
      <c r="AK28" s="12"/>
      <c r="AL28" s="11" t="s">
        <v>3</v>
      </c>
      <c r="AM28" s="10"/>
      <c r="AN28" s="3"/>
      <c r="AO28" s="3"/>
    </row>
    <row r="29" spans="1:41" ht="27" customHeight="1">
      <c r="A29" s="16"/>
      <c r="B29" s="11" t="s">
        <v>2</v>
      </c>
      <c r="C29" s="15"/>
      <c r="D29" s="20">
        <f>G29+J29</f>
        <v>37</v>
      </c>
      <c r="E29" s="20">
        <f>H29+K29</f>
        <v>6</v>
      </c>
      <c r="F29" s="20">
        <f>I29+L29</f>
        <v>31</v>
      </c>
      <c r="G29" s="20">
        <v>37</v>
      </c>
      <c r="H29" s="20">
        <v>6</v>
      </c>
      <c r="I29" s="20">
        <v>31</v>
      </c>
      <c r="J29" s="18">
        <v>0</v>
      </c>
      <c r="K29" s="13">
        <v>0</v>
      </c>
      <c r="L29" s="13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3">
        <v>1</v>
      </c>
      <c r="W29" s="13">
        <v>0</v>
      </c>
      <c r="X29" s="13">
        <v>1</v>
      </c>
      <c r="Y29" s="13">
        <v>1</v>
      </c>
      <c r="Z29" s="13">
        <v>0</v>
      </c>
      <c r="AA29" s="13">
        <v>1</v>
      </c>
      <c r="AB29" s="13">
        <v>0</v>
      </c>
      <c r="AC29" s="13">
        <v>0</v>
      </c>
      <c r="AD29" s="13">
        <v>0</v>
      </c>
      <c r="AE29" s="17">
        <f>([1]第26表①!G29/[1]第26表①!D29)*100</f>
        <v>44.791666666666671</v>
      </c>
      <c r="AF29" s="17">
        <f>([1]第26表①!H29/[1]第26表①!E29)*100</f>
        <v>33.333333333333329</v>
      </c>
      <c r="AG29" s="17">
        <f>([1]第26表①!I29/[1]第26表①!F29)*100</f>
        <v>46.428571428571431</v>
      </c>
      <c r="AH29" s="17">
        <f>((D29+V29)/[1]第26表①!D29)*100</f>
        <v>39.583333333333329</v>
      </c>
      <c r="AI29" s="17">
        <f>((E29+W29)/[1]第26表①!E29)*100</f>
        <v>50</v>
      </c>
      <c r="AJ29" s="17">
        <f>((F29+X29)/[1]第26表①!F29)*100</f>
        <v>38.095238095238095</v>
      </c>
      <c r="AK29" s="12"/>
      <c r="AL29" s="11" t="s">
        <v>2</v>
      </c>
      <c r="AM29" s="10"/>
      <c r="AN29" s="3"/>
      <c r="AO29" s="3"/>
    </row>
    <row r="30" spans="1:41" ht="27" customHeight="1">
      <c r="A30" s="16"/>
      <c r="B30" s="11" t="s">
        <v>1</v>
      </c>
      <c r="C30" s="15"/>
      <c r="D30" s="20">
        <f>G30+J30</f>
        <v>7</v>
      </c>
      <c r="E30" s="20">
        <f>H30+K30</f>
        <v>4</v>
      </c>
      <c r="F30" s="20">
        <f>I30+L30</f>
        <v>3</v>
      </c>
      <c r="G30" s="20">
        <v>7</v>
      </c>
      <c r="H30" s="20">
        <v>4</v>
      </c>
      <c r="I30" s="20">
        <v>3</v>
      </c>
      <c r="J30" s="18">
        <v>0</v>
      </c>
      <c r="K30" s="13">
        <v>0</v>
      </c>
      <c r="L30" s="13">
        <v>0</v>
      </c>
      <c r="M30" s="13">
        <v>3</v>
      </c>
      <c r="N30" s="13">
        <v>1</v>
      </c>
      <c r="O30" s="13">
        <v>2</v>
      </c>
      <c r="P30" s="20">
        <v>19</v>
      </c>
      <c r="Q30" s="20">
        <v>13</v>
      </c>
      <c r="R30" s="20">
        <v>6</v>
      </c>
      <c r="S30" s="14">
        <v>0</v>
      </c>
      <c r="T30" s="14">
        <v>0</v>
      </c>
      <c r="U30" s="14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7">
        <f>([1]第26表①!G30/[1]第26表①!D30)*100</f>
        <v>76.923076923076934</v>
      </c>
      <c r="AF30" s="17">
        <f>([1]第26表①!H30/[1]第26表①!E30)*100</f>
        <v>76.497695852534562</v>
      </c>
      <c r="AG30" s="17">
        <f>([1]第26表①!I30/[1]第26表①!F30)*100</f>
        <v>77.386934673366838</v>
      </c>
      <c r="AH30" s="17">
        <f>((D30+V30)/[1]第26表①!D30)*100</f>
        <v>1.6826923076923077</v>
      </c>
      <c r="AI30" s="17">
        <f>((E30+W30)/[1]第26表①!E30)*100</f>
        <v>1.8433179723502304</v>
      </c>
      <c r="AJ30" s="17">
        <f>((F30+X30)/[1]第26表①!F30)*100</f>
        <v>1.5075376884422109</v>
      </c>
      <c r="AK30" s="12"/>
      <c r="AL30" s="11" t="s">
        <v>1</v>
      </c>
      <c r="AM30" s="10"/>
      <c r="AN30" s="3"/>
      <c r="AO30" s="3"/>
    </row>
    <row r="31" spans="1:41" ht="27" customHeight="1">
      <c r="A31" s="16"/>
      <c r="B31" s="11" t="s">
        <v>0</v>
      </c>
      <c r="C31" s="15"/>
      <c r="D31" s="20">
        <f>G31+J31</f>
        <v>310</v>
      </c>
      <c r="E31" s="20">
        <f>H31+K31</f>
        <v>166</v>
      </c>
      <c r="F31" s="20">
        <f>I31+L31</f>
        <v>144</v>
      </c>
      <c r="G31" s="20">
        <v>279</v>
      </c>
      <c r="H31" s="20">
        <v>150</v>
      </c>
      <c r="I31" s="20">
        <v>129</v>
      </c>
      <c r="J31" s="18">
        <v>31</v>
      </c>
      <c r="K31" s="13">
        <v>16</v>
      </c>
      <c r="L31" s="13">
        <v>15</v>
      </c>
      <c r="M31" s="13">
        <v>0</v>
      </c>
      <c r="N31" s="13">
        <v>0</v>
      </c>
      <c r="O31" s="13">
        <v>0</v>
      </c>
      <c r="P31" s="20">
        <v>14</v>
      </c>
      <c r="Q31" s="20">
        <v>7</v>
      </c>
      <c r="R31" s="20">
        <v>7</v>
      </c>
      <c r="S31" s="14">
        <v>0</v>
      </c>
      <c r="T31" s="14">
        <v>0</v>
      </c>
      <c r="U31" s="14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7">
        <f>([1]第26表①!G31/[1]第26表①!D31)*100</f>
        <v>36.532170119956383</v>
      </c>
      <c r="AF31" s="17">
        <f>([1]第26表①!H31/[1]第26表①!E31)*100</f>
        <v>29.545454545454547</v>
      </c>
      <c r="AG31" s="17">
        <f>([1]第26表①!I31/[1]第26表①!F31)*100</f>
        <v>40.884955752212385</v>
      </c>
      <c r="AH31" s="17">
        <f>((D31+V31)/[1]第26表①!D31)*100</f>
        <v>33.805888767720823</v>
      </c>
      <c r="AI31" s="17">
        <f>((E31+W31)/[1]第26表①!E31)*100</f>
        <v>47.159090909090914</v>
      </c>
      <c r="AJ31" s="17">
        <f>((F31+X31)/[1]第26表①!F31)*100</f>
        <v>25.486725663716815</v>
      </c>
      <c r="AK31" s="12"/>
      <c r="AL31" s="11" t="s">
        <v>0</v>
      </c>
      <c r="AM31" s="10"/>
      <c r="AN31" s="3"/>
      <c r="AO31" s="3"/>
    </row>
    <row r="32" spans="1:41" ht="27" customHeight="1">
      <c r="A32" s="16"/>
      <c r="B32" s="24"/>
      <c r="C32" s="2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14"/>
      <c r="Z32" s="14"/>
      <c r="AA32" s="26"/>
      <c r="AB32" s="14"/>
      <c r="AC32" s="14"/>
      <c r="AD32" s="14"/>
      <c r="AE32" s="25"/>
      <c r="AF32" s="25"/>
      <c r="AG32" s="25"/>
      <c r="AH32" s="25"/>
      <c r="AI32" s="25"/>
      <c r="AJ32" s="25"/>
      <c r="AK32" s="12"/>
      <c r="AL32" s="24"/>
      <c r="AM32" s="3"/>
      <c r="AN32" s="3"/>
      <c r="AO32" s="3"/>
    </row>
    <row r="33" spans="1:41" ht="26.25" customHeight="1">
      <c r="A33" s="16"/>
      <c r="B33" s="22" t="s">
        <v>10</v>
      </c>
      <c r="C33" s="23"/>
      <c r="D33" s="20">
        <f>G33+J33</f>
        <v>223</v>
      </c>
      <c r="E33" s="20">
        <f>H33+K33</f>
        <v>125</v>
      </c>
      <c r="F33" s="20">
        <f>I33+L33</f>
        <v>98</v>
      </c>
      <c r="G33" s="20">
        <v>216</v>
      </c>
      <c r="H33" s="20">
        <v>122</v>
      </c>
      <c r="I33" s="20">
        <v>94</v>
      </c>
      <c r="J33" s="20">
        <v>7</v>
      </c>
      <c r="K33" s="20">
        <v>3</v>
      </c>
      <c r="L33" s="14">
        <v>4</v>
      </c>
      <c r="M33" s="20">
        <v>40</v>
      </c>
      <c r="N33" s="20">
        <v>17</v>
      </c>
      <c r="O33" s="20">
        <v>23</v>
      </c>
      <c r="P33" s="20">
        <v>27</v>
      </c>
      <c r="Q33" s="20">
        <v>17</v>
      </c>
      <c r="R33" s="20">
        <v>10</v>
      </c>
      <c r="S33" s="14">
        <v>0</v>
      </c>
      <c r="T33" s="14">
        <v>0</v>
      </c>
      <c r="U33" s="14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7">
        <f>([1]第26表①!G33/[1]第26表①!D33)*100</f>
        <v>23.711340206185564</v>
      </c>
      <c r="AF33" s="17">
        <f>([1]第26表①!H33/[1]第26表①!E33)*100</f>
        <v>15.65217391304348</v>
      </c>
      <c r="AG33" s="17">
        <f>([1]第26表①!I33/[1]第26表①!F33)*100</f>
        <v>30.980392156862745</v>
      </c>
      <c r="AH33" s="17">
        <f>((D33+V33)/[1]第26表①!D33)*100</f>
        <v>45.979381443298969</v>
      </c>
      <c r="AI33" s="17">
        <f>((E33+W33)/[1]第26表①!E33)*100</f>
        <v>54.347826086956516</v>
      </c>
      <c r="AJ33" s="17">
        <f>((F33+X33)/[1]第26表①!F33)*100</f>
        <v>38.431372549019613</v>
      </c>
      <c r="AK33" s="12"/>
      <c r="AL33" s="22" t="s">
        <v>10</v>
      </c>
      <c r="AM33" s="21"/>
      <c r="AN33" s="3"/>
      <c r="AO33" s="3"/>
    </row>
    <row r="34" spans="1:41" ht="26.25" customHeight="1">
      <c r="A34" s="16"/>
      <c r="B34" s="11" t="s">
        <v>9</v>
      </c>
      <c r="C34" s="15"/>
      <c r="D34" s="20">
        <f>G34+J34</f>
        <v>141</v>
      </c>
      <c r="E34" s="20">
        <f>H34+K34</f>
        <v>77</v>
      </c>
      <c r="F34" s="20">
        <f>I34+L34</f>
        <v>64</v>
      </c>
      <c r="G34" s="20">
        <v>136</v>
      </c>
      <c r="H34" s="20">
        <v>74</v>
      </c>
      <c r="I34" s="20">
        <v>62</v>
      </c>
      <c r="J34" s="20">
        <v>5</v>
      </c>
      <c r="K34" s="20">
        <v>3</v>
      </c>
      <c r="L34" s="14">
        <v>2</v>
      </c>
      <c r="M34" s="20">
        <v>37</v>
      </c>
      <c r="N34" s="20">
        <v>16</v>
      </c>
      <c r="O34" s="20">
        <v>21</v>
      </c>
      <c r="P34" s="20">
        <v>18</v>
      </c>
      <c r="Q34" s="20">
        <v>12</v>
      </c>
      <c r="R34" s="20">
        <v>6</v>
      </c>
      <c r="S34" s="14">
        <v>0</v>
      </c>
      <c r="T34" s="14">
        <v>0</v>
      </c>
      <c r="U34" s="14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7">
        <f>([1]第26表①!G34/[1]第26表①!D34)*100</f>
        <v>29.281767955801101</v>
      </c>
      <c r="AF34" s="17">
        <f>([1]第26表①!H34/[1]第26表①!E34)*100</f>
        <v>20.588235294117645</v>
      </c>
      <c r="AG34" s="17">
        <f>([1]第26表①!I34/[1]第26表①!F34)*100</f>
        <v>36.979166666666671</v>
      </c>
      <c r="AH34" s="17">
        <f>((D34+V34)/[1]第26表①!D34)*100</f>
        <v>38.950276243093924</v>
      </c>
      <c r="AI34" s="17">
        <f>((E34+W34)/[1]第26表①!E34)*100</f>
        <v>45.294117647058826</v>
      </c>
      <c r="AJ34" s="17">
        <f>((F34+X34)/[1]第26表①!F34)*100</f>
        <v>33.333333333333329</v>
      </c>
      <c r="AK34" s="12"/>
      <c r="AL34" s="11" t="s">
        <v>9</v>
      </c>
      <c r="AM34" s="10"/>
      <c r="AN34" s="3"/>
      <c r="AO34" s="3"/>
    </row>
    <row r="35" spans="1:41" ht="26.25" customHeight="1">
      <c r="A35" s="16"/>
      <c r="B35" s="11" t="s">
        <v>8</v>
      </c>
      <c r="C35" s="15"/>
      <c r="D35" s="18">
        <f>G35+J35</f>
        <v>0</v>
      </c>
      <c r="E35" s="18">
        <f>H35+K35</f>
        <v>0</v>
      </c>
      <c r="F35" s="14">
        <f>I35+L35</f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3">
        <v>0</v>
      </c>
      <c r="N35" s="13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4">
        <v>0</v>
      </c>
      <c r="AF35" s="14">
        <v>0</v>
      </c>
      <c r="AG35" s="14">
        <v>0</v>
      </c>
      <c r="AH35" s="18">
        <v>0</v>
      </c>
      <c r="AI35" s="18">
        <v>0</v>
      </c>
      <c r="AJ35" s="18">
        <v>0</v>
      </c>
      <c r="AK35" s="12"/>
      <c r="AL35" s="11" t="s">
        <v>8</v>
      </c>
      <c r="AM35" s="10"/>
      <c r="AN35" s="3"/>
      <c r="AO35" s="3"/>
    </row>
    <row r="36" spans="1:41" ht="26.25" customHeight="1">
      <c r="A36" s="16"/>
      <c r="B36" s="11" t="s">
        <v>7</v>
      </c>
      <c r="C36" s="15"/>
      <c r="D36" s="20">
        <f>G36+J36</f>
        <v>35</v>
      </c>
      <c r="E36" s="20">
        <f>H36+K36</f>
        <v>34</v>
      </c>
      <c r="F36" s="14">
        <f>I36+L36</f>
        <v>1</v>
      </c>
      <c r="G36" s="14">
        <v>35</v>
      </c>
      <c r="H36" s="14">
        <v>34</v>
      </c>
      <c r="I36" s="14">
        <v>1</v>
      </c>
      <c r="J36" s="14">
        <v>0</v>
      </c>
      <c r="K36" s="14">
        <v>0</v>
      </c>
      <c r="L36" s="14">
        <v>0</v>
      </c>
      <c r="M36" s="13">
        <v>0</v>
      </c>
      <c r="N36" s="13">
        <v>0</v>
      </c>
      <c r="O36" s="13">
        <v>0</v>
      </c>
      <c r="P36" s="20">
        <v>5</v>
      </c>
      <c r="Q36" s="20">
        <v>4</v>
      </c>
      <c r="R36" s="14">
        <v>1</v>
      </c>
      <c r="S36" s="14">
        <v>0</v>
      </c>
      <c r="T36" s="14">
        <v>0</v>
      </c>
      <c r="U36" s="14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8">
        <f>([1]第26表①!G36/[1]第26表①!D36)*100</f>
        <v>0</v>
      </c>
      <c r="AF36" s="14">
        <f>([1]第26表①!H36/[1]第26表①!E36)*100</f>
        <v>0</v>
      </c>
      <c r="AG36" s="14">
        <f>([1]第26表①!I36/[1]第26表①!F36)*100</f>
        <v>0</v>
      </c>
      <c r="AH36" s="17">
        <f>((D36+V36)/[1]第26表①!D36)*100</f>
        <v>81.395348837209298</v>
      </c>
      <c r="AI36" s="17">
        <f>((E36+W36)/[1]第26表①!E36)*100</f>
        <v>82.926829268292678</v>
      </c>
      <c r="AJ36" s="19">
        <f>((F36+X36)/[1]第26表①!F36)*100</f>
        <v>50</v>
      </c>
      <c r="AK36" s="12"/>
      <c r="AL36" s="11" t="s">
        <v>7</v>
      </c>
      <c r="AM36" s="10"/>
      <c r="AN36" s="3"/>
      <c r="AO36" s="3"/>
    </row>
    <row r="37" spans="1:41" ht="26.25" customHeight="1">
      <c r="A37" s="16"/>
      <c r="B37" s="11" t="s">
        <v>6</v>
      </c>
      <c r="C37" s="15"/>
      <c r="D37" s="20">
        <f>G37+J37</f>
        <v>26</v>
      </c>
      <c r="E37" s="20">
        <f>H37+K37</f>
        <v>14</v>
      </c>
      <c r="F37" s="20">
        <f>I37+L37</f>
        <v>12</v>
      </c>
      <c r="G37" s="20">
        <v>24</v>
      </c>
      <c r="H37" s="20">
        <v>14</v>
      </c>
      <c r="I37" s="20">
        <v>10</v>
      </c>
      <c r="J37" s="14">
        <v>2</v>
      </c>
      <c r="K37" s="14">
        <v>0</v>
      </c>
      <c r="L37" s="14">
        <v>2</v>
      </c>
      <c r="M37" s="20">
        <v>2</v>
      </c>
      <c r="N37" s="20">
        <v>1</v>
      </c>
      <c r="O37" s="20">
        <v>1</v>
      </c>
      <c r="P37" s="20">
        <v>4</v>
      </c>
      <c r="Q37" s="13">
        <v>1</v>
      </c>
      <c r="R37" s="20">
        <v>3</v>
      </c>
      <c r="S37" s="14">
        <v>0</v>
      </c>
      <c r="T37" s="14">
        <v>0</v>
      </c>
      <c r="U37" s="14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7">
        <f>([1]第26表①!G37/[1]第26表①!D37)*100</f>
        <v>7.6923076923076925</v>
      </c>
      <c r="AF37" s="19">
        <f>([1]第26表①!H37/[1]第26表①!E37)*100</f>
        <v>5.2631578947368416</v>
      </c>
      <c r="AG37" s="17">
        <f>([1]第26表①!I37/[1]第26表①!F37)*100</f>
        <v>10</v>
      </c>
      <c r="AH37" s="17">
        <f>((D37+V37)/[1]第26表①!D37)*100</f>
        <v>66.666666666666657</v>
      </c>
      <c r="AI37" s="17">
        <f>((E37+W37)/[1]第26表①!E37)*100</f>
        <v>73.68421052631578</v>
      </c>
      <c r="AJ37" s="17">
        <f>((F37+X37)/[1]第26表①!F37)*100</f>
        <v>60</v>
      </c>
      <c r="AK37" s="12"/>
      <c r="AL37" s="11" t="s">
        <v>6</v>
      </c>
      <c r="AM37" s="10"/>
      <c r="AN37" s="3"/>
      <c r="AO37" s="3"/>
    </row>
    <row r="38" spans="1:41" ht="26.25" customHeight="1">
      <c r="A38" s="16"/>
      <c r="B38" s="11" t="s">
        <v>5</v>
      </c>
      <c r="C38" s="15"/>
      <c r="D38" s="20">
        <f>G38+J38</f>
        <v>21</v>
      </c>
      <c r="E38" s="14">
        <f>H38+K38</f>
        <v>0</v>
      </c>
      <c r="F38" s="20">
        <f>I38+L38</f>
        <v>21</v>
      </c>
      <c r="G38" s="20">
        <v>21</v>
      </c>
      <c r="H38" s="18">
        <v>0</v>
      </c>
      <c r="I38" s="20">
        <v>21</v>
      </c>
      <c r="J38" s="14">
        <v>0</v>
      </c>
      <c r="K38" s="14">
        <v>0</v>
      </c>
      <c r="L38" s="14">
        <v>0</v>
      </c>
      <c r="M38" s="14">
        <v>1</v>
      </c>
      <c r="N38" s="14">
        <v>0</v>
      </c>
      <c r="O38" s="14">
        <v>1</v>
      </c>
      <c r="P38" s="13">
        <v>0</v>
      </c>
      <c r="Q38" s="13">
        <v>0</v>
      </c>
      <c r="R38" s="13">
        <v>0</v>
      </c>
      <c r="S38" s="14">
        <v>0</v>
      </c>
      <c r="T38" s="14">
        <v>0</v>
      </c>
      <c r="U38" s="14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9">
        <f>([1]第26表①!G38/[1]第26表①!D38)*100</f>
        <v>14.634146341463413</v>
      </c>
      <c r="AF38" s="13">
        <v>0</v>
      </c>
      <c r="AG38" s="19">
        <f>([1]第26表①!I38/[1]第26表①!F38)*100</f>
        <v>14.634146341463413</v>
      </c>
      <c r="AH38" s="17">
        <f>((D38+V38)/[1]第26表①!D38)*100</f>
        <v>51.219512195121951</v>
      </c>
      <c r="AI38" s="18">
        <v>0</v>
      </c>
      <c r="AJ38" s="17">
        <f>((F38+X38)/[1]第26表①!F38)*100</f>
        <v>51.219512195121951</v>
      </c>
      <c r="AK38" s="12"/>
      <c r="AL38" s="11" t="s">
        <v>5</v>
      </c>
      <c r="AM38" s="10"/>
      <c r="AN38" s="3"/>
      <c r="AO38" s="3"/>
    </row>
    <row r="39" spans="1:41" ht="26.25" customHeight="1">
      <c r="A39" s="16"/>
      <c r="B39" s="11" t="s">
        <v>4</v>
      </c>
      <c r="C39" s="15"/>
      <c r="D39" s="13">
        <f>G39+J39</f>
        <v>0</v>
      </c>
      <c r="E39" s="14">
        <f>H39+K39</f>
        <v>0</v>
      </c>
      <c r="F39" s="14">
        <f>I39+L39</f>
        <v>0</v>
      </c>
      <c r="G39" s="14">
        <v>0</v>
      </c>
      <c r="H39" s="14">
        <v>0</v>
      </c>
      <c r="I39" s="14">
        <v>0</v>
      </c>
      <c r="J39" s="13">
        <v>0</v>
      </c>
      <c r="K39" s="14">
        <v>0</v>
      </c>
      <c r="L39" s="14">
        <v>0</v>
      </c>
      <c r="M39" s="13">
        <v>0</v>
      </c>
      <c r="N39" s="14">
        <v>0</v>
      </c>
      <c r="O39" s="14">
        <v>0</v>
      </c>
      <c r="P39" s="13">
        <v>0</v>
      </c>
      <c r="Q39" s="14">
        <v>0</v>
      </c>
      <c r="R39" s="14">
        <v>0</v>
      </c>
      <c r="S39" s="13">
        <v>0</v>
      </c>
      <c r="T39" s="14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0</v>
      </c>
      <c r="AK39" s="12"/>
      <c r="AL39" s="11" t="s">
        <v>4</v>
      </c>
      <c r="AM39" s="10"/>
      <c r="AN39" s="3"/>
      <c r="AO39" s="3"/>
    </row>
    <row r="40" spans="1:41" ht="26.25" customHeight="1">
      <c r="A40" s="16"/>
      <c r="B40" s="11" t="s">
        <v>3</v>
      </c>
      <c r="C40" s="15"/>
      <c r="D40" s="13">
        <f>G40+J40</f>
        <v>0</v>
      </c>
      <c r="E40" s="14">
        <f>H40+K40</f>
        <v>0</v>
      </c>
      <c r="F40" s="14">
        <f>I40+L40</f>
        <v>0</v>
      </c>
      <c r="G40" s="14">
        <v>0</v>
      </c>
      <c r="H40" s="14">
        <v>0</v>
      </c>
      <c r="I40" s="14">
        <v>0</v>
      </c>
      <c r="J40" s="13">
        <v>0</v>
      </c>
      <c r="K40" s="14">
        <v>0</v>
      </c>
      <c r="L40" s="14">
        <v>0</v>
      </c>
      <c r="M40" s="13">
        <v>0</v>
      </c>
      <c r="N40" s="14">
        <v>0</v>
      </c>
      <c r="O40" s="14">
        <v>0</v>
      </c>
      <c r="P40" s="13">
        <v>0</v>
      </c>
      <c r="Q40" s="14">
        <v>0</v>
      </c>
      <c r="R40" s="14">
        <v>0</v>
      </c>
      <c r="S40" s="13">
        <v>0</v>
      </c>
      <c r="T40" s="14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2"/>
      <c r="AL40" s="11" t="s">
        <v>3</v>
      </c>
      <c r="AM40" s="10"/>
      <c r="AN40" s="3"/>
      <c r="AO40" s="3"/>
    </row>
    <row r="41" spans="1:41" ht="26.25" customHeight="1">
      <c r="A41" s="16"/>
      <c r="B41" s="11" t="s">
        <v>2</v>
      </c>
      <c r="C41" s="15"/>
      <c r="D41" s="13">
        <f>G41+J41</f>
        <v>0</v>
      </c>
      <c r="E41" s="14">
        <f>H41+K41</f>
        <v>0</v>
      </c>
      <c r="F41" s="14">
        <f>I41+L41</f>
        <v>0</v>
      </c>
      <c r="G41" s="14">
        <v>0</v>
      </c>
      <c r="H41" s="14">
        <v>0</v>
      </c>
      <c r="I41" s="14">
        <v>0</v>
      </c>
      <c r="J41" s="13">
        <v>0</v>
      </c>
      <c r="K41" s="14">
        <v>0</v>
      </c>
      <c r="L41" s="14">
        <v>0</v>
      </c>
      <c r="M41" s="13">
        <v>0</v>
      </c>
      <c r="N41" s="14">
        <v>0</v>
      </c>
      <c r="O41" s="14">
        <v>0</v>
      </c>
      <c r="P41" s="13">
        <v>0</v>
      </c>
      <c r="Q41" s="14">
        <v>0</v>
      </c>
      <c r="R41" s="14">
        <v>0</v>
      </c>
      <c r="S41" s="13">
        <v>0</v>
      </c>
      <c r="T41" s="14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2"/>
      <c r="AL41" s="11" t="s">
        <v>2</v>
      </c>
      <c r="AM41" s="10"/>
      <c r="AN41" s="3"/>
      <c r="AO41" s="3"/>
    </row>
    <row r="42" spans="1:41" ht="26.25" customHeight="1">
      <c r="A42" s="16"/>
      <c r="B42" s="11" t="s">
        <v>1</v>
      </c>
      <c r="C42" s="15"/>
      <c r="D42" s="13">
        <f>G42+J42</f>
        <v>0</v>
      </c>
      <c r="E42" s="14">
        <f>H42+K42</f>
        <v>0</v>
      </c>
      <c r="F42" s="14">
        <f>I42+L42</f>
        <v>0</v>
      </c>
      <c r="G42" s="14">
        <v>0</v>
      </c>
      <c r="H42" s="14">
        <v>0</v>
      </c>
      <c r="I42" s="14">
        <v>0</v>
      </c>
      <c r="J42" s="13">
        <v>0</v>
      </c>
      <c r="K42" s="14">
        <v>0</v>
      </c>
      <c r="L42" s="14">
        <v>0</v>
      </c>
      <c r="M42" s="13">
        <v>0</v>
      </c>
      <c r="N42" s="14">
        <v>0</v>
      </c>
      <c r="O42" s="14">
        <v>0</v>
      </c>
      <c r="P42" s="13">
        <v>0</v>
      </c>
      <c r="Q42" s="14">
        <v>0</v>
      </c>
      <c r="R42" s="14">
        <v>0</v>
      </c>
      <c r="S42" s="13">
        <v>0</v>
      </c>
      <c r="T42" s="14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2"/>
      <c r="AL42" s="11" t="s">
        <v>1</v>
      </c>
      <c r="AM42" s="10"/>
      <c r="AN42" s="3"/>
      <c r="AO42" s="3"/>
    </row>
    <row r="43" spans="1:41" ht="26.25" customHeight="1">
      <c r="A43" s="16"/>
      <c r="B43" s="11" t="s">
        <v>0</v>
      </c>
      <c r="C43" s="15"/>
      <c r="D43" s="13">
        <f>G43+J43</f>
        <v>0</v>
      </c>
      <c r="E43" s="14">
        <f>H43+K43</f>
        <v>0</v>
      </c>
      <c r="F43" s="14">
        <f>I43+L43</f>
        <v>0</v>
      </c>
      <c r="G43" s="14">
        <v>0</v>
      </c>
      <c r="H43" s="14">
        <v>0</v>
      </c>
      <c r="I43" s="14">
        <v>0</v>
      </c>
      <c r="J43" s="13">
        <v>0</v>
      </c>
      <c r="K43" s="14">
        <v>0</v>
      </c>
      <c r="L43" s="14">
        <v>0</v>
      </c>
      <c r="M43" s="13">
        <v>0</v>
      </c>
      <c r="N43" s="14">
        <v>0</v>
      </c>
      <c r="O43" s="14">
        <v>0</v>
      </c>
      <c r="P43" s="13">
        <v>0</v>
      </c>
      <c r="Q43" s="14">
        <v>0</v>
      </c>
      <c r="R43" s="14">
        <v>0</v>
      </c>
      <c r="S43" s="14">
        <v>0</v>
      </c>
      <c r="T43" s="14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4">
        <v>0</v>
      </c>
      <c r="AF43" s="14">
        <v>0</v>
      </c>
      <c r="AG43" s="14">
        <v>0</v>
      </c>
      <c r="AH43" s="14">
        <v>0</v>
      </c>
      <c r="AI43" s="13">
        <v>0</v>
      </c>
      <c r="AJ43" s="13">
        <v>0</v>
      </c>
      <c r="AK43" s="12"/>
      <c r="AL43" s="11" t="s">
        <v>0</v>
      </c>
      <c r="AM43" s="10"/>
      <c r="AN43" s="3"/>
      <c r="AO43" s="3"/>
    </row>
    <row r="44" spans="1:41" ht="5.25" customHeight="1">
      <c r="A44" s="9"/>
      <c r="B44" s="4"/>
      <c r="C44" s="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6"/>
      <c r="AF44" s="6"/>
      <c r="AG44" s="6"/>
      <c r="AH44" s="6"/>
      <c r="AI44" s="6"/>
      <c r="AJ44" s="6"/>
      <c r="AK44" s="5"/>
      <c r="AL44" s="4"/>
      <c r="AM44" s="4"/>
      <c r="AN44" s="3"/>
      <c r="AO44" s="3"/>
    </row>
    <row r="45" spans="1:41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N45" s="3"/>
      <c r="AO45" s="3"/>
    </row>
    <row r="46" spans="1:41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41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41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4:36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4:36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4:36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4:36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4:36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4:36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4:36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4:36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4:36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4:36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4:36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4:36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4:36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4:36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4:36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4:36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4:36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4:36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4:36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4:36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4:36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4:36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4:36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4:36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4:36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4:36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4:36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4:36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</sheetData>
  <mergeCells count="50">
    <mergeCell ref="AL1:AM1"/>
    <mergeCell ref="A3:C7"/>
    <mergeCell ref="D3:L3"/>
    <mergeCell ref="M3:O5"/>
    <mergeCell ref="P3:R5"/>
    <mergeCell ref="S3:U5"/>
    <mergeCell ref="V3:AD3"/>
    <mergeCell ref="AE3:AG4"/>
    <mergeCell ref="AH3:AJ4"/>
    <mergeCell ref="AK3:AM7"/>
    <mergeCell ref="D4:F5"/>
    <mergeCell ref="J4:L5"/>
    <mergeCell ref="V4:X5"/>
    <mergeCell ref="Y4:AA5"/>
    <mergeCell ref="AB4:AD5"/>
    <mergeCell ref="AH5:AJ5"/>
    <mergeCell ref="G4:I5"/>
    <mergeCell ref="D6:D7"/>
    <mergeCell ref="E6:E7"/>
    <mergeCell ref="F6:F7"/>
    <mergeCell ref="J6:J7"/>
    <mergeCell ref="K6:K7"/>
    <mergeCell ref="L6:L7"/>
    <mergeCell ref="G6:G7"/>
    <mergeCell ref="H6:H7"/>
    <mergeCell ref="I6:I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</mergeCells>
  <phoneticPr fontId="3"/>
  <pageMargins left="0.78740157480314965" right="0.78740157480314965" top="0.98425196850393704" bottom="0.78740157480314965" header="0.59055118110236227" footer="0.19685039370078741"/>
  <pageSetup paperSize="9" scale="74" orientation="portrait" r:id="rId1"/>
  <headerFooter alignWithMargins="0"/>
  <colBreaks count="1" manualBreakCount="1">
    <brk id="2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第26表②</vt:lpstr>
      <vt:lpstr>第26表②!Print_Area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岐阜県</cp:lastModifiedBy>
  <dcterms:created xsi:type="dcterms:W3CDTF">2021-08-31T06:41:50Z</dcterms:created>
  <dcterms:modified xsi:type="dcterms:W3CDTF">2021-08-31T06:42:07Z</dcterms:modified>
</cp:coreProperties>
</file>