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oufil11-sv\10_digital\R4\60_suishin\01_記録用フォルダ\10_オープンデータ\10_オープンデータの掲載\20_データ棚卸\1回目（5月→9月）\02_回答\0921_20_建築指導課（印刷済）\20_4_電子データ\2021（R3）着工新設住宅概報\"/>
    </mc:Choice>
  </mc:AlternateContent>
  <bookViews>
    <workbookView xWindow="0" yWindow="0" windowWidth="10404" windowHeight="8520"/>
  </bookViews>
  <sheets>
    <sheet name="sheet1" sheetId="1" r:id="rId1"/>
  </sheets>
  <definedNames>
    <definedName name="_xlnm.Print_Titles" localSheetId="0">sheet1!$1:$4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1" l="1"/>
  <c r="M14" i="1"/>
  <c r="L14" i="1"/>
  <c r="J14" i="1"/>
  <c r="I14" i="1"/>
  <c r="H14" i="1"/>
  <c r="G14" i="1"/>
  <c r="K13" i="1"/>
  <c r="G13" i="1"/>
  <c r="F13" i="1"/>
  <c r="E13" i="1"/>
  <c r="D13" i="1"/>
  <c r="C13" i="1" s="1"/>
  <c r="K12" i="1"/>
  <c r="G12" i="1"/>
  <c r="F12" i="1"/>
  <c r="E12" i="1"/>
  <c r="D12" i="1"/>
  <c r="C12" i="1"/>
  <c r="K11" i="1"/>
  <c r="G11" i="1"/>
  <c r="F11" i="1"/>
  <c r="E11" i="1"/>
  <c r="D11" i="1"/>
  <c r="C11" i="1" s="1"/>
  <c r="K10" i="1"/>
  <c r="K14" i="1" s="1"/>
  <c r="G10" i="1"/>
  <c r="F10" i="1"/>
  <c r="F14" i="1" s="1"/>
  <c r="E10" i="1"/>
  <c r="E14" i="1" s="1"/>
  <c r="D10" i="1"/>
  <c r="D14" i="1" s="1"/>
  <c r="C10" i="1"/>
  <c r="N9" i="1"/>
  <c r="M9" i="1"/>
  <c r="L9" i="1"/>
  <c r="K9" i="1"/>
  <c r="J9" i="1"/>
  <c r="I9" i="1"/>
  <c r="H9" i="1"/>
  <c r="K8" i="1"/>
  <c r="G8" i="1"/>
  <c r="F8" i="1"/>
  <c r="E8" i="1"/>
  <c r="D8" i="1"/>
  <c r="C8" i="1" s="1"/>
  <c r="K7" i="1"/>
  <c r="G7" i="1"/>
  <c r="F7" i="1"/>
  <c r="E7" i="1"/>
  <c r="D7" i="1"/>
  <c r="C7" i="1"/>
  <c r="K6" i="1"/>
  <c r="G6" i="1"/>
  <c r="F6" i="1"/>
  <c r="E6" i="1"/>
  <c r="D6" i="1"/>
  <c r="C6" i="1" s="1"/>
  <c r="K5" i="1"/>
  <c r="G5" i="1"/>
  <c r="G9" i="1" s="1"/>
  <c r="F5" i="1"/>
  <c r="F9" i="1" s="1"/>
  <c r="E5" i="1"/>
  <c r="E9" i="1" s="1"/>
  <c r="D5" i="1"/>
  <c r="D9" i="1" s="1"/>
  <c r="C5" i="1"/>
  <c r="C14" i="1" l="1"/>
  <c r="C9" i="1"/>
</calcChain>
</file>

<file path=xl/sharedStrings.xml><?xml version="1.0" encoding="utf-8"?>
<sst xmlns="http://schemas.openxmlformats.org/spreadsheetml/2006/main" count="31" uniqueCount="18">
  <si>
    <t>（県市町村名）岐阜県</t>
    <phoneticPr fontId="2"/>
  </si>
  <si>
    <t>着工新設住宅概報（３）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2"/>
  </si>
  <si>
    <t>令和  3年分</t>
    <phoneticPr fontId="2"/>
  </si>
  <si>
    <t>合　　　計</t>
    <rPh sb="0" eb="5">
      <t>ゴウケイ</t>
    </rPh>
    <phoneticPr fontId="2"/>
  </si>
  <si>
    <t>木　　　造</t>
    <rPh sb="0" eb="5">
      <t>モクゾウ</t>
    </rPh>
    <phoneticPr fontId="2"/>
  </si>
  <si>
    <t>非　木　造</t>
    <rPh sb="0" eb="1">
      <t>ヒ</t>
    </rPh>
    <rPh sb="2" eb="5">
      <t>モクゾウ</t>
    </rPh>
    <phoneticPr fontId="2"/>
  </si>
  <si>
    <t>計</t>
    <rPh sb="0" eb="1">
      <t>ケイ</t>
    </rPh>
    <phoneticPr fontId="2"/>
  </si>
  <si>
    <t>一戸建</t>
    <rPh sb="0" eb="2">
      <t>イッコ</t>
    </rPh>
    <rPh sb="2" eb="3">
      <t>ダ</t>
    </rPh>
    <phoneticPr fontId="2"/>
  </si>
  <si>
    <t>長屋建</t>
    <rPh sb="0" eb="2">
      <t>ナガヤ</t>
    </rPh>
    <rPh sb="2" eb="3">
      <t>タ</t>
    </rPh>
    <phoneticPr fontId="2"/>
  </si>
  <si>
    <t>共同住宅</t>
    <rPh sb="0" eb="2">
      <t>キョウドウ</t>
    </rPh>
    <rPh sb="2" eb="4">
      <t>ジュウタク</t>
    </rPh>
    <phoneticPr fontId="2"/>
  </si>
  <si>
    <t>住宅戸数</t>
    <rPh sb="0" eb="2">
      <t>ジュウタク</t>
    </rPh>
    <rPh sb="2" eb="4">
      <t>コスウ</t>
    </rPh>
    <phoneticPr fontId="2"/>
  </si>
  <si>
    <t>持家</t>
    <rPh sb="0" eb="2">
      <t>モチイエ</t>
    </rPh>
    <phoneticPr fontId="2"/>
  </si>
  <si>
    <t>貸家</t>
    <rPh sb="0" eb="2">
      <t>カシヤ</t>
    </rPh>
    <phoneticPr fontId="2"/>
  </si>
  <si>
    <t>給与住宅</t>
    <rPh sb="0" eb="2">
      <t>キュウヨ</t>
    </rPh>
    <rPh sb="2" eb="4">
      <t>ジュウタク</t>
    </rPh>
    <phoneticPr fontId="2"/>
  </si>
  <si>
    <t>分譲住宅</t>
    <rPh sb="0" eb="2">
      <t>ブンジョウ</t>
    </rPh>
    <rPh sb="2" eb="4">
      <t>ジュウタク</t>
    </rPh>
    <phoneticPr fontId="2"/>
  </si>
  <si>
    <t>合計</t>
    <rPh sb="0" eb="2">
      <t>ゴウケイ</t>
    </rPh>
    <phoneticPr fontId="2"/>
  </si>
  <si>
    <t>床面積</t>
    <rPh sb="0" eb="3">
      <t>ユカメンセキ</t>
    </rPh>
    <phoneticPr fontId="2"/>
  </si>
  <si>
    <r>
      <t>(㎡</t>
    </r>
    <r>
      <rPr>
        <sz val="9"/>
        <rFont val="ＭＳ ゴシック"/>
        <family val="3"/>
        <charset val="128"/>
      </rPr>
      <t>)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</si>
</sst>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4" x14ac:knownFonts="1"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/>
    <xf numFmtId="0" fontId="3" fillId="0" borderId="0" xfId="0" applyFont="1" applyAlignment="1"/>
    <xf numFmtId="0" fontId="1" fillId="0" borderId="0" xfId="0" applyFont="1" applyBorder="1" applyAlignment="1"/>
    <xf numFmtId="0" fontId="1" fillId="0" borderId="1" xfId="0" applyFont="1" applyBorder="1" applyAlignment="1">
      <alignment horizontal="center" shrinkToFit="1"/>
    </xf>
    <xf numFmtId="0" fontId="1" fillId="0" borderId="2" xfId="0" applyFont="1" applyBorder="1" applyAlignment="1">
      <alignment horizontal="center" shrinkToFit="1"/>
    </xf>
    <xf numFmtId="0" fontId="1" fillId="0" borderId="3" xfId="0" applyFont="1" applyBorder="1" applyAlignment="1">
      <alignment horizontal="center" shrinkToFit="1"/>
    </xf>
    <xf numFmtId="0" fontId="1" fillId="0" borderId="4" xfId="0" applyFont="1" applyBorder="1" applyAlignment="1">
      <alignment horizontal="center" shrinkToFit="1"/>
    </xf>
    <xf numFmtId="0" fontId="1" fillId="0" borderId="5" xfId="0" applyFont="1" applyBorder="1" applyAlignment="1">
      <alignment horizontal="center" shrinkToFit="1"/>
    </xf>
    <xf numFmtId="0" fontId="1" fillId="0" borderId="6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1" fillId="0" borderId="7" xfId="0" applyFont="1" applyBorder="1" applyAlignment="1">
      <alignment horizontal="center" shrinkToFit="1"/>
    </xf>
    <xf numFmtId="0" fontId="1" fillId="0" borderId="8" xfId="0" applyFont="1" applyBorder="1" applyAlignment="1">
      <alignment horizontal="center" shrinkToFit="1"/>
    </xf>
    <xf numFmtId="0" fontId="1" fillId="0" borderId="9" xfId="0" applyFont="1" applyBorder="1" applyAlignment="1">
      <alignment horizontal="center" shrinkToFit="1"/>
    </xf>
    <xf numFmtId="0" fontId="1" fillId="0" borderId="10" xfId="0" applyFont="1" applyBorder="1" applyAlignment="1">
      <alignment horizontal="center" shrinkToFit="1"/>
    </xf>
    <xf numFmtId="0" fontId="1" fillId="0" borderId="11" xfId="0" applyFont="1" applyBorder="1" applyAlignment="1">
      <alignment horizontal="center" vertical="center" textRotation="255" shrinkToFit="1"/>
    </xf>
    <xf numFmtId="0" fontId="1" fillId="0" borderId="12" xfId="0" applyFont="1" applyBorder="1" applyAlignment="1">
      <alignment shrinkToFit="1"/>
    </xf>
    <xf numFmtId="176" fontId="1" fillId="0" borderId="13" xfId="0" applyNumberFormat="1" applyFont="1" applyBorder="1" applyAlignment="1">
      <alignment shrinkToFit="1"/>
    </xf>
    <xf numFmtId="176" fontId="1" fillId="0" borderId="14" xfId="0" applyNumberFormat="1" applyFont="1" applyBorder="1" applyAlignment="1">
      <alignment shrinkToFit="1"/>
    </xf>
    <xf numFmtId="0" fontId="1" fillId="0" borderId="0" xfId="0" applyFont="1" applyAlignment="1">
      <alignment shrinkToFit="1"/>
    </xf>
    <xf numFmtId="0" fontId="1" fillId="0" borderId="15" xfId="0" applyFont="1" applyBorder="1" applyAlignment="1">
      <alignment horizontal="center" vertical="center" textRotation="255" shrinkToFit="1"/>
    </xf>
    <xf numFmtId="0" fontId="1" fillId="0" borderId="16" xfId="0" applyFont="1" applyBorder="1" applyAlignment="1">
      <alignment shrinkToFit="1"/>
    </xf>
    <xf numFmtId="176" fontId="1" fillId="0" borderId="17" xfId="0" applyNumberFormat="1" applyFont="1" applyBorder="1" applyAlignment="1">
      <alignment shrinkToFit="1"/>
    </xf>
    <xf numFmtId="176" fontId="1" fillId="0" borderId="18" xfId="0" applyNumberFormat="1" applyFont="1" applyBorder="1" applyAlignment="1">
      <alignment shrinkToFit="1"/>
    </xf>
    <xf numFmtId="0" fontId="1" fillId="0" borderId="19" xfId="0" applyFont="1" applyBorder="1" applyAlignment="1">
      <alignment shrinkToFit="1"/>
    </xf>
    <xf numFmtId="176" fontId="1" fillId="0" borderId="20" xfId="0" applyNumberFormat="1" applyFont="1" applyBorder="1" applyAlignment="1">
      <alignment shrinkToFit="1"/>
    </xf>
    <xf numFmtId="176" fontId="1" fillId="0" borderId="21" xfId="0" applyNumberFormat="1" applyFont="1" applyBorder="1" applyAlignment="1">
      <alignment shrinkToFit="1"/>
    </xf>
    <xf numFmtId="0" fontId="1" fillId="0" borderId="22" xfId="0" applyFont="1" applyBorder="1" applyAlignment="1">
      <alignment horizontal="center" vertical="center" textRotation="255" shrinkToFit="1"/>
    </xf>
    <xf numFmtId="0" fontId="1" fillId="0" borderId="23" xfId="0" applyFont="1" applyBorder="1" applyAlignment="1">
      <alignment horizontal="center" shrinkToFit="1"/>
    </xf>
    <xf numFmtId="176" fontId="1" fillId="0" borderId="24" xfId="0" applyNumberFormat="1" applyFont="1" applyBorder="1" applyAlignment="1">
      <alignment shrinkToFit="1"/>
    </xf>
    <xf numFmtId="176" fontId="1" fillId="0" borderId="23" xfId="0" applyNumberFormat="1" applyFont="1" applyBorder="1" applyAlignment="1">
      <alignment shrinkToFit="1"/>
    </xf>
    <xf numFmtId="0" fontId="1" fillId="0" borderId="25" xfId="0" applyFont="1" applyBorder="1" applyAlignment="1">
      <alignment horizontal="center" vertical="center" textRotation="255" shrinkToFit="1"/>
    </xf>
    <xf numFmtId="0" fontId="0" fillId="0" borderId="15" xfId="0" applyBorder="1" applyAlignment="1">
      <alignment horizontal="center" vertical="center" textRotation="255" shrinkToFit="1"/>
    </xf>
    <xf numFmtId="0" fontId="1" fillId="0" borderId="26" xfId="0" applyFont="1" applyBorder="1" applyAlignment="1">
      <alignment horizontal="center" shrinkToFit="1"/>
    </xf>
    <xf numFmtId="0" fontId="1" fillId="0" borderId="27" xfId="0" applyFont="1" applyBorder="1" applyAlignment="1">
      <alignment horizontal="center" shrinkToFit="1"/>
    </xf>
    <xf numFmtId="176" fontId="1" fillId="0" borderId="28" xfId="0" applyNumberFormat="1" applyFont="1" applyBorder="1" applyAlignment="1">
      <alignment shrinkToFit="1"/>
    </xf>
    <xf numFmtId="176" fontId="1" fillId="0" borderId="27" xfId="0" applyNumberFormat="1" applyFont="1" applyBorder="1" applyAlignment="1">
      <alignment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tabSelected="1" workbookViewId="0"/>
  </sheetViews>
  <sheetFormatPr defaultColWidth="10.6640625" defaultRowHeight="15" customHeight="1" x14ac:dyDescent="0.15"/>
  <cols>
    <col min="1" max="1" width="3.6640625" style="19" customWidth="1"/>
    <col min="2" max="13" width="10.6640625" style="19" customWidth="1"/>
    <col min="14" max="16384" width="10.6640625" style="19"/>
  </cols>
  <sheetData>
    <row r="1" spans="1:14" s="1" customFormat="1" ht="18" customHeight="1" x14ac:dyDescent="0.2">
      <c r="A1" s="1" t="s">
        <v>0</v>
      </c>
      <c r="E1" s="2" t="s">
        <v>1</v>
      </c>
      <c r="H1" s="1" t="s">
        <v>2</v>
      </c>
    </row>
    <row r="2" spans="1:14" s="1" customFormat="1" ht="15" customHeight="1" thickBot="1" x14ac:dyDescent="0.2">
      <c r="N2" s="3"/>
    </row>
    <row r="3" spans="1:14" s="10" customFormat="1" ht="15" customHeight="1" x14ac:dyDescent="0.15">
      <c r="A3" s="4"/>
      <c r="B3" s="5"/>
      <c r="C3" s="6" t="s">
        <v>3</v>
      </c>
      <c r="D3" s="7"/>
      <c r="E3" s="7"/>
      <c r="F3" s="8"/>
      <c r="G3" s="6" t="s">
        <v>4</v>
      </c>
      <c r="H3" s="7"/>
      <c r="I3" s="7"/>
      <c r="J3" s="8"/>
      <c r="K3" s="6" t="s">
        <v>5</v>
      </c>
      <c r="L3" s="7"/>
      <c r="M3" s="7"/>
      <c r="N3" s="9"/>
    </row>
    <row r="4" spans="1:14" s="10" customFormat="1" ht="15" customHeight="1" thickBot="1" x14ac:dyDescent="0.2">
      <c r="A4" s="11"/>
      <c r="B4" s="12"/>
      <c r="C4" s="13" t="s">
        <v>6</v>
      </c>
      <c r="D4" s="13" t="s">
        <v>7</v>
      </c>
      <c r="E4" s="13" t="s">
        <v>8</v>
      </c>
      <c r="F4" s="13" t="s">
        <v>9</v>
      </c>
      <c r="G4" s="13" t="s">
        <v>6</v>
      </c>
      <c r="H4" s="13" t="s">
        <v>7</v>
      </c>
      <c r="I4" s="13" t="s">
        <v>8</v>
      </c>
      <c r="J4" s="13" t="s">
        <v>9</v>
      </c>
      <c r="K4" s="13" t="s">
        <v>6</v>
      </c>
      <c r="L4" s="13" t="s">
        <v>7</v>
      </c>
      <c r="M4" s="13" t="s">
        <v>8</v>
      </c>
      <c r="N4" s="14" t="s">
        <v>9</v>
      </c>
    </row>
    <row r="5" spans="1:14" ht="15" customHeight="1" x14ac:dyDescent="0.15">
      <c r="A5" s="15" t="s">
        <v>10</v>
      </c>
      <c r="B5" s="16" t="s">
        <v>11</v>
      </c>
      <c r="C5" s="17">
        <f>SUM(D5:F5)</f>
        <v>6066</v>
      </c>
      <c r="D5" s="17">
        <f t="shared" ref="D5:F8" si="0">+H5+L5</f>
        <v>6066</v>
      </c>
      <c r="E5" s="17">
        <f t="shared" si="0"/>
        <v>0</v>
      </c>
      <c r="F5" s="17">
        <f t="shared" si="0"/>
        <v>0</v>
      </c>
      <c r="G5" s="17">
        <f>SUM(H5:J5)</f>
        <v>5268</v>
      </c>
      <c r="H5" s="17">
        <v>5268</v>
      </c>
      <c r="I5" s="17">
        <v>0</v>
      </c>
      <c r="J5" s="17">
        <v>0</v>
      </c>
      <c r="K5" s="17">
        <f>SUM(L5:N5)</f>
        <v>798</v>
      </c>
      <c r="L5" s="17">
        <v>798</v>
      </c>
      <c r="M5" s="17">
        <v>0</v>
      </c>
      <c r="N5" s="18">
        <v>0</v>
      </c>
    </row>
    <row r="6" spans="1:14" ht="15" customHeight="1" x14ac:dyDescent="0.15">
      <c r="A6" s="20"/>
      <c r="B6" s="21" t="s">
        <v>12</v>
      </c>
      <c r="C6" s="22">
        <f>SUM(D6:F6)</f>
        <v>2919</v>
      </c>
      <c r="D6" s="22">
        <f t="shared" si="0"/>
        <v>56</v>
      </c>
      <c r="E6" s="22">
        <f t="shared" si="0"/>
        <v>1383</v>
      </c>
      <c r="F6" s="22">
        <f t="shared" si="0"/>
        <v>1480</v>
      </c>
      <c r="G6" s="22">
        <f>SUM(H6:J6)</f>
        <v>1568</v>
      </c>
      <c r="H6" s="22">
        <v>56</v>
      </c>
      <c r="I6" s="22">
        <v>1314</v>
      </c>
      <c r="J6" s="22">
        <v>198</v>
      </c>
      <c r="K6" s="22">
        <f>SUM(L6:N6)</f>
        <v>1351</v>
      </c>
      <c r="L6" s="22">
        <v>0</v>
      </c>
      <c r="M6" s="22">
        <v>69</v>
      </c>
      <c r="N6" s="23">
        <v>1282</v>
      </c>
    </row>
    <row r="7" spans="1:14" ht="15" customHeight="1" x14ac:dyDescent="0.15">
      <c r="A7" s="20"/>
      <c r="B7" s="21" t="s">
        <v>13</v>
      </c>
      <c r="C7" s="22">
        <f>SUM(D7:F7)</f>
        <v>6</v>
      </c>
      <c r="D7" s="22">
        <f t="shared" si="0"/>
        <v>6</v>
      </c>
      <c r="E7" s="22">
        <f t="shared" si="0"/>
        <v>0</v>
      </c>
      <c r="F7" s="22">
        <f t="shared" si="0"/>
        <v>0</v>
      </c>
      <c r="G7" s="22">
        <f>SUM(H7:J7)</f>
        <v>3</v>
      </c>
      <c r="H7" s="22">
        <v>3</v>
      </c>
      <c r="I7" s="22">
        <v>0</v>
      </c>
      <c r="J7" s="22">
        <v>0</v>
      </c>
      <c r="K7" s="22">
        <f>SUM(L7:N7)</f>
        <v>3</v>
      </c>
      <c r="L7" s="22">
        <v>3</v>
      </c>
      <c r="M7" s="22">
        <v>0</v>
      </c>
      <c r="N7" s="23">
        <v>0</v>
      </c>
    </row>
    <row r="8" spans="1:14" ht="15" customHeight="1" x14ac:dyDescent="0.15">
      <c r="A8" s="20"/>
      <c r="B8" s="24" t="s">
        <v>14</v>
      </c>
      <c r="C8" s="25">
        <f>SUM(D8:F8)</f>
        <v>2373</v>
      </c>
      <c r="D8" s="25">
        <f t="shared" si="0"/>
        <v>2060</v>
      </c>
      <c r="E8" s="25">
        <f t="shared" si="0"/>
        <v>0</v>
      </c>
      <c r="F8" s="25">
        <f t="shared" si="0"/>
        <v>313</v>
      </c>
      <c r="G8" s="25">
        <f>SUM(H8:J8)</f>
        <v>2014</v>
      </c>
      <c r="H8" s="25">
        <v>2014</v>
      </c>
      <c r="I8" s="25">
        <v>0</v>
      </c>
      <c r="J8" s="25">
        <v>0</v>
      </c>
      <c r="K8" s="25">
        <f>SUM(L8:N8)</f>
        <v>359</v>
      </c>
      <c r="L8" s="25">
        <v>46</v>
      </c>
      <c r="M8" s="25">
        <v>0</v>
      </c>
      <c r="N8" s="26">
        <v>313</v>
      </c>
    </row>
    <row r="9" spans="1:14" ht="15" customHeight="1" x14ac:dyDescent="0.15">
      <c r="A9" s="27"/>
      <c r="B9" s="28" t="s">
        <v>15</v>
      </c>
      <c r="C9" s="29">
        <f>SUM(C5:C8)</f>
        <v>11364</v>
      </c>
      <c r="D9" s="29">
        <f>SUM(D5:D8)</f>
        <v>8188</v>
      </c>
      <c r="E9" s="29">
        <f t="shared" ref="E9:M9" si="1">SUM(E5:E8)</f>
        <v>1383</v>
      </c>
      <c r="F9" s="29">
        <f t="shared" si="1"/>
        <v>1793</v>
      </c>
      <c r="G9" s="29">
        <f t="shared" si="1"/>
        <v>8853</v>
      </c>
      <c r="H9" s="29">
        <f t="shared" si="1"/>
        <v>7341</v>
      </c>
      <c r="I9" s="29">
        <f t="shared" si="1"/>
        <v>1314</v>
      </c>
      <c r="J9" s="29">
        <f t="shared" si="1"/>
        <v>198</v>
      </c>
      <c r="K9" s="29">
        <f t="shared" si="1"/>
        <v>2511</v>
      </c>
      <c r="L9" s="29">
        <f t="shared" si="1"/>
        <v>847</v>
      </c>
      <c r="M9" s="29">
        <f t="shared" si="1"/>
        <v>69</v>
      </c>
      <c r="N9" s="30">
        <f>SUM(N5:N8)</f>
        <v>1595</v>
      </c>
    </row>
    <row r="10" spans="1:14" ht="15" customHeight="1" x14ac:dyDescent="0.15">
      <c r="A10" s="31" t="s">
        <v>16</v>
      </c>
      <c r="B10" s="16" t="s">
        <v>11</v>
      </c>
      <c r="C10" s="17">
        <f>SUM(D10:F10)</f>
        <v>722639</v>
      </c>
      <c r="D10" s="17">
        <f t="shared" ref="D10:F13" si="2">+H10+L10</f>
        <v>722639</v>
      </c>
      <c r="E10" s="17">
        <f t="shared" si="2"/>
        <v>0</v>
      </c>
      <c r="F10" s="17">
        <f t="shared" si="2"/>
        <v>0</v>
      </c>
      <c r="G10" s="17">
        <f>SUM(H10:J10)</f>
        <v>622754</v>
      </c>
      <c r="H10" s="17">
        <v>622754</v>
      </c>
      <c r="I10" s="17">
        <v>0</v>
      </c>
      <c r="J10" s="17">
        <v>0</v>
      </c>
      <c r="K10" s="17">
        <f>SUM(L10:N10)</f>
        <v>99885</v>
      </c>
      <c r="L10" s="17">
        <v>99885</v>
      </c>
      <c r="M10" s="17">
        <v>0</v>
      </c>
      <c r="N10" s="18">
        <v>0</v>
      </c>
    </row>
    <row r="11" spans="1:14" ht="15" customHeight="1" x14ac:dyDescent="0.15">
      <c r="A11" s="32"/>
      <c r="B11" s="21" t="s">
        <v>12</v>
      </c>
      <c r="C11" s="22">
        <f>SUM(D11:F11)</f>
        <v>152172</v>
      </c>
      <c r="D11" s="22">
        <f t="shared" si="2"/>
        <v>4711</v>
      </c>
      <c r="E11" s="22">
        <f t="shared" si="2"/>
        <v>74834</v>
      </c>
      <c r="F11" s="22">
        <f t="shared" si="2"/>
        <v>72627</v>
      </c>
      <c r="G11" s="22">
        <f>SUM(H11:J11)</f>
        <v>84751</v>
      </c>
      <c r="H11" s="22">
        <v>4711</v>
      </c>
      <c r="I11" s="22">
        <v>70996</v>
      </c>
      <c r="J11" s="22">
        <v>9044</v>
      </c>
      <c r="K11" s="22">
        <f>SUM(L11:N11)</f>
        <v>67421</v>
      </c>
      <c r="L11" s="22">
        <v>0</v>
      </c>
      <c r="M11" s="22">
        <v>3838</v>
      </c>
      <c r="N11" s="23">
        <v>63583</v>
      </c>
    </row>
    <row r="12" spans="1:14" ht="15" customHeight="1" x14ac:dyDescent="0.15">
      <c r="A12" s="32"/>
      <c r="B12" s="21" t="s">
        <v>13</v>
      </c>
      <c r="C12" s="22">
        <f>SUM(D12:F12)</f>
        <v>1042</v>
      </c>
      <c r="D12" s="22">
        <f t="shared" si="2"/>
        <v>1042</v>
      </c>
      <c r="E12" s="22">
        <f t="shared" si="2"/>
        <v>0</v>
      </c>
      <c r="F12" s="22">
        <f t="shared" si="2"/>
        <v>0</v>
      </c>
      <c r="G12" s="22">
        <f>SUM(H12:J12)</f>
        <v>518</v>
      </c>
      <c r="H12" s="22">
        <v>518</v>
      </c>
      <c r="I12" s="22">
        <v>0</v>
      </c>
      <c r="J12" s="22">
        <v>0</v>
      </c>
      <c r="K12" s="22">
        <f>SUM(L12:N12)</f>
        <v>524</v>
      </c>
      <c r="L12" s="22">
        <v>524</v>
      </c>
      <c r="M12" s="22">
        <v>0</v>
      </c>
      <c r="N12" s="23">
        <v>0</v>
      </c>
    </row>
    <row r="13" spans="1:14" ht="15" customHeight="1" x14ac:dyDescent="0.15">
      <c r="A13" s="32"/>
      <c r="B13" s="24" t="s">
        <v>14</v>
      </c>
      <c r="C13" s="25">
        <f>SUM(D13:F13)</f>
        <v>259520</v>
      </c>
      <c r="D13" s="25">
        <f t="shared" si="2"/>
        <v>233853</v>
      </c>
      <c r="E13" s="25">
        <f t="shared" si="2"/>
        <v>0</v>
      </c>
      <c r="F13" s="25">
        <f t="shared" si="2"/>
        <v>25667</v>
      </c>
      <c r="G13" s="25">
        <f>SUM(H13:J13)</f>
        <v>228658</v>
      </c>
      <c r="H13" s="25">
        <v>228658</v>
      </c>
      <c r="I13" s="25">
        <v>0</v>
      </c>
      <c r="J13" s="25">
        <v>0</v>
      </c>
      <c r="K13" s="25">
        <f>SUM(L13:N13)</f>
        <v>30862</v>
      </c>
      <c r="L13" s="25">
        <v>5195</v>
      </c>
      <c r="M13" s="25">
        <v>0</v>
      </c>
      <c r="N13" s="26">
        <v>25667</v>
      </c>
    </row>
    <row r="14" spans="1:14" ht="15" customHeight="1" thickBot="1" x14ac:dyDescent="0.2">
      <c r="A14" s="33" t="s">
        <v>17</v>
      </c>
      <c r="B14" s="34" t="s">
        <v>15</v>
      </c>
      <c r="C14" s="35">
        <f t="shared" ref="C14:N14" si="3">SUM(C10:C13)</f>
        <v>1135373</v>
      </c>
      <c r="D14" s="35">
        <f t="shared" si="3"/>
        <v>962245</v>
      </c>
      <c r="E14" s="35">
        <f t="shared" si="3"/>
        <v>74834</v>
      </c>
      <c r="F14" s="35">
        <f t="shared" si="3"/>
        <v>98294</v>
      </c>
      <c r="G14" s="35">
        <f t="shared" si="3"/>
        <v>936681</v>
      </c>
      <c r="H14" s="35">
        <f t="shared" si="3"/>
        <v>856641</v>
      </c>
      <c r="I14" s="35">
        <f t="shared" si="3"/>
        <v>70996</v>
      </c>
      <c r="J14" s="35">
        <f t="shared" si="3"/>
        <v>9044</v>
      </c>
      <c r="K14" s="35">
        <f t="shared" si="3"/>
        <v>198692</v>
      </c>
      <c r="L14" s="35">
        <f t="shared" si="3"/>
        <v>105604</v>
      </c>
      <c r="M14" s="35">
        <f t="shared" si="3"/>
        <v>3838</v>
      </c>
      <c r="N14" s="36">
        <f t="shared" si="3"/>
        <v>89250</v>
      </c>
    </row>
  </sheetData>
  <mergeCells count="5">
    <mergeCell ref="C3:F3"/>
    <mergeCell ref="G3:J3"/>
    <mergeCell ref="K3:N3"/>
    <mergeCell ref="A5:A9"/>
    <mergeCell ref="A10:A13"/>
  </mergeCells>
  <phoneticPr fontId="2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dcterms:created xsi:type="dcterms:W3CDTF">2022-09-26T23:38:30Z</dcterms:created>
  <dcterms:modified xsi:type="dcterms:W3CDTF">2022-09-26T23:38:31Z</dcterms:modified>
</cp:coreProperties>
</file>