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20_データ棚卸\1回目（5月→9月）\02_回答\0921_20_建築指導課（印刷済）\20_4_電子データ\2021（R3）着工建築物概報\"/>
    </mc:Choice>
  </mc:AlternateContent>
  <bookViews>
    <workbookView xWindow="0" yWindow="0" windowWidth="10404" windowHeight="8520"/>
  </bookViews>
  <sheets>
    <sheet name="sheet1" sheetId="1" r:id="rId1"/>
  </sheets>
  <definedNames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Q17" i="1"/>
  <c r="P17" i="1"/>
  <c r="O17" i="1"/>
  <c r="N17" i="1"/>
  <c r="M17" i="1"/>
  <c r="L17" i="1"/>
  <c r="K17" i="1"/>
  <c r="J17" i="1"/>
  <c r="G17" i="1" s="1"/>
  <c r="B17" i="1" s="1"/>
  <c r="I17" i="1"/>
  <c r="H17" i="1"/>
  <c r="F17" i="1"/>
  <c r="E17" i="1"/>
  <c r="D17" i="1"/>
  <c r="C17" i="1"/>
  <c r="Q16" i="1"/>
  <c r="Q19" i="1" s="1"/>
  <c r="P16" i="1"/>
  <c r="P19" i="1" s="1"/>
  <c r="O16" i="1"/>
  <c r="O19" i="1" s="1"/>
  <c r="N16" i="1"/>
  <c r="N19" i="1" s="1"/>
  <c r="M16" i="1"/>
  <c r="M19" i="1" s="1"/>
  <c r="L16" i="1"/>
  <c r="K16" i="1"/>
  <c r="K19" i="1" s="1"/>
  <c r="J16" i="1"/>
  <c r="G16" i="1" s="1"/>
  <c r="B16" i="1" s="1"/>
  <c r="I16" i="1"/>
  <c r="I19" i="1" s="1"/>
  <c r="H16" i="1"/>
  <c r="H19" i="1" s="1"/>
  <c r="F16" i="1"/>
  <c r="F19" i="1" s="1"/>
  <c r="E16" i="1"/>
  <c r="E19" i="1" s="1"/>
  <c r="D16" i="1"/>
  <c r="D19" i="1" s="1"/>
  <c r="C19" i="1" s="1"/>
  <c r="C16" i="1"/>
  <c r="L14" i="1"/>
  <c r="G14" i="1"/>
  <c r="C14" i="1"/>
  <c r="B14" i="1" s="1"/>
  <c r="L13" i="1"/>
  <c r="G13" i="1"/>
  <c r="C13" i="1"/>
  <c r="B13" i="1"/>
  <c r="L12" i="1"/>
  <c r="G12" i="1"/>
  <c r="C12" i="1"/>
  <c r="B12" i="1" s="1"/>
  <c r="L11" i="1"/>
  <c r="G11" i="1"/>
  <c r="C11" i="1"/>
  <c r="B11" i="1"/>
  <c r="L10" i="1"/>
  <c r="G10" i="1"/>
  <c r="C10" i="1"/>
  <c r="B10" i="1" s="1"/>
  <c r="L9" i="1"/>
  <c r="G9" i="1"/>
  <c r="C9" i="1"/>
  <c r="B9" i="1"/>
  <c r="L8" i="1"/>
  <c r="G8" i="1"/>
  <c r="C8" i="1"/>
  <c r="B8" i="1" s="1"/>
  <c r="L7" i="1"/>
  <c r="G7" i="1"/>
  <c r="C7" i="1"/>
  <c r="B7" i="1"/>
  <c r="L6" i="1"/>
  <c r="G6" i="1"/>
  <c r="C6" i="1"/>
  <c r="B6" i="1" s="1"/>
  <c r="L19" i="1" l="1"/>
  <c r="G19" i="1"/>
  <c r="B19" i="1" s="1"/>
</calcChain>
</file>

<file path=xl/sharedStrings.xml><?xml version="1.0" encoding="utf-8"?>
<sst xmlns="http://schemas.openxmlformats.org/spreadsheetml/2006/main" count="39" uniqueCount="36">
  <si>
    <t>（県市町村名）岐阜県</t>
    <phoneticPr fontId="2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</si>
  <si>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</si>
  <si>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令和  3年分</t>
    <phoneticPr fontId="2"/>
  </si>
  <si>
    <t>　　　　単位：万円</t>
    <rPh sb="4" eb="6">
      <t>タンイ</t>
    </rPh>
    <rPh sb="7" eb="9">
      <t>マンエン</t>
    </rPh>
    <phoneticPr fontId="2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</si>
  <si>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2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</si>
  <si>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2"/>
  </si>
  <si>
    <t>合計</t>
    <rPh sb="0" eb="2">
      <t>ゴウケイ</t>
    </rPh>
    <phoneticPr fontId="2"/>
  </si>
  <si>
    <t>公共</t>
    <rPh sb="0" eb="2">
      <t>コウキョウ</t>
    </rPh>
    <phoneticPr fontId="2"/>
  </si>
  <si>
    <t>民間</t>
    <rPh sb="0" eb="2">
      <t>ミンカン</t>
    </rPh>
    <phoneticPr fontId="2"/>
  </si>
  <si>
    <t>鉄筋鉄骨</t>
    <rPh sb="0" eb="2">
      <t>テッキン</t>
    </rPh>
    <rPh sb="2" eb="4">
      <t>テッコツ</t>
    </rPh>
    <phoneticPr fontId="2"/>
  </si>
  <si>
    <t>鉄筋</t>
    <rPh sb="0" eb="2">
      <t>テッキン</t>
    </rPh>
    <phoneticPr fontId="2"/>
  </si>
  <si>
    <t>ｺﾝｸﾘｰﾄ</t>
    <phoneticPr fontId="2"/>
  </si>
  <si>
    <t>公共計</t>
    <rPh sb="0" eb="2">
      <t>コウキョウ</t>
    </rPh>
    <rPh sb="2" eb="3">
      <t>ケイ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</si>
  <si>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</si>
  <si>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</si>
  <si>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</si>
  <si>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民間計</t>
    <rPh sb="0" eb="2">
      <t>ミンカン</t>
    </rPh>
    <rPh sb="2" eb="3">
      <t>ケイ</t>
    </rPh>
    <phoneticPr fontId="2"/>
  </si>
  <si>
    <t>会社</t>
    <rPh sb="0" eb="2">
      <t>カイシャ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</si>
  <si>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</si>
  <si>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</si>
  <si>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</si>
  <si>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</si>
  <si>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ｺﾝｸﾘｰﾄ造</t>
    <rPh sb="6" eb="7">
      <t>ゾウ</t>
    </rPh>
    <phoneticPr fontId="2"/>
  </si>
  <si>
    <t>鉄骨造</t>
    <rPh sb="0" eb="2">
      <t>テッコツ</t>
    </rPh>
    <rPh sb="2" eb="3">
      <t>ゾウ</t>
    </rPh>
    <phoneticPr fontId="2"/>
  </si>
  <si>
    <t>ﾌﾞﾛｯｸ造</t>
    <rPh sb="5" eb="6">
      <t>ゾウ</t>
    </rPh>
    <phoneticPr fontId="2"/>
  </si>
  <si>
    <t>その他</t>
    <rPh sb="0" eb="3">
      <t>ソノタ</t>
    </rPh>
    <phoneticPr fontId="2"/>
  </si>
  <si>
    <t>居住専用</t>
    <rPh sb="0" eb="1">
      <t>イ</t>
    </rPh>
    <rPh sb="1" eb="2">
      <t>ジュウ</t>
    </rPh>
    <rPh sb="2" eb="4">
      <t>センヨウ</t>
    </rPh>
    <phoneticPr fontId="2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</si>
  <si>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2"/>
  </si>
  <si>
    <t>農林水産業用</t>
    <rPh sb="0" eb="2">
      <t>ノウリン</t>
    </rPh>
    <rPh sb="2" eb="5">
      <t>スイサンギョウ</t>
    </rPh>
    <rPh sb="5" eb="6">
      <t>ヨウ</t>
    </rPh>
    <phoneticPr fontId="2"/>
  </si>
  <si>
    <t>鉱工業用</t>
    <rPh sb="0" eb="3">
      <t>コウコウギョウ</t>
    </rPh>
    <rPh sb="3" eb="4">
      <t>ヨウ</t>
    </rPh>
    <phoneticPr fontId="2"/>
  </si>
  <si>
    <t>公益事業用</t>
    <rPh sb="0" eb="2">
      <t>コウエキ</t>
    </rPh>
    <rPh sb="2" eb="5">
      <t>ジギョウヨウ</t>
    </rPh>
    <phoneticPr fontId="2"/>
  </si>
  <si>
    <t>商業用</t>
    <rPh sb="0" eb="3">
      <t>ショウギョウヨウ</t>
    </rPh>
    <phoneticPr fontId="2"/>
  </si>
  <si>
    <t>サービス業用</t>
    <rPh sb="4" eb="5">
      <t>ギョウ</t>
    </rPh>
    <rPh sb="5" eb="6">
      <t>ヨウ</t>
    </rPh>
    <phoneticPr fontId="2"/>
  </si>
  <si>
    <t>公務・文教用</t>
    <rPh sb="0" eb="2">
      <t>コウム</t>
    </rPh>
    <rPh sb="3" eb="5">
      <t>ブンキョウ</t>
    </rPh>
    <rPh sb="5" eb="6">
      <t>ヨウ</t>
    </rPh>
    <phoneticPr fontId="2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</si>
  <si>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2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</si>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</sst>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4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0" borderId="12" xfId="0" applyFont="1" applyBorder="1" applyAlignment="1">
      <alignment horizontal="center" shrinkToFit="1"/>
    </xf>
    <xf numFmtId="0" fontId="1" fillId="0" borderId="13" xfId="0" applyFont="1" applyBorder="1" applyAlignment="1">
      <alignment horizontal="center" shrinkToFit="1"/>
    </xf>
    <xf numFmtId="0" fontId="1" fillId="0" borderId="14" xfId="0" applyFont="1" applyBorder="1" applyAlignment="1">
      <alignment horizontal="center" shrinkToFit="1"/>
    </xf>
    <xf numFmtId="0" fontId="1" fillId="0" borderId="15" xfId="0" applyFont="1" applyBorder="1" applyAlignment="1">
      <alignment horizontal="center" shrinkToFit="1"/>
    </xf>
    <xf numFmtId="0" fontId="1" fillId="0" borderId="16" xfId="0" applyFont="1" applyBorder="1" applyAlignment="1">
      <alignment horizontal="center" shrinkToFit="1"/>
    </xf>
    <xf numFmtId="0" fontId="1" fillId="0" borderId="17" xfId="0" applyFont="1" applyBorder="1" applyAlignment="1">
      <alignment horizontal="center" shrinkToFit="1"/>
    </xf>
    <xf numFmtId="0" fontId="1" fillId="0" borderId="7" xfId="0" applyFont="1" applyBorder="1" applyAlignment="1">
      <alignment shrinkToFit="1"/>
    </xf>
    <xf numFmtId="176" fontId="1" fillId="0" borderId="18" xfId="0" applyNumberFormat="1" applyFont="1" applyBorder="1" applyAlignment="1">
      <alignment shrinkToFit="1"/>
    </xf>
    <xf numFmtId="176" fontId="1" fillId="0" borderId="19" xfId="0" applyNumberFormat="1" applyFont="1" applyBorder="1" applyAlignment="1">
      <alignment shrinkToFit="1"/>
    </xf>
    <xf numFmtId="176" fontId="1" fillId="0" borderId="20" xfId="0" applyNumberFormat="1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21" xfId="0" applyFont="1" applyBorder="1" applyAlignment="1">
      <alignment shrinkToFit="1"/>
    </xf>
    <xf numFmtId="176" fontId="1" fillId="0" borderId="22" xfId="0" applyNumberFormat="1" applyFont="1" applyBorder="1" applyAlignment="1">
      <alignment shrinkToFit="1"/>
    </xf>
    <xf numFmtId="176" fontId="1" fillId="0" borderId="23" xfId="0" applyNumberFormat="1" applyFont="1" applyBorder="1" applyAlignment="1">
      <alignment shrinkToFit="1"/>
    </xf>
    <xf numFmtId="176" fontId="1" fillId="0" borderId="24" xfId="0" applyNumberFormat="1" applyFont="1" applyBorder="1" applyAlignment="1">
      <alignment shrinkToFit="1"/>
    </xf>
    <xf numFmtId="0" fontId="1" fillId="0" borderId="25" xfId="0" applyFont="1" applyBorder="1" applyAlignment="1">
      <alignment horizontal="center" shrinkToFit="1"/>
    </xf>
    <xf numFmtId="176" fontId="1" fillId="0" borderId="26" xfId="0" applyNumberFormat="1" applyFont="1" applyBorder="1" applyAlignment="1">
      <alignment shrinkToFit="1"/>
    </xf>
    <xf numFmtId="176" fontId="1" fillId="0" borderId="27" xfId="0" applyNumberFormat="1" applyFont="1" applyBorder="1" applyAlignment="1">
      <alignment shrinkToFit="1"/>
    </xf>
    <xf numFmtId="176" fontId="1" fillId="0" borderId="28" xfId="0" applyNumberFormat="1" applyFont="1" applyBorder="1" applyAlignment="1">
      <alignment shrinkToFit="1"/>
    </xf>
    <xf numFmtId="0" fontId="1" fillId="0" borderId="29" xfId="0" applyFont="1" applyBorder="1" applyAlignment="1">
      <alignment horizontal="center" shrinkToFit="1"/>
    </xf>
    <xf numFmtId="176" fontId="1" fillId="0" borderId="30" xfId="0" applyNumberFormat="1" applyFont="1" applyBorder="1" applyAlignment="1">
      <alignment shrinkToFit="1"/>
    </xf>
    <xf numFmtId="176" fontId="1" fillId="0" borderId="31" xfId="0" applyNumberFormat="1" applyFont="1" applyBorder="1" applyAlignment="1">
      <alignment shrinkToFit="1"/>
    </xf>
    <xf numFmtId="176" fontId="1" fillId="0" borderId="32" xfId="0" applyNumberFormat="1" applyFont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75" workbookViewId="0">
      <selection activeCell="D21" sqref="D21"/>
    </sheetView>
  </sheetViews>
  <sheetFormatPr defaultColWidth="7.6640625" defaultRowHeight="15" customHeight="1" x14ac:dyDescent="0.15"/>
  <cols>
    <col min="1" max="1" width="10.6640625" style="26" customWidth="1"/>
    <col min="2" max="16384" width="7.6640625" style="26"/>
  </cols>
  <sheetData>
    <row r="1" spans="1:17" s="1" customFormat="1" ht="18" customHeight="1" x14ac:dyDescent="0.2">
      <c r="A1" s="1" t="s">
        <v>0</v>
      </c>
      <c r="E1" s="2" t="s">
        <v>1</v>
      </c>
      <c r="I1" s="1" t="s">
        <v>2</v>
      </c>
    </row>
    <row r="2" spans="1:17" s="1" customFormat="1" ht="15" customHeight="1" thickBot="1" x14ac:dyDescent="0.2">
      <c r="Q2" s="3" t="s">
        <v>3</v>
      </c>
    </row>
    <row r="3" spans="1:17" s="10" customFormat="1" ht="15" customHeight="1" x14ac:dyDescent="0.15">
      <c r="A3" s="4"/>
      <c r="B3" s="5"/>
      <c r="C3" s="6" t="s">
        <v>4</v>
      </c>
      <c r="D3" s="7"/>
      <c r="E3" s="7"/>
      <c r="F3" s="7"/>
      <c r="G3" s="7"/>
      <c r="H3" s="7"/>
      <c r="I3" s="7"/>
      <c r="J3" s="8"/>
      <c r="K3" s="6" t="s">
        <v>5</v>
      </c>
      <c r="L3" s="7"/>
      <c r="M3" s="7"/>
      <c r="N3" s="7"/>
      <c r="O3" s="7"/>
      <c r="P3" s="7"/>
      <c r="Q3" s="9"/>
    </row>
    <row r="4" spans="1:17" s="10" customFormat="1" ht="15" customHeight="1" x14ac:dyDescent="0.15">
      <c r="A4" s="11"/>
      <c r="B4" s="12" t="s">
        <v>6</v>
      </c>
      <c r="C4" s="13" t="s">
        <v>7</v>
      </c>
      <c r="D4" s="14"/>
      <c r="E4" s="14"/>
      <c r="F4" s="15"/>
      <c r="G4" s="13" t="s">
        <v>8</v>
      </c>
      <c r="H4" s="14"/>
      <c r="I4" s="14"/>
      <c r="J4" s="15"/>
      <c r="K4" s="16"/>
      <c r="L4" s="16"/>
      <c r="M4" s="16" t="s">
        <v>9</v>
      </c>
      <c r="N4" s="16" t="s">
        <v>10</v>
      </c>
      <c r="O4" s="16"/>
      <c r="P4" s="16" t="s">
        <v>11</v>
      </c>
      <c r="Q4" s="17"/>
    </row>
    <row r="5" spans="1:17" s="10" customFormat="1" ht="15" customHeight="1" thickBot="1" x14ac:dyDescent="0.2">
      <c r="A5" s="18"/>
      <c r="B5" s="19"/>
      <c r="C5" s="20" t="s">
        <v>12</v>
      </c>
      <c r="D5" s="20" t="s">
        <v>13</v>
      </c>
      <c r="E5" s="20" t="s">
        <v>14</v>
      </c>
      <c r="F5" s="20" t="s">
        <v>15</v>
      </c>
      <c r="G5" s="20" t="s">
        <v>16</v>
      </c>
      <c r="H5" s="20" t="s">
        <v>17</v>
      </c>
      <c r="I5" s="20" t="s">
        <v>18</v>
      </c>
      <c r="J5" s="20" t="s">
        <v>19</v>
      </c>
      <c r="K5" s="20" t="s">
        <v>20</v>
      </c>
      <c r="L5" s="20" t="s">
        <v>21</v>
      </c>
      <c r="M5" s="20" t="s">
        <v>22</v>
      </c>
      <c r="N5" s="20" t="s">
        <v>22</v>
      </c>
      <c r="O5" s="20" t="s">
        <v>23</v>
      </c>
      <c r="P5" s="20" t="s">
        <v>24</v>
      </c>
      <c r="Q5" s="21" t="s">
        <v>25</v>
      </c>
    </row>
    <row r="6" spans="1:17" ht="15" customHeight="1" x14ac:dyDescent="0.15">
      <c r="A6" s="22" t="s">
        <v>26</v>
      </c>
      <c r="B6" s="23">
        <f>+C6+G6</f>
        <v>22843324</v>
      </c>
      <c r="C6" s="24">
        <f>SUM(D6:F6)</f>
        <v>3000</v>
      </c>
      <c r="D6" s="24">
        <v>0</v>
      </c>
      <c r="E6" s="24">
        <v>0</v>
      </c>
      <c r="F6" s="24">
        <v>3000</v>
      </c>
      <c r="G6" s="24">
        <f>SUM(H6:J6)</f>
        <v>22840324</v>
      </c>
      <c r="H6" s="24">
        <v>4782652</v>
      </c>
      <c r="I6" s="24">
        <v>199950</v>
      </c>
      <c r="J6" s="24">
        <v>17857722</v>
      </c>
      <c r="K6" s="24">
        <v>17412486</v>
      </c>
      <c r="L6" s="24">
        <f>SUM(M6:Q6)</f>
        <v>5430838</v>
      </c>
      <c r="M6" s="24">
        <v>3000</v>
      </c>
      <c r="N6" s="24">
        <v>1167839</v>
      </c>
      <c r="O6" s="24">
        <v>4190771</v>
      </c>
      <c r="P6" s="24">
        <v>0</v>
      </c>
      <c r="Q6" s="25">
        <v>69228</v>
      </c>
    </row>
    <row r="7" spans="1:17" ht="15" customHeight="1" x14ac:dyDescent="0.15">
      <c r="A7" s="27" t="s">
        <v>27</v>
      </c>
      <c r="B7" s="28">
        <f>+C7+G7</f>
        <v>253900</v>
      </c>
      <c r="C7" s="29">
        <f>SUM(D7:F7)</f>
        <v>0</v>
      </c>
      <c r="D7" s="29">
        <v>0</v>
      </c>
      <c r="E7" s="29">
        <v>0</v>
      </c>
      <c r="F7" s="29">
        <v>0</v>
      </c>
      <c r="G7" s="29">
        <f>SUM(H7:J7)</f>
        <v>253900</v>
      </c>
      <c r="H7" s="29">
        <v>15200</v>
      </c>
      <c r="I7" s="29">
        <v>0</v>
      </c>
      <c r="J7" s="29">
        <v>238700</v>
      </c>
      <c r="K7" s="29">
        <v>158274</v>
      </c>
      <c r="L7" s="29">
        <f>SUM(M7:Q7)</f>
        <v>95626</v>
      </c>
      <c r="M7" s="29">
        <v>0</v>
      </c>
      <c r="N7" s="29">
        <v>0</v>
      </c>
      <c r="O7" s="29">
        <v>95626</v>
      </c>
      <c r="P7" s="29">
        <v>0</v>
      </c>
      <c r="Q7" s="30">
        <v>0</v>
      </c>
    </row>
    <row r="8" spans="1:17" ht="15" customHeight="1" x14ac:dyDescent="0.15">
      <c r="A8" s="27" t="s">
        <v>28</v>
      </c>
      <c r="B8" s="28">
        <f t="shared" ref="B8:B17" si="0">+C8+G8</f>
        <v>287333</v>
      </c>
      <c r="C8" s="29">
        <f t="shared" ref="C8:C19" si="1">SUM(D8:F8)</f>
        <v>12000</v>
      </c>
      <c r="D8" s="29">
        <v>0</v>
      </c>
      <c r="E8" s="29">
        <v>12000</v>
      </c>
      <c r="F8" s="29">
        <v>0</v>
      </c>
      <c r="G8" s="29">
        <f t="shared" ref="G8:G19" si="2">SUM(H8:J8)</f>
        <v>275333</v>
      </c>
      <c r="H8" s="29">
        <v>91010</v>
      </c>
      <c r="I8" s="29">
        <v>118400</v>
      </c>
      <c r="J8" s="29">
        <v>65923</v>
      </c>
      <c r="K8" s="29">
        <v>31139</v>
      </c>
      <c r="L8" s="29">
        <f t="shared" ref="L8:L17" si="3">SUM(M8:Q8)</f>
        <v>256194</v>
      </c>
      <c r="M8" s="29">
        <v>0</v>
      </c>
      <c r="N8" s="29">
        <v>2000</v>
      </c>
      <c r="O8" s="29">
        <v>215597</v>
      </c>
      <c r="P8" s="29">
        <v>0</v>
      </c>
      <c r="Q8" s="30">
        <v>38597</v>
      </c>
    </row>
    <row r="9" spans="1:17" ht="15" customHeight="1" x14ac:dyDescent="0.15">
      <c r="A9" s="27" t="s">
        <v>29</v>
      </c>
      <c r="B9" s="28">
        <f t="shared" si="0"/>
        <v>6085293</v>
      </c>
      <c r="C9" s="29">
        <f t="shared" si="1"/>
        <v>81950</v>
      </c>
      <c r="D9" s="29">
        <v>0</v>
      </c>
      <c r="E9" s="29">
        <v>0</v>
      </c>
      <c r="F9" s="29">
        <v>81950</v>
      </c>
      <c r="G9" s="29">
        <f t="shared" si="2"/>
        <v>6003343</v>
      </c>
      <c r="H9" s="29">
        <v>5942781</v>
      </c>
      <c r="I9" s="29">
        <v>20900</v>
      </c>
      <c r="J9" s="29">
        <v>39662</v>
      </c>
      <c r="K9" s="29">
        <v>128133</v>
      </c>
      <c r="L9" s="29">
        <f t="shared" si="3"/>
        <v>5957160</v>
      </c>
      <c r="M9" s="29">
        <v>0</v>
      </c>
      <c r="N9" s="29">
        <v>6476</v>
      </c>
      <c r="O9" s="29">
        <v>5916094</v>
      </c>
      <c r="P9" s="29">
        <v>1100</v>
      </c>
      <c r="Q9" s="30">
        <v>33490</v>
      </c>
    </row>
    <row r="10" spans="1:17" ht="15" customHeight="1" x14ac:dyDescent="0.15">
      <c r="A10" s="27" t="s">
        <v>30</v>
      </c>
      <c r="B10" s="28">
        <f t="shared" si="0"/>
        <v>615826</v>
      </c>
      <c r="C10" s="29">
        <f t="shared" si="1"/>
        <v>7000</v>
      </c>
      <c r="D10" s="29">
        <v>0</v>
      </c>
      <c r="E10" s="29">
        <v>0</v>
      </c>
      <c r="F10" s="29">
        <v>7000</v>
      </c>
      <c r="G10" s="29">
        <f t="shared" si="2"/>
        <v>608826</v>
      </c>
      <c r="H10" s="29">
        <v>565217</v>
      </c>
      <c r="I10" s="29">
        <v>11200</v>
      </c>
      <c r="J10" s="29">
        <v>32409</v>
      </c>
      <c r="K10" s="29">
        <v>33442</v>
      </c>
      <c r="L10" s="29">
        <f t="shared" si="3"/>
        <v>582384</v>
      </c>
      <c r="M10" s="29">
        <v>0</v>
      </c>
      <c r="N10" s="29">
        <v>0</v>
      </c>
      <c r="O10" s="29">
        <v>498887</v>
      </c>
      <c r="P10" s="29">
        <v>0</v>
      </c>
      <c r="Q10" s="30">
        <v>83497</v>
      </c>
    </row>
    <row r="11" spans="1:17" ht="15" customHeight="1" x14ac:dyDescent="0.15">
      <c r="A11" s="27" t="s">
        <v>31</v>
      </c>
      <c r="B11" s="28">
        <f t="shared" si="0"/>
        <v>1311655</v>
      </c>
      <c r="C11" s="29">
        <f t="shared" si="1"/>
        <v>8800</v>
      </c>
      <c r="D11" s="29">
        <v>0</v>
      </c>
      <c r="E11" s="29">
        <v>0</v>
      </c>
      <c r="F11" s="29">
        <v>8800</v>
      </c>
      <c r="G11" s="29">
        <f t="shared" si="2"/>
        <v>1302855</v>
      </c>
      <c r="H11" s="29">
        <v>1181585</v>
      </c>
      <c r="I11" s="29">
        <v>32720</v>
      </c>
      <c r="J11" s="29">
        <v>88550</v>
      </c>
      <c r="K11" s="29">
        <v>205183</v>
      </c>
      <c r="L11" s="29">
        <f t="shared" si="3"/>
        <v>1106472</v>
      </c>
      <c r="M11" s="29">
        <v>3000</v>
      </c>
      <c r="N11" s="29">
        <v>6600</v>
      </c>
      <c r="O11" s="29">
        <v>1085338</v>
      </c>
      <c r="P11" s="29">
        <v>0</v>
      </c>
      <c r="Q11" s="30">
        <v>11534</v>
      </c>
    </row>
    <row r="12" spans="1:17" ht="15" customHeight="1" x14ac:dyDescent="0.15">
      <c r="A12" s="27" t="s">
        <v>32</v>
      </c>
      <c r="B12" s="28">
        <f t="shared" si="0"/>
        <v>4622177</v>
      </c>
      <c r="C12" s="29">
        <f t="shared" si="1"/>
        <v>1607568</v>
      </c>
      <c r="D12" s="29">
        <v>155050</v>
      </c>
      <c r="E12" s="29">
        <v>1452518</v>
      </c>
      <c r="F12" s="29">
        <v>0</v>
      </c>
      <c r="G12" s="29">
        <f t="shared" si="2"/>
        <v>3014609</v>
      </c>
      <c r="H12" s="29">
        <v>1314225</v>
      </c>
      <c r="I12" s="29">
        <v>1481863</v>
      </c>
      <c r="J12" s="29">
        <v>218521</v>
      </c>
      <c r="K12" s="29">
        <v>405948</v>
      </c>
      <c r="L12" s="29">
        <f t="shared" si="3"/>
        <v>4216229</v>
      </c>
      <c r="M12" s="29">
        <v>157000</v>
      </c>
      <c r="N12" s="29">
        <v>1464424</v>
      </c>
      <c r="O12" s="29">
        <v>2591005</v>
      </c>
      <c r="P12" s="29">
        <v>400</v>
      </c>
      <c r="Q12" s="30">
        <v>3400</v>
      </c>
    </row>
    <row r="13" spans="1:17" ht="15" customHeight="1" x14ac:dyDescent="0.15">
      <c r="A13" s="27" t="s">
        <v>33</v>
      </c>
      <c r="B13" s="28">
        <f t="shared" si="0"/>
        <v>3176719</v>
      </c>
      <c r="C13" s="29">
        <f t="shared" si="1"/>
        <v>1357373</v>
      </c>
      <c r="D13" s="29">
        <v>10600</v>
      </c>
      <c r="E13" s="29">
        <v>833273</v>
      </c>
      <c r="F13" s="29">
        <v>513500</v>
      </c>
      <c r="G13" s="29">
        <f t="shared" si="2"/>
        <v>1819346</v>
      </c>
      <c r="H13" s="29">
        <v>543551</v>
      </c>
      <c r="I13" s="29">
        <v>1206405</v>
      </c>
      <c r="J13" s="29">
        <v>69390</v>
      </c>
      <c r="K13" s="29">
        <v>790647</v>
      </c>
      <c r="L13" s="29">
        <f t="shared" si="3"/>
        <v>2386072</v>
      </c>
      <c r="M13" s="29">
        <v>85000</v>
      </c>
      <c r="N13" s="29">
        <v>870377</v>
      </c>
      <c r="O13" s="29">
        <v>1369500</v>
      </c>
      <c r="P13" s="29">
        <v>2000</v>
      </c>
      <c r="Q13" s="30">
        <v>59195</v>
      </c>
    </row>
    <row r="14" spans="1:17" ht="15" customHeight="1" x14ac:dyDescent="0.15">
      <c r="A14" s="27" t="s">
        <v>25</v>
      </c>
      <c r="B14" s="28">
        <f t="shared" si="0"/>
        <v>1250994</v>
      </c>
      <c r="C14" s="29">
        <f t="shared" si="1"/>
        <v>396380</v>
      </c>
      <c r="D14" s="29">
        <v>1000</v>
      </c>
      <c r="E14" s="29">
        <v>22550</v>
      </c>
      <c r="F14" s="29">
        <v>372830</v>
      </c>
      <c r="G14" s="29">
        <f t="shared" si="2"/>
        <v>854614</v>
      </c>
      <c r="H14" s="29">
        <v>601110</v>
      </c>
      <c r="I14" s="29">
        <v>187041</v>
      </c>
      <c r="J14" s="29">
        <v>66463</v>
      </c>
      <c r="K14" s="29">
        <v>136720</v>
      </c>
      <c r="L14" s="29">
        <f t="shared" si="3"/>
        <v>1114274</v>
      </c>
      <c r="M14" s="29">
        <v>0</v>
      </c>
      <c r="N14" s="29">
        <v>250165</v>
      </c>
      <c r="O14" s="29">
        <v>843323</v>
      </c>
      <c r="P14" s="29">
        <v>100</v>
      </c>
      <c r="Q14" s="30">
        <v>20686</v>
      </c>
    </row>
    <row r="15" spans="1:17" ht="15" customHeight="1" x14ac:dyDescent="0.15">
      <c r="A15" s="27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</row>
    <row r="16" spans="1:17" ht="15" customHeight="1" x14ac:dyDescent="0.15">
      <c r="A16" s="27" t="s">
        <v>34</v>
      </c>
      <c r="B16" s="28">
        <f t="shared" si="0"/>
        <v>23097224</v>
      </c>
      <c r="C16" s="29">
        <f t="shared" si="1"/>
        <v>3000</v>
      </c>
      <c r="D16" s="29">
        <f>SUM(D6:D7)</f>
        <v>0</v>
      </c>
      <c r="E16" s="29">
        <f>SUM(E6:E7)</f>
        <v>0</v>
      </c>
      <c r="F16" s="29">
        <f>SUM(F6:F7)</f>
        <v>3000</v>
      </c>
      <c r="G16" s="29">
        <f t="shared" si="2"/>
        <v>23094224</v>
      </c>
      <c r="H16" s="29">
        <f>SUM(H6:H7)</f>
        <v>4797852</v>
      </c>
      <c r="I16" s="29">
        <f>SUM(I6:I7)</f>
        <v>199950</v>
      </c>
      <c r="J16" s="29">
        <f>SUM(J6:J7)</f>
        <v>18096422</v>
      </c>
      <c r="K16" s="29">
        <f>SUM(K6:K7)</f>
        <v>17570760</v>
      </c>
      <c r="L16" s="29">
        <f t="shared" si="3"/>
        <v>5526464</v>
      </c>
      <c r="M16" s="29">
        <f>SUM(M6:M7)</f>
        <v>3000</v>
      </c>
      <c r="N16" s="29">
        <f>SUM(N6:N7)</f>
        <v>1167839</v>
      </c>
      <c r="O16" s="29">
        <f>SUM(O6:O7)</f>
        <v>4286397</v>
      </c>
      <c r="P16" s="29">
        <f>SUM(P6:P7)</f>
        <v>0</v>
      </c>
      <c r="Q16" s="30">
        <f>SUM(Q6:Q7)</f>
        <v>69228</v>
      </c>
    </row>
    <row r="17" spans="1:17" ht="15" customHeight="1" x14ac:dyDescent="0.15">
      <c r="A17" s="27" t="s">
        <v>35</v>
      </c>
      <c r="B17" s="28">
        <f t="shared" si="0"/>
        <v>17349997</v>
      </c>
      <c r="C17" s="29">
        <f t="shared" si="1"/>
        <v>3471071</v>
      </c>
      <c r="D17" s="29">
        <f>SUM(D8:D14)</f>
        <v>166650</v>
      </c>
      <c r="E17" s="29">
        <f>SUM(E8:E14)</f>
        <v>2320341</v>
      </c>
      <c r="F17" s="29">
        <f>SUM(F8:F14)</f>
        <v>984080</v>
      </c>
      <c r="G17" s="29">
        <f t="shared" si="2"/>
        <v>13878926</v>
      </c>
      <c r="H17" s="29">
        <f>SUM(H8:H14)</f>
        <v>10239479</v>
      </c>
      <c r="I17" s="29">
        <f>SUM(I8:I14)</f>
        <v>3058529</v>
      </c>
      <c r="J17" s="29">
        <f>SUM(J8:J14)</f>
        <v>580918</v>
      </c>
      <c r="K17" s="29">
        <f>SUM(K8:K14)</f>
        <v>1731212</v>
      </c>
      <c r="L17" s="29">
        <f t="shared" si="3"/>
        <v>15618785</v>
      </c>
      <c r="M17" s="29">
        <f>SUM(M8:M14)</f>
        <v>245000</v>
      </c>
      <c r="N17" s="29">
        <f>SUM(N8:N14)</f>
        <v>2600042</v>
      </c>
      <c r="O17" s="29">
        <f>SUM(O8:O14)</f>
        <v>12519744</v>
      </c>
      <c r="P17" s="29">
        <f>SUM(P8:P14)</f>
        <v>3600</v>
      </c>
      <c r="Q17" s="30">
        <f>SUM(Q8:Q14)</f>
        <v>250399</v>
      </c>
    </row>
    <row r="18" spans="1:17" ht="15" customHeight="1" x14ac:dyDescent="0.15">
      <c r="A18" s="3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</row>
    <row r="19" spans="1:17" ht="15" customHeight="1" thickBot="1" x14ac:dyDescent="0.2">
      <c r="A19" s="35" t="s">
        <v>6</v>
      </c>
      <c r="B19" s="36">
        <f>+C19+G19</f>
        <v>40447221</v>
      </c>
      <c r="C19" s="37">
        <f t="shared" si="1"/>
        <v>3474071</v>
      </c>
      <c r="D19" s="36">
        <f>SUM(D16:D17)</f>
        <v>166650</v>
      </c>
      <c r="E19" s="36">
        <f>SUM(E16:E17)</f>
        <v>2320341</v>
      </c>
      <c r="F19" s="36">
        <f>SUM(F16:F17)</f>
        <v>987080</v>
      </c>
      <c r="G19" s="37">
        <f t="shared" si="2"/>
        <v>36973150</v>
      </c>
      <c r="H19" s="36">
        <f>SUM(H16:H17)</f>
        <v>15037331</v>
      </c>
      <c r="I19" s="36">
        <f>SUM(I16:I17)</f>
        <v>3258479</v>
      </c>
      <c r="J19" s="36">
        <f>SUM(J16:J17)</f>
        <v>18677340</v>
      </c>
      <c r="K19" s="37">
        <f>SUM(K16:K17)</f>
        <v>19301972</v>
      </c>
      <c r="L19" s="36">
        <f>SUM(M19:Q19)</f>
        <v>21145249</v>
      </c>
      <c r="M19" s="36">
        <f>SUM(M16:M17)</f>
        <v>248000</v>
      </c>
      <c r="N19" s="36">
        <f>SUM(N16:N17)</f>
        <v>3767881</v>
      </c>
      <c r="O19" s="36">
        <f>SUM(O16:O17)</f>
        <v>16806141</v>
      </c>
      <c r="P19" s="36">
        <f>SUM(P16:P17)</f>
        <v>3600</v>
      </c>
      <c r="Q19" s="38">
        <f>SUM(Q16:Q17)</f>
        <v>319627</v>
      </c>
    </row>
  </sheetData>
  <mergeCells count="4">
    <mergeCell ref="C3:J3"/>
    <mergeCell ref="K3:Q3"/>
    <mergeCell ref="C4:F4"/>
    <mergeCell ref="G4:J4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2022-09-26T23:37:49Z</dcterms:created>
  <dcterms:modified xsi:type="dcterms:W3CDTF">2022-09-26T23:37:50Z</dcterms:modified>
</cp:coreProperties>
</file>