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53199\Box\11225_10_庁内用\ローカル ディスク\資源循環推進係・一般廃棄物係\一廃\01 一般廃棄物\21 オープンデータ\"/>
    </mc:Choice>
  </mc:AlternateContent>
  <bookViews>
    <workbookView xWindow="936" yWindow="0" windowWidth="20496" windowHeight="7368" firstSheet="3" activeTab="6"/>
  </bookViews>
  <sheets>
    <sheet name="H27実績" sheetId="5" r:id="rId1"/>
    <sheet name="H28実績" sheetId="6" r:id="rId2"/>
    <sheet name="H29実績" sheetId="4" r:id="rId3"/>
    <sheet name="H30実績" sheetId="3" r:id="rId4"/>
    <sheet name="R1実績" sheetId="2" r:id="rId5"/>
    <sheet name="R2実績" sheetId="7" r:id="rId6"/>
    <sheet name="R3実績" sheetId="8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Print_Area" localSheetId="0">H27実績!$2:$49</definedName>
    <definedName name="_xlnm.Print_Area" localSheetId="1">H28実績!$2:$49</definedName>
    <definedName name="_xlnm.Print_Area" localSheetId="2">H29実績!$2:$49</definedName>
    <definedName name="_xlnm.Print_Area" localSheetId="3">H30実績!$2:$49</definedName>
    <definedName name="_xlnm.Print_Area" localSheetId="4">'R1実績'!$2:$49</definedName>
    <definedName name="_xlnm.Print_Area" localSheetId="5">'R2実績'!$2:$49</definedName>
    <definedName name="_xlnm.Print_Area" localSheetId="6">'R3実績'!$2:$49</definedName>
    <definedName name="_xlnm.Print_Titles" localSheetId="0">H27実績!$A:$B,H27実績!$2:$6</definedName>
    <definedName name="_xlnm.Print_Titles" localSheetId="1">H28実績!$A:$B,H28実績!$2:$6</definedName>
    <definedName name="_xlnm.Print_Titles" localSheetId="2">H29実績!$A:$B,H29実績!$2:$6</definedName>
    <definedName name="_xlnm.Print_Titles" localSheetId="3">H30実績!$A:$B,H30実績!$2:$6</definedName>
    <definedName name="_xlnm.Print_Titles" localSheetId="4">'R1実績'!$A:$B,'R1実績'!$2:$6</definedName>
    <definedName name="_xlnm.Print_Titles" localSheetId="5">'R2実績'!$A:$B,'R2実績'!$2:$6</definedName>
    <definedName name="_xlnm.Print_Titles" localSheetId="6">'R3実績'!$A:$B,'R3実績'!$2:$6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I49" i="8" l="1"/>
  <c r="DG49" i="8"/>
  <c r="DF49" i="8"/>
  <c r="DE49" i="8"/>
  <c r="DD49" i="8"/>
  <c r="DC49" i="8"/>
  <c r="DB49" i="8"/>
  <c r="DA49" i="8"/>
  <c r="CL49" i="8"/>
  <c r="CK49" i="8"/>
  <c r="CF49" i="8" s="1"/>
  <c r="CJ49" i="8"/>
  <c r="CI49" i="8"/>
  <c r="CH49" i="8"/>
  <c r="CG49" i="8"/>
  <c r="CC49" i="8"/>
  <c r="BV49" i="8" s="1"/>
  <c r="BK49" i="8"/>
  <c r="BD49" i="8"/>
  <c r="BC49" i="8" s="1"/>
  <c r="AY49" i="8"/>
  <c r="CZ49" i="8" s="1"/>
  <c r="CS49" i="8" s="1"/>
  <c r="AU49" i="8"/>
  <c r="AQ49" i="8"/>
  <c r="CX49" i="8" s="1"/>
  <c r="CQ49" i="8" s="1"/>
  <c r="AM49" i="8"/>
  <c r="CW49" i="8" s="1"/>
  <c r="CP49" i="8" s="1"/>
  <c r="AI49" i="8"/>
  <c r="CV49" i="8" s="1"/>
  <c r="CO49" i="8" s="1"/>
  <c r="AE49" i="8"/>
  <c r="CU49" i="8" s="1"/>
  <c r="Z49" i="8"/>
  <c r="CE49" i="8" s="1"/>
  <c r="BX49" i="8" s="1"/>
  <c r="V49" i="8"/>
  <c r="CD49" i="8" s="1"/>
  <c r="BW49" i="8" s="1"/>
  <c r="R49" i="8"/>
  <c r="N49" i="8"/>
  <c r="CB49" i="8" s="1"/>
  <c r="BU49" i="8" s="1"/>
  <c r="J49" i="8"/>
  <c r="CA49" i="8" s="1"/>
  <c r="BT49" i="8" s="1"/>
  <c r="F49" i="8"/>
  <c r="BZ49" i="8" s="1"/>
  <c r="DI48" i="8"/>
  <c r="DG48" i="8"/>
  <c r="DF48" i="8"/>
  <c r="DA48" i="8" s="1"/>
  <c r="DE48" i="8"/>
  <c r="DD48" i="8"/>
  <c r="DC48" i="8"/>
  <c r="DB48" i="8"/>
  <c r="CX48" i="8"/>
  <c r="CQ48" i="8" s="1"/>
  <c r="CP48" i="8"/>
  <c r="CL48" i="8"/>
  <c r="CK48" i="8"/>
  <c r="CJ48" i="8"/>
  <c r="CI48" i="8"/>
  <c r="CH48" i="8"/>
  <c r="CF48" i="8" s="1"/>
  <c r="CG48" i="8"/>
  <c r="BZ48" i="8"/>
  <c r="BK48" i="8"/>
  <c r="BD48" i="8"/>
  <c r="BC48" i="8" s="1"/>
  <c r="AY48" i="8"/>
  <c r="CZ48" i="8" s="1"/>
  <c r="CS48" i="8" s="1"/>
  <c r="AU48" i="8"/>
  <c r="CY48" i="8" s="1"/>
  <c r="CR48" i="8" s="1"/>
  <c r="AQ48" i="8"/>
  <c r="AM48" i="8"/>
  <c r="CW48" i="8" s="1"/>
  <c r="AI48" i="8"/>
  <c r="AE48" i="8"/>
  <c r="CU48" i="8" s="1"/>
  <c r="Z48" i="8"/>
  <c r="CE48" i="8" s="1"/>
  <c r="BX48" i="8" s="1"/>
  <c r="V48" i="8"/>
  <c r="CD48" i="8" s="1"/>
  <c r="BW48" i="8" s="1"/>
  <c r="R48" i="8"/>
  <c r="CC48" i="8" s="1"/>
  <c r="BV48" i="8" s="1"/>
  <c r="N48" i="8"/>
  <c r="CB48" i="8" s="1"/>
  <c r="BU48" i="8" s="1"/>
  <c r="J48" i="8"/>
  <c r="CA48" i="8" s="1"/>
  <c r="BT48" i="8" s="1"/>
  <c r="F48" i="8"/>
  <c r="E48" i="8" s="1"/>
  <c r="DI47" i="8"/>
  <c r="DG47" i="8"/>
  <c r="DF47" i="8"/>
  <c r="DE47" i="8"/>
  <c r="DD47" i="8"/>
  <c r="DC47" i="8"/>
  <c r="DA47" i="8" s="1"/>
  <c r="DB47" i="8"/>
  <c r="CU47" i="8"/>
  <c r="CL47" i="8"/>
  <c r="CK47" i="8"/>
  <c r="CJ47" i="8"/>
  <c r="CI47" i="8"/>
  <c r="CH47" i="8"/>
  <c r="CF47" i="8" s="1"/>
  <c r="CG47" i="8"/>
  <c r="CE47" i="8"/>
  <c r="BX47" i="8" s="1"/>
  <c r="BW47" i="8"/>
  <c r="BK47" i="8"/>
  <c r="BD47" i="8"/>
  <c r="BC47" i="8"/>
  <c r="AY47" i="8"/>
  <c r="CZ47" i="8" s="1"/>
  <c r="CS47" i="8" s="1"/>
  <c r="AU47" i="8"/>
  <c r="CY47" i="8" s="1"/>
  <c r="CR47" i="8" s="1"/>
  <c r="AQ47" i="8"/>
  <c r="CX47" i="8" s="1"/>
  <c r="CQ47" i="8" s="1"/>
  <c r="AM47" i="8"/>
  <c r="CW47" i="8" s="1"/>
  <c r="CP47" i="8" s="1"/>
  <c r="AI47" i="8"/>
  <c r="CV47" i="8" s="1"/>
  <c r="CO47" i="8" s="1"/>
  <c r="AE47" i="8"/>
  <c r="Z47" i="8"/>
  <c r="V47" i="8"/>
  <c r="CD47" i="8" s="1"/>
  <c r="R47" i="8"/>
  <c r="CC47" i="8" s="1"/>
  <c r="BV47" i="8" s="1"/>
  <c r="N47" i="8"/>
  <c r="CB47" i="8" s="1"/>
  <c r="BU47" i="8" s="1"/>
  <c r="J47" i="8"/>
  <c r="CA47" i="8" s="1"/>
  <c r="BT47" i="8" s="1"/>
  <c r="F47" i="8"/>
  <c r="BZ47" i="8" s="1"/>
  <c r="DI46" i="8"/>
  <c r="DG46" i="8"/>
  <c r="DF46" i="8"/>
  <c r="DE46" i="8"/>
  <c r="DD46" i="8"/>
  <c r="DC46" i="8"/>
  <c r="DA46" i="8" s="1"/>
  <c r="DB46" i="8"/>
  <c r="CZ46" i="8"/>
  <c r="CS46" i="8" s="1"/>
  <c r="CW46" i="8"/>
  <c r="CR46" i="8"/>
  <c r="CP46" i="8"/>
  <c r="CL46" i="8"/>
  <c r="CK46" i="8"/>
  <c r="CJ46" i="8"/>
  <c r="CI46" i="8"/>
  <c r="CH46" i="8"/>
  <c r="CG46" i="8"/>
  <c r="CF46" i="8" s="1"/>
  <c r="CB46" i="8"/>
  <c r="BU46" i="8" s="1"/>
  <c r="BK46" i="8"/>
  <c r="BD46" i="8"/>
  <c r="BC46" i="8"/>
  <c r="AY46" i="8"/>
  <c r="AU46" i="8"/>
  <c r="CY46" i="8" s="1"/>
  <c r="AQ46" i="8"/>
  <c r="CX46" i="8" s="1"/>
  <c r="CQ46" i="8" s="1"/>
  <c r="AM46" i="8"/>
  <c r="AI46" i="8"/>
  <c r="CV46" i="8" s="1"/>
  <c r="CO46" i="8" s="1"/>
  <c r="AE46" i="8"/>
  <c r="Z46" i="8"/>
  <c r="CE46" i="8" s="1"/>
  <c r="BX46" i="8" s="1"/>
  <c r="V46" i="8"/>
  <c r="CD46" i="8" s="1"/>
  <c r="BW46" i="8" s="1"/>
  <c r="R46" i="8"/>
  <c r="CC46" i="8" s="1"/>
  <c r="BV46" i="8" s="1"/>
  <c r="N46" i="8"/>
  <c r="E46" i="8" s="1"/>
  <c r="J46" i="8"/>
  <c r="CA46" i="8" s="1"/>
  <c r="BT46" i="8" s="1"/>
  <c r="F46" i="8"/>
  <c r="BZ46" i="8" s="1"/>
  <c r="DI45" i="8"/>
  <c r="DG45" i="8"/>
  <c r="DF45" i="8"/>
  <c r="DE45" i="8"/>
  <c r="DD45" i="8"/>
  <c r="DC45" i="8"/>
  <c r="DB45" i="8"/>
  <c r="DA45" i="8" s="1"/>
  <c r="CW45" i="8"/>
  <c r="CP45" i="8" s="1"/>
  <c r="CL45" i="8"/>
  <c r="CK45" i="8"/>
  <c r="CJ45" i="8"/>
  <c r="CI45" i="8"/>
  <c r="CH45" i="8"/>
  <c r="CG45" i="8"/>
  <c r="CF45" i="8" s="1"/>
  <c r="BY45" i="8"/>
  <c r="BR45" i="8" s="1"/>
  <c r="BK45" i="8"/>
  <c r="BC45" i="8" s="1"/>
  <c r="BD45" i="8"/>
  <c r="AY45" i="8"/>
  <c r="CZ45" i="8" s="1"/>
  <c r="CS45" i="8" s="1"/>
  <c r="AU45" i="8"/>
  <c r="CY45" i="8" s="1"/>
  <c r="CR45" i="8" s="1"/>
  <c r="AQ45" i="8"/>
  <c r="CX45" i="8" s="1"/>
  <c r="CQ45" i="8" s="1"/>
  <c r="AM45" i="8"/>
  <c r="AI45" i="8"/>
  <c r="CV45" i="8" s="1"/>
  <c r="CO45" i="8" s="1"/>
  <c r="AE45" i="8"/>
  <c r="Z45" i="8"/>
  <c r="CE45" i="8" s="1"/>
  <c r="BX45" i="8" s="1"/>
  <c r="V45" i="8"/>
  <c r="CD45" i="8" s="1"/>
  <c r="BW45" i="8" s="1"/>
  <c r="R45" i="8"/>
  <c r="CC45" i="8" s="1"/>
  <c r="BV45" i="8" s="1"/>
  <c r="N45" i="8"/>
  <c r="CB45" i="8" s="1"/>
  <c r="BU45" i="8" s="1"/>
  <c r="J45" i="8"/>
  <c r="CA45" i="8" s="1"/>
  <c r="BT45" i="8" s="1"/>
  <c r="F45" i="8"/>
  <c r="BZ45" i="8" s="1"/>
  <c r="E45" i="8"/>
  <c r="DI44" i="8"/>
  <c r="DG44" i="8"/>
  <c r="DF44" i="8"/>
  <c r="DE44" i="8"/>
  <c r="DD44" i="8"/>
  <c r="DC44" i="8"/>
  <c r="DB44" i="8"/>
  <c r="DA44" i="8" s="1"/>
  <c r="CY44" i="8"/>
  <c r="CR44" i="8" s="1"/>
  <c r="CL44" i="8"/>
  <c r="CK44" i="8"/>
  <c r="CJ44" i="8"/>
  <c r="CI44" i="8"/>
  <c r="CH44" i="8"/>
  <c r="CG44" i="8"/>
  <c r="CF44" i="8" s="1"/>
  <c r="CD44" i="8"/>
  <c r="BW44" i="8" s="1"/>
  <c r="BV44" i="8"/>
  <c r="BK44" i="8"/>
  <c r="BC44" i="8" s="1"/>
  <c r="BD44" i="8"/>
  <c r="AY44" i="8"/>
  <c r="CZ44" i="8" s="1"/>
  <c r="CS44" i="8" s="1"/>
  <c r="AU44" i="8"/>
  <c r="AQ44" i="8"/>
  <c r="CX44" i="8" s="1"/>
  <c r="CQ44" i="8" s="1"/>
  <c r="AM44" i="8"/>
  <c r="CW44" i="8" s="1"/>
  <c r="CP44" i="8" s="1"/>
  <c r="AI44" i="8"/>
  <c r="CV44" i="8" s="1"/>
  <c r="CO44" i="8" s="1"/>
  <c r="AE44" i="8"/>
  <c r="AD44" i="8" s="1"/>
  <c r="Z44" i="8"/>
  <c r="CE44" i="8" s="1"/>
  <c r="BX44" i="8" s="1"/>
  <c r="V44" i="8"/>
  <c r="R44" i="8"/>
  <c r="CC44" i="8" s="1"/>
  <c r="N44" i="8"/>
  <c r="CB44" i="8" s="1"/>
  <c r="BU44" i="8" s="1"/>
  <c r="J44" i="8"/>
  <c r="CA44" i="8" s="1"/>
  <c r="BT44" i="8" s="1"/>
  <c r="F44" i="8"/>
  <c r="BZ44" i="8" s="1"/>
  <c r="DI43" i="8"/>
  <c r="DG43" i="8"/>
  <c r="DF43" i="8"/>
  <c r="DE43" i="8"/>
  <c r="DD43" i="8"/>
  <c r="DC43" i="8"/>
  <c r="DB43" i="8"/>
  <c r="CY43" i="8"/>
  <c r="CR43" i="8" s="1"/>
  <c r="CV43" i="8"/>
  <c r="CO43" i="8" s="1"/>
  <c r="CQ43" i="8"/>
  <c r="CL43" i="8"/>
  <c r="CK43" i="8"/>
  <c r="CJ43" i="8"/>
  <c r="CI43" i="8"/>
  <c r="CF43" i="8" s="1"/>
  <c r="CH43" i="8"/>
  <c r="CG43" i="8"/>
  <c r="CA43" i="8"/>
  <c r="BT43" i="8" s="1"/>
  <c r="BS43" i="8"/>
  <c r="BK43" i="8"/>
  <c r="BD43" i="8"/>
  <c r="BC43" i="8" s="1"/>
  <c r="AY43" i="8"/>
  <c r="CZ43" i="8" s="1"/>
  <c r="AU43" i="8"/>
  <c r="AQ43" i="8"/>
  <c r="CX43" i="8" s="1"/>
  <c r="AM43" i="8"/>
  <c r="AI43" i="8"/>
  <c r="AE43" i="8"/>
  <c r="CU43" i="8" s="1"/>
  <c r="Z43" i="8"/>
  <c r="CE43" i="8" s="1"/>
  <c r="BX43" i="8" s="1"/>
  <c r="V43" i="8"/>
  <c r="CD43" i="8" s="1"/>
  <c r="BW43" i="8" s="1"/>
  <c r="R43" i="8"/>
  <c r="CC43" i="8" s="1"/>
  <c r="BV43" i="8" s="1"/>
  <c r="N43" i="8"/>
  <c r="CB43" i="8" s="1"/>
  <c r="BU43" i="8" s="1"/>
  <c r="J43" i="8"/>
  <c r="E43" i="8" s="1"/>
  <c r="F43" i="8"/>
  <c r="BZ43" i="8" s="1"/>
  <c r="DI42" i="8"/>
  <c r="DG42" i="8"/>
  <c r="DF42" i="8"/>
  <c r="DE42" i="8"/>
  <c r="DD42" i="8"/>
  <c r="DA42" i="8" s="1"/>
  <c r="DC42" i="8"/>
  <c r="DB42" i="8"/>
  <c r="CV42" i="8"/>
  <c r="CO42" i="8" s="1"/>
  <c r="CL42" i="8"/>
  <c r="CK42" i="8"/>
  <c r="CJ42" i="8"/>
  <c r="CI42" i="8"/>
  <c r="CH42" i="8"/>
  <c r="CG42" i="8"/>
  <c r="CF42" i="8"/>
  <c r="BX42" i="8"/>
  <c r="BK42" i="8"/>
  <c r="BD42" i="8"/>
  <c r="BC42" i="8" s="1"/>
  <c r="AY42" i="8"/>
  <c r="CZ42" i="8" s="1"/>
  <c r="CS42" i="8" s="1"/>
  <c r="AU42" i="8"/>
  <c r="CY42" i="8" s="1"/>
  <c r="CR42" i="8" s="1"/>
  <c r="AQ42" i="8"/>
  <c r="CX42" i="8" s="1"/>
  <c r="CQ42" i="8" s="1"/>
  <c r="AM42" i="8"/>
  <c r="CW42" i="8" s="1"/>
  <c r="CP42" i="8" s="1"/>
  <c r="AI42" i="8"/>
  <c r="AE42" i="8"/>
  <c r="CU42" i="8" s="1"/>
  <c r="CT42" i="8" s="1"/>
  <c r="CM42" i="8" s="1"/>
  <c r="AD42" i="8"/>
  <c r="Z42" i="8"/>
  <c r="CE42" i="8" s="1"/>
  <c r="V42" i="8"/>
  <c r="CD42" i="8" s="1"/>
  <c r="BW42" i="8" s="1"/>
  <c r="R42" i="8"/>
  <c r="CC42" i="8" s="1"/>
  <c r="BV42" i="8" s="1"/>
  <c r="N42" i="8"/>
  <c r="CB42" i="8" s="1"/>
  <c r="BU42" i="8" s="1"/>
  <c r="J42" i="8"/>
  <c r="CA42" i="8" s="1"/>
  <c r="BT42" i="8" s="1"/>
  <c r="F42" i="8"/>
  <c r="BZ42" i="8" s="1"/>
  <c r="DI41" i="8"/>
  <c r="DG41" i="8"/>
  <c r="DF41" i="8"/>
  <c r="DE41" i="8"/>
  <c r="DD41" i="8"/>
  <c r="DC41" i="8"/>
  <c r="DB41" i="8"/>
  <c r="DA41" i="8"/>
  <c r="CX41" i="8"/>
  <c r="CQ41" i="8" s="1"/>
  <c r="CL41" i="8"/>
  <c r="CK41" i="8"/>
  <c r="CJ41" i="8"/>
  <c r="CI41" i="8"/>
  <c r="CH41" i="8"/>
  <c r="CG41" i="8"/>
  <c r="CC41" i="8"/>
  <c r="BV41" i="8" s="1"/>
  <c r="BK41" i="8"/>
  <c r="BD41" i="8"/>
  <c r="BC41" i="8" s="1"/>
  <c r="AY41" i="8"/>
  <c r="CZ41" i="8" s="1"/>
  <c r="CS41" i="8" s="1"/>
  <c r="AU41" i="8"/>
  <c r="CY41" i="8" s="1"/>
  <c r="CR41" i="8" s="1"/>
  <c r="AQ41" i="8"/>
  <c r="AM41" i="8"/>
  <c r="CW41" i="8" s="1"/>
  <c r="CP41" i="8" s="1"/>
  <c r="AI41" i="8"/>
  <c r="CV41" i="8" s="1"/>
  <c r="CO41" i="8" s="1"/>
  <c r="AE41" i="8"/>
  <c r="CU41" i="8" s="1"/>
  <c r="Z41" i="8"/>
  <c r="CE41" i="8" s="1"/>
  <c r="BX41" i="8" s="1"/>
  <c r="V41" i="8"/>
  <c r="CD41" i="8" s="1"/>
  <c r="BW41" i="8" s="1"/>
  <c r="R41" i="8"/>
  <c r="N41" i="8"/>
  <c r="CB41" i="8" s="1"/>
  <c r="BU41" i="8" s="1"/>
  <c r="J41" i="8"/>
  <c r="CA41" i="8" s="1"/>
  <c r="BT41" i="8" s="1"/>
  <c r="F41" i="8"/>
  <c r="BZ41" i="8" s="1"/>
  <c r="DI40" i="8"/>
  <c r="DG40" i="8"/>
  <c r="DF40" i="8"/>
  <c r="DE40" i="8"/>
  <c r="DD40" i="8"/>
  <c r="DC40" i="8"/>
  <c r="DA40" i="8" s="1"/>
  <c r="DB40" i="8"/>
  <c r="CX40" i="8"/>
  <c r="CQ40" i="8" s="1"/>
  <c r="CU40" i="8"/>
  <c r="CN40" i="8" s="1"/>
  <c r="CL40" i="8"/>
  <c r="CK40" i="8"/>
  <c r="CJ40" i="8"/>
  <c r="CI40" i="8"/>
  <c r="CH40" i="8"/>
  <c r="CF40" i="8" s="1"/>
  <c r="CG40" i="8"/>
  <c r="BZ40" i="8"/>
  <c r="BK40" i="8"/>
  <c r="BD40" i="8"/>
  <c r="BC40" i="8"/>
  <c r="AY40" i="8"/>
  <c r="CZ40" i="8" s="1"/>
  <c r="CS40" i="8" s="1"/>
  <c r="AU40" i="8"/>
  <c r="CY40" i="8" s="1"/>
  <c r="CR40" i="8" s="1"/>
  <c r="AQ40" i="8"/>
  <c r="AM40" i="8"/>
  <c r="CW40" i="8" s="1"/>
  <c r="CP40" i="8" s="1"/>
  <c r="AI40" i="8"/>
  <c r="AE40" i="8"/>
  <c r="Z40" i="8"/>
  <c r="CE40" i="8" s="1"/>
  <c r="BX40" i="8" s="1"/>
  <c r="V40" i="8"/>
  <c r="CD40" i="8" s="1"/>
  <c r="BW40" i="8" s="1"/>
  <c r="R40" i="8"/>
  <c r="CC40" i="8" s="1"/>
  <c r="BV40" i="8" s="1"/>
  <c r="N40" i="8"/>
  <c r="CB40" i="8" s="1"/>
  <c r="BU40" i="8" s="1"/>
  <c r="J40" i="8"/>
  <c r="CA40" i="8" s="1"/>
  <c r="BT40" i="8" s="1"/>
  <c r="F40" i="8"/>
  <c r="E40" i="8" s="1"/>
  <c r="DI39" i="8"/>
  <c r="DG39" i="8"/>
  <c r="DF39" i="8"/>
  <c r="DE39" i="8"/>
  <c r="DD39" i="8"/>
  <c r="DC39" i="8"/>
  <c r="DA39" i="8" s="1"/>
  <c r="DB39" i="8"/>
  <c r="CZ39" i="8"/>
  <c r="CS39" i="8" s="1"/>
  <c r="CU39" i="8"/>
  <c r="CL39" i="8"/>
  <c r="CK39" i="8"/>
  <c r="CJ39" i="8"/>
  <c r="CI39" i="8"/>
  <c r="CH39" i="8"/>
  <c r="CF39" i="8" s="1"/>
  <c r="CG39" i="8"/>
  <c r="BK39" i="8"/>
  <c r="BD39" i="8"/>
  <c r="BC39" i="8"/>
  <c r="AY39" i="8"/>
  <c r="AU39" i="8"/>
  <c r="CY39" i="8" s="1"/>
  <c r="CR39" i="8" s="1"/>
  <c r="AQ39" i="8"/>
  <c r="CX39" i="8" s="1"/>
  <c r="CQ39" i="8" s="1"/>
  <c r="AM39" i="8"/>
  <c r="CW39" i="8" s="1"/>
  <c r="CP39" i="8" s="1"/>
  <c r="AI39" i="8"/>
  <c r="CV39" i="8" s="1"/>
  <c r="AE39" i="8"/>
  <c r="Z39" i="8"/>
  <c r="CE39" i="8" s="1"/>
  <c r="BX39" i="8" s="1"/>
  <c r="V39" i="8"/>
  <c r="CD39" i="8" s="1"/>
  <c r="BW39" i="8" s="1"/>
  <c r="R39" i="8"/>
  <c r="CC39" i="8" s="1"/>
  <c r="BV39" i="8" s="1"/>
  <c r="N39" i="8"/>
  <c r="CB39" i="8" s="1"/>
  <c r="BU39" i="8" s="1"/>
  <c r="J39" i="8"/>
  <c r="CA39" i="8" s="1"/>
  <c r="BT39" i="8" s="1"/>
  <c r="F39" i="8"/>
  <c r="BZ39" i="8" s="1"/>
  <c r="DI38" i="8"/>
  <c r="DG38" i="8"/>
  <c r="DF38" i="8"/>
  <c r="DE38" i="8"/>
  <c r="DD38" i="8"/>
  <c r="DC38" i="8"/>
  <c r="DA38" i="8" s="1"/>
  <c r="DB38" i="8"/>
  <c r="CZ38" i="8"/>
  <c r="CS38" i="8" s="1"/>
  <c r="CW38" i="8"/>
  <c r="CP38" i="8" s="1"/>
  <c r="CL38" i="8"/>
  <c r="CK38" i="8"/>
  <c r="CJ38" i="8"/>
  <c r="CI38" i="8"/>
  <c r="CH38" i="8"/>
  <c r="CG38" i="8"/>
  <c r="BK38" i="8"/>
  <c r="BD38" i="8"/>
  <c r="BC38" i="8" s="1"/>
  <c r="AY38" i="8"/>
  <c r="AU38" i="8"/>
  <c r="CY38" i="8" s="1"/>
  <c r="CR38" i="8" s="1"/>
  <c r="AQ38" i="8"/>
  <c r="CX38" i="8" s="1"/>
  <c r="CQ38" i="8" s="1"/>
  <c r="AM38" i="8"/>
  <c r="AI38" i="8"/>
  <c r="CV38" i="8" s="1"/>
  <c r="CO38" i="8" s="1"/>
  <c r="AE38" i="8"/>
  <c r="Z38" i="8"/>
  <c r="CE38" i="8" s="1"/>
  <c r="BX38" i="8" s="1"/>
  <c r="V38" i="8"/>
  <c r="CD38" i="8" s="1"/>
  <c r="BW38" i="8" s="1"/>
  <c r="R38" i="8"/>
  <c r="CC38" i="8" s="1"/>
  <c r="BV38" i="8" s="1"/>
  <c r="N38" i="8"/>
  <c r="E38" i="8" s="1"/>
  <c r="J38" i="8"/>
  <c r="CA38" i="8" s="1"/>
  <c r="BT38" i="8" s="1"/>
  <c r="F38" i="8"/>
  <c r="BZ38" i="8" s="1"/>
  <c r="DI37" i="8"/>
  <c r="DG37" i="8"/>
  <c r="DF37" i="8"/>
  <c r="DE37" i="8"/>
  <c r="DD37" i="8"/>
  <c r="DC37" i="8"/>
  <c r="DB37" i="8"/>
  <c r="DA37" i="8" s="1"/>
  <c r="CW37" i="8"/>
  <c r="CP37" i="8" s="1"/>
  <c r="CL37" i="8"/>
  <c r="CK37" i="8"/>
  <c r="CJ37" i="8"/>
  <c r="CI37" i="8"/>
  <c r="CH37" i="8"/>
  <c r="CG37" i="8"/>
  <c r="CF37" i="8" s="1"/>
  <c r="BK37" i="8"/>
  <c r="BC37" i="8" s="1"/>
  <c r="BD37" i="8"/>
  <c r="AY37" i="8"/>
  <c r="CZ37" i="8" s="1"/>
  <c r="CS37" i="8" s="1"/>
  <c r="AU37" i="8"/>
  <c r="CY37" i="8" s="1"/>
  <c r="CR37" i="8" s="1"/>
  <c r="AQ37" i="8"/>
  <c r="CX37" i="8" s="1"/>
  <c r="CQ37" i="8" s="1"/>
  <c r="AM37" i="8"/>
  <c r="AI37" i="8"/>
  <c r="CV37" i="8" s="1"/>
  <c r="CO37" i="8" s="1"/>
  <c r="AE37" i="8"/>
  <c r="Z37" i="8"/>
  <c r="CE37" i="8" s="1"/>
  <c r="BX37" i="8" s="1"/>
  <c r="V37" i="8"/>
  <c r="CD37" i="8" s="1"/>
  <c r="BW37" i="8" s="1"/>
  <c r="R37" i="8"/>
  <c r="CC37" i="8" s="1"/>
  <c r="BV37" i="8" s="1"/>
  <c r="N37" i="8"/>
  <c r="CB37" i="8" s="1"/>
  <c r="BU37" i="8" s="1"/>
  <c r="J37" i="8"/>
  <c r="CA37" i="8" s="1"/>
  <c r="BT37" i="8" s="1"/>
  <c r="F37" i="8"/>
  <c r="BZ37" i="8" s="1"/>
  <c r="E37" i="8"/>
  <c r="DI36" i="8"/>
  <c r="DG36" i="8"/>
  <c r="DF36" i="8"/>
  <c r="DE36" i="8"/>
  <c r="DD36" i="8"/>
  <c r="DC36" i="8"/>
  <c r="DB36" i="8"/>
  <c r="DA36" i="8" s="1"/>
  <c r="CY36" i="8"/>
  <c r="CR36" i="8" s="1"/>
  <c r="CL36" i="8"/>
  <c r="CK36" i="8"/>
  <c r="CJ36" i="8"/>
  <c r="CI36" i="8"/>
  <c r="CH36" i="8"/>
  <c r="CG36" i="8"/>
  <c r="CF36" i="8" s="1"/>
  <c r="CD36" i="8"/>
  <c r="BW36" i="8" s="1"/>
  <c r="BK36" i="8"/>
  <c r="BC36" i="8" s="1"/>
  <c r="BD36" i="8"/>
  <c r="AY36" i="8"/>
  <c r="CZ36" i="8" s="1"/>
  <c r="CS36" i="8" s="1"/>
  <c r="AU36" i="8"/>
  <c r="AQ36" i="8"/>
  <c r="CX36" i="8" s="1"/>
  <c r="CQ36" i="8" s="1"/>
  <c r="AM36" i="8"/>
  <c r="CW36" i="8" s="1"/>
  <c r="CP36" i="8" s="1"/>
  <c r="AI36" i="8"/>
  <c r="CV36" i="8" s="1"/>
  <c r="CO36" i="8" s="1"/>
  <c r="AE36" i="8"/>
  <c r="Z36" i="8"/>
  <c r="CE36" i="8" s="1"/>
  <c r="BX36" i="8" s="1"/>
  <c r="V36" i="8"/>
  <c r="R36" i="8"/>
  <c r="CC36" i="8" s="1"/>
  <c r="BV36" i="8" s="1"/>
  <c r="N36" i="8"/>
  <c r="CB36" i="8" s="1"/>
  <c r="BU36" i="8" s="1"/>
  <c r="J36" i="8"/>
  <c r="CA36" i="8" s="1"/>
  <c r="BT36" i="8" s="1"/>
  <c r="F36" i="8"/>
  <c r="BZ36" i="8" s="1"/>
  <c r="DI35" i="8"/>
  <c r="DG35" i="8"/>
  <c r="DF35" i="8"/>
  <c r="DE35" i="8"/>
  <c r="DD35" i="8"/>
  <c r="DC35" i="8"/>
  <c r="DB35" i="8"/>
  <c r="DA35" i="8" s="1"/>
  <c r="CY35" i="8"/>
  <c r="CR35" i="8" s="1"/>
  <c r="CV35" i="8"/>
  <c r="CO35" i="8" s="1"/>
  <c r="CL35" i="8"/>
  <c r="CK35" i="8"/>
  <c r="CJ35" i="8"/>
  <c r="CI35" i="8"/>
  <c r="CF35" i="8" s="1"/>
  <c r="CH35" i="8"/>
  <c r="CG35" i="8"/>
  <c r="CA35" i="8"/>
  <c r="BT35" i="8" s="1"/>
  <c r="BK35" i="8"/>
  <c r="BD35" i="8"/>
  <c r="BC35" i="8" s="1"/>
  <c r="AY35" i="8"/>
  <c r="CZ35" i="8" s="1"/>
  <c r="CS35" i="8" s="1"/>
  <c r="AU35" i="8"/>
  <c r="AQ35" i="8"/>
  <c r="CX35" i="8" s="1"/>
  <c r="CQ35" i="8" s="1"/>
  <c r="AM35" i="8"/>
  <c r="CW35" i="8" s="1"/>
  <c r="CP35" i="8" s="1"/>
  <c r="AI35" i="8"/>
  <c r="AE35" i="8"/>
  <c r="CU35" i="8" s="1"/>
  <c r="Z35" i="8"/>
  <c r="CE35" i="8" s="1"/>
  <c r="BX35" i="8" s="1"/>
  <c r="V35" i="8"/>
  <c r="CD35" i="8" s="1"/>
  <c r="BW35" i="8" s="1"/>
  <c r="R35" i="8"/>
  <c r="CC35" i="8" s="1"/>
  <c r="BV35" i="8" s="1"/>
  <c r="N35" i="8"/>
  <c r="CB35" i="8" s="1"/>
  <c r="BU35" i="8" s="1"/>
  <c r="J35" i="8"/>
  <c r="E35" i="8" s="1"/>
  <c r="F35" i="8"/>
  <c r="BZ35" i="8" s="1"/>
  <c r="DI34" i="8"/>
  <c r="DG34" i="8"/>
  <c r="DF34" i="8"/>
  <c r="DE34" i="8"/>
  <c r="DD34" i="8"/>
  <c r="DA34" i="8" s="1"/>
  <c r="DC34" i="8"/>
  <c r="DB34" i="8"/>
  <c r="CZ34" i="8"/>
  <c r="CV34" i="8"/>
  <c r="CO34" i="8" s="1"/>
  <c r="CS34" i="8"/>
  <c r="CL34" i="8"/>
  <c r="CK34" i="8"/>
  <c r="CF34" i="8" s="1"/>
  <c r="CJ34" i="8"/>
  <c r="CI34" i="8"/>
  <c r="CH34" i="8"/>
  <c r="CG34" i="8"/>
  <c r="BX34" i="8"/>
  <c r="BU34" i="8"/>
  <c r="BK34" i="8"/>
  <c r="BD34" i="8"/>
  <c r="BC34" i="8" s="1"/>
  <c r="AY34" i="8"/>
  <c r="AU34" i="8"/>
  <c r="CY34" i="8" s="1"/>
  <c r="CR34" i="8" s="1"/>
  <c r="AQ34" i="8"/>
  <c r="CX34" i="8" s="1"/>
  <c r="CQ34" i="8" s="1"/>
  <c r="AM34" i="8"/>
  <c r="CW34" i="8" s="1"/>
  <c r="CP34" i="8" s="1"/>
  <c r="AI34" i="8"/>
  <c r="AE34" i="8"/>
  <c r="CU34" i="8" s="1"/>
  <c r="CT34" i="8" s="1"/>
  <c r="AD34" i="8"/>
  <c r="Z34" i="8"/>
  <c r="CE34" i="8" s="1"/>
  <c r="V34" i="8"/>
  <c r="CD34" i="8" s="1"/>
  <c r="R34" i="8"/>
  <c r="CC34" i="8" s="1"/>
  <c r="BV34" i="8" s="1"/>
  <c r="N34" i="8"/>
  <c r="CB34" i="8" s="1"/>
  <c r="J34" i="8"/>
  <c r="CA34" i="8" s="1"/>
  <c r="BT34" i="8" s="1"/>
  <c r="F34" i="8"/>
  <c r="BZ34" i="8" s="1"/>
  <c r="DI33" i="8"/>
  <c r="DG33" i="8"/>
  <c r="DF33" i="8"/>
  <c r="DE33" i="8"/>
  <c r="DD33" i="8"/>
  <c r="DC33" i="8"/>
  <c r="DB33" i="8"/>
  <c r="DA33" i="8"/>
  <c r="CX33" i="8"/>
  <c r="CQ33" i="8" s="1"/>
  <c r="CW33" i="8"/>
  <c r="CP33" i="8"/>
  <c r="CO33" i="8"/>
  <c r="CL33" i="8"/>
  <c r="CK33" i="8"/>
  <c r="CJ33" i="8"/>
  <c r="CI33" i="8"/>
  <c r="CH33" i="8"/>
  <c r="CG33" i="8"/>
  <c r="CC33" i="8"/>
  <c r="BV33" i="8" s="1"/>
  <c r="BK33" i="8"/>
  <c r="BD33" i="8"/>
  <c r="AY33" i="8"/>
  <c r="CZ33" i="8" s="1"/>
  <c r="CS33" i="8" s="1"/>
  <c r="AU33" i="8"/>
  <c r="CY33" i="8" s="1"/>
  <c r="CR33" i="8" s="1"/>
  <c r="AQ33" i="8"/>
  <c r="AM33" i="8"/>
  <c r="AI33" i="8"/>
  <c r="CV33" i="8" s="1"/>
  <c r="AE33" i="8"/>
  <c r="Z33" i="8"/>
  <c r="CE33" i="8" s="1"/>
  <c r="BX33" i="8" s="1"/>
  <c r="V33" i="8"/>
  <c r="CD33" i="8" s="1"/>
  <c r="R33" i="8"/>
  <c r="N33" i="8"/>
  <c r="CB33" i="8" s="1"/>
  <c r="BU33" i="8" s="1"/>
  <c r="J33" i="8"/>
  <c r="CA33" i="8" s="1"/>
  <c r="BT33" i="8" s="1"/>
  <c r="F33" i="8"/>
  <c r="BZ33" i="8" s="1"/>
  <c r="DI32" i="8"/>
  <c r="DG32" i="8"/>
  <c r="DF32" i="8"/>
  <c r="DE32" i="8"/>
  <c r="DD32" i="8"/>
  <c r="CP32" i="8" s="1"/>
  <c r="DC32" i="8"/>
  <c r="DB32" i="8"/>
  <c r="CX32" i="8"/>
  <c r="CQ32" i="8" s="1"/>
  <c r="CV32" i="8"/>
  <c r="CO32" i="8" s="1"/>
  <c r="CU32" i="8"/>
  <c r="CL32" i="8"/>
  <c r="CK32" i="8"/>
  <c r="CJ32" i="8"/>
  <c r="CI32" i="8"/>
  <c r="CH32" i="8"/>
  <c r="CG32" i="8"/>
  <c r="CF32" i="8"/>
  <c r="CE32" i="8"/>
  <c r="BZ32" i="8"/>
  <c r="BX32" i="8"/>
  <c r="BW32" i="8"/>
  <c r="BK32" i="8"/>
  <c r="BD32" i="8"/>
  <c r="BC32" i="8" s="1"/>
  <c r="AY32" i="8"/>
  <c r="CZ32" i="8" s="1"/>
  <c r="CS32" i="8" s="1"/>
  <c r="AU32" i="8"/>
  <c r="CY32" i="8" s="1"/>
  <c r="CR32" i="8" s="1"/>
  <c r="AQ32" i="8"/>
  <c r="AM32" i="8"/>
  <c r="CW32" i="8" s="1"/>
  <c r="AI32" i="8"/>
  <c r="AE32" i="8"/>
  <c r="Z32" i="8"/>
  <c r="V32" i="8"/>
  <c r="CD32" i="8" s="1"/>
  <c r="R32" i="8"/>
  <c r="CC32" i="8" s="1"/>
  <c r="BV32" i="8" s="1"/>
  <c r="N32" i="8"/>
  <c r="CB32" i="8" s="1"/>
  <c r="BU32" i="8" s="1"/>
  <c r="J32" i="8"/>
  <c r="CA32" i="8" s="1"/>
  <c r="BT32" i="8" s="1"/>
  <c r="F32" i="8"/>
  <c r="DI31" i="8"/>
  <c r="DG31" i="8"/>
  <c r="DF31" i="8"/>
  <c r="DE31" i="8"/>
  <c r="DD31" i="8"/>
  <c r="DC31" i="8"/>
  <c r="DB31" i="8"/>
  <c r="DA31" i="8"/>
  <c r="CZ31" i="8"/>
  <c r="CS31" i="8" s="1"/>
  <c r="CU31" i="8"/>
  <c r="CO31" i="8"/>
  <c r="CL31" i="8"/>
  <c r="CK31" i="8"/>
  <c r="CJ31" i="8"/>
  <c r="CI31" i="8"/>
  <c r="CH31" i="8"/>
  <c r="CG31" i="8"/>
  <c r="CF31" i="8" s="1"/>
  <c r="CC31" i="8"/>
  <c r="BV31" i="8" s="1"/>
  <c r="CB31" i="8"/>
  <c r="BU31" i="8" s="1"/>
  <c r="BZ31" i="8"/>
  <c r="BS31" i="8"/>
  <c r="BK31" i="8"/>
  <c r="BD31" i="8"/>
  <c r="BC31" i="8" s="1"/>
  <c r="AY31" i="8"/>
  <c r="AU31" i="8"/>
  <c r="CY31" i="8" s="1"/>
  <c r="CR31" i="8" s="1"/>
  <c r="AQ31" i="8"/>
  <c r="CX31" i="8" s="1"/>
  <c r="CQ31" i="8" s="1"/>
  <c r="AM31" i="8"/>
  <c r="AI31" i="8"/>
  <c r="CV31" i="8" s="1"/>
  <c r="AE31" i="8"/>
  <c r="Z31" i="8"/>
  <c r="CE31" i="8" s="1"/>
  <c r="BX31" i="8" s="1"/>
  <c r="V31" i="8"/>
  <c r="CD31" i="8" s="1"/>
  <c r="BW31" i="8" s="1"/>
  <c r="R31" i="8"/>
  <c r="N31" i="8"/>
  <c r="J31" i="8"/>
  <c r="F31" i="8"/>
  <c r="DI30" i="8"/>
  <c r="DG30" i="8"/>
  <c r="DF30" i="8"/>
  <c r="DE30" i="8"/>
  <c r="DD30" i="8"/>
  <c r="DC30" i="8"/>
  <c r="DB30" i="8"/>
  <c r="CZ30" i="8"/>
  <c r="CS30" i="8" s="1"/>
  <c r="CW30" i="8"/>
  <c r="CV30" i="8"/>
  <c r="CO30" i="8" s="1"/>
  <c r="CU30" i="8"/>
  <c r="CL30" i="8"/>
  <c r="CK30" i="8"/>
  <c r="CJ30" i="8"/>
  <c r="CI30" i="8"/>
  <c r="CH30" i="8"/>
  <c r="CG30" i="8"/>
  <c r="CE30" i="8"/>
  <c r="BX30" i="8" s="1"/>
  <c r="CD30" i="8"/>
  <c r="BW30" i="8" s="1"/>
  <c r="BZ30" i="8"/>
  <c r="BS30" i="8" s="1"/>
  <c r="BK30" i="8"/>
  <c r="BD30" i="8"/>
  <c r="BC30" i="8" s="1"/>
  <c r="AY30" i="8"/>
  <c r="AU30" i="8"/>
  <c r="CY30" i="8" s="1"/>
  <c r="CR30" i="8" s="1"/>
  <c r="AQ30" i="8"/>
  <c r="CX30" i="8" s="1"/>
  <c r="CQ30" i="8" s="1"/>
  <c r="AM30" i="8"/>
  <c r="AI30" i="8"/>
  <c r="AE30" i="8"/>
  <c r="AD30" i="8" s="1"/>
  <c r="Z30" i="8"/>
  <c r="V30" i="8"/>
  <c r="R30" i="8"/>
  <c r="CC30" i="8" s="1"/>
  <c r="BV30" i="8" s="1"/>
  <c r="N30" i="8"/>
  <c r="J30" i="8"/>
  <c r="CA30" i="8" s="1"/>
  <c r="BT30" i="8" s="1"/>
  <c r="F30" i="8"/>
  <c r="DI29" i="8"/>
  <c r="DG29" i="8"/>
  <c r="DF29" i="8"/>
  <c r="DE29" i="8"/>
  <c r="DD29" i="8"/>
  <c r="DC29" i="8"/>
  <c r="DB29" i="8"/>
  <c r="CZ29" i="8"/>
  <c r="CY29" i="8"/>
  <c r="CW29" i="8"/>
  <c r="CP29" i="8" s="1"/>
  <c r="CS29" i="8"/>
  <c r="CR29" i="8"/>
  <c r="CO29" i="8"/>
  <c r="CL29" i="8"/>
  <c r="CK29" i="8"/>
  <c r="CJ29" i="8"/>
  <c r="CF29" i="8" s="1"/>
  <c r="CI29" i="8"/>
  <c r="CH29" i="8"/>
  <c r="CG29" i="8"/>
  <c r="CE29" i="8"/>
  <c r="BX29" i="8" s="1"/>
  <c r="BK29" i="8"/>
  <c r="BD29" i="8"/>
  <c r="BC29" i="8"/>
  <c r="AY29" i="8"/>
  <c r="AU29" i="8"/>
  <c r="AQ29" i="8"/>
  <c r="CX29" i="8" s="1"/>
  <c r="CQ29" i="8" s="1"/>
  <c r="AM29" i="8"/>
  <c r="AI29" i="8"/>
  <c r="CV29" i="8" s="1"/>
  <c r="AE29" i="8"/>
  <c r="CU29" i="8" s="1"/>
  <c r="Z29" i="8"/>
  <c r="V29" i="8"/>
  <c r="CD29" i="8" s="1"/>
  <c r="BW29" i="8" s="1"/>
  <c r="R29" i="8"/>
  <c r="CC29" i="8" s="1"/>
  <c r="BV29" i="8" s="1"/>
  <c r="N29" i="8"/>
  <c r="CB29" i="8" s="1"/>
  <c r="BU29" i="8" s="1"/>
  <c r="J29" i="8"/>
  <c r="CA29" i="8" s="1"/>
  <c r="BT29" i="8" s="1"/>
  <c r="F29" i="8"/>
  <c r="BZ29" i="8" s="1"/>
  <c r="DI28" i="8"/>
  <c r="DG28" i="8"/>
  <c r="DF28" i="8"/>
  <c r="DE28" i="8"/>
  <c r="DA28" i="8" s="1"/>
  <c r="DD28" i="8"/>
  <c r="DC28" i="8"/>
  <c r="DB28" i="8"/>
  <c r="CZ28" i="8"/>
  <c r="CS28" i="8" s="1"/>
  <c r="CW28" i="8"/>
  <c r="CP28" i="8" s="1"/>
  <c r="CV28" i="8"/>
  <c r="CO28" i="8"/>
  <c r="CL28" i="8"/>
  <c r="CK28" i="8"/>
  <c r="CJ28" i="8"/>
  <c r="CI28" i="8"/>
  <c r="CH28" i="8"/>
  <c r="CG28" i="8"/>
  <c r="BT28" i="8"/>
  <c r="BK28" i="8"/>
  <c r="BD28" i="8"/>
  <c r="BC28" i="8" s="1"/>
  <c r="AY28" i="8"/>
  <c r="AU28" i="8"/>
  <c r="CY28" i="8" s="1"/>
  <c r="CR28" i="8" s="1"/>
  <c r="AQ28" i="8"/>
  <c r="CX28" i="8" s="1"/>
  <c r="CQ28" i="8" s="1"/>
  <c r="AM28" i="8"/>
  <c r="AI28" i="8"/>
  <c r="AE28" i="8"/>
  <c r="AD28" i="8" s="1"/>
  <c r="Z28" i="8"/>
  <c r="CE28" i="8" s="1"/>
  <c r="BX28" i="8" s="1"/>
  <c r="V28" i="8"/>
  <c r="CD28" i="8" s="1"/>
  <c r="BW28" i="8" s="1"/>
  <c r="R28" i="8"/>
  <c r="CC28" i="8" s="1"/>
  <c r="BV28" i="8" s="1"/>
  <c r="N28" i="8"/>
  <c r="E28" i="8" s="1"/>
  <c r="D28" i="8" s="1"/>
  <c r="J28" i="8"/>
  <c r="CA28" i="8" s="1"/>
  <c r="F28" i="8"/>
  <c r="BZ28" i="8" s="1"/>
  <c r="DI27" i="8"/>
  <c r="DG27" i="8"/>
  <c r="DF27" i="8"/>
  <c r="DE27" i="8"/>
  <c r="DD27" i="8"/>
  <c r="DC27" i="8"/>
  <c r="DB27" i="8"/>
  <c r="CX27" i="8"/>
  <c r="CW27" i="8"/>
  <c r="CP27" i="8" s="1"/>
  <c r="CL27" i="8"/>
  <c r="CK27" i="8"/>
  <c r="CJ27" i="8"/>
  <c r="CI27" i="8"/>
  <c r="CH27" i="8"/>
  <c r="CG27" i="8"/>
  <c r="CF27" i="8" s="1"/>
  <c r="BK27" i="8"/>
  <c r="BC27" i="8" s="1"/>
  <c r="BD27" i="8"/>
  <c r="AY27" i="8"/>
  <c r="CZ27" i="8" s="1"/>
  <c r="CS27" i="8" s="1"/>
  <c r="AU27" i="8"/>
  <c r="CY27" i="8" s="1"/>
  <c r="CR27" i="8" s="1"/>
  <c r="AQ27" i="8"/>
  <c r="AM27" i="8"/>
  <c r="AI27" i="8"/>
  <c r="CV27" i="8" s="1"/>
  <c r="CO27" i="8" s="1"/>
  <c r="AE27" i="8"/>
  <c r="Z27" i="8"/>
  <c r="CE27" i="8" s="1"/>
  <c r="BX27" i="8" s="1"/>
  <c r="V27" i="8"/>
  <c r="CD27" i="8" s="1"/>
  <c r="BW27" i="8" s="1"/>
  <c r="R27" i="8"/>
  <c r="CC27" i="8" s="1"/>
  <c r="BV27" i="8" s="1"/>
  <c r="N27" i="8"/>
  <c r="CB27" i="8" s="1"/>
  <c r="BU27" i="8" s="1"/>
  <c r="J27" i="8"/>
  <c r="CA27" i="8" s="1"/>
  <c r="BT27" i="8" s="1"/>
  <c r="F27" i="8"/>
  <c r="BZ27" i="8" s="1"/>
  <c r="E27" i="8"/>
  <c r="DI26" i="8"/>
  <c r="DG26" i="8"/>
  <c r="DF26" i="8"/>
  <c r="DE26" i="8"/>
  <c r="DD26" i="8"/>
  <c r="DC26" i="8"/>
  <c r="DB26" i="8"/>
  <c r="DA26" i="8" s="1"/>
  <c r="CY26" i="8"/>
  <c r="CR26" i="8" s="1"/>
  <c r="CX26" i="8"/>
  <c r="CU26" i="8"/>
  <c r="CN26" i="8" s="1"/>
  <c r="CQ26" i="8"/>
  <c r="CL26" i="8"/>
  <c r="CK26" i="8"/>
  <c r="CJ26" i="8"/>
  <c r="CI26" i="8"/>
  <c r="CH26" i="8"/>
  <c r="CG26" i="8"/>
  <c r="CD26" i="8"/>
  <c r="BW26" i="8" s="1"/>
  <c r="BV26" i="8"/>
  <c r="BK26" i="8"/>
  <c r="BD26" i="8"/>
  <c r="BC26" i="8"/>
  <c r="AY26" i="8"/>
  <c r="CZ26" i="8" s="1"/>
  <c r="CS26" i="8" s="1"/>
  <c r="AU26" i="8"/>
  <c r="AQ26" i="8"/>
  <c r="AM26" i="8"/>
  <c r="CW26" i="8" s="1"/>
  <c r="CP26" i="8" s="1"/>
  <c r="AI26" i="8"/>
  <c r="CV26" i="8" s="1"/>
  <c r="CO26" i="8" s="1"/>
  <c r="AE26" i="8"/>
  <c r="AD26" i="8" s="1"/>
  <c r="Z26" i="8"/>
  <c r="CE26" i="8" s="1"/>
  <c r="BX26" i="8" s="1"/>
  <c r="V26" i="8"/>
  <c r="R26" i="8"/>
  <c r="CC26" i="8" s="1"/>
  <c r="N26" i="8"/>
  <c r="CB26" i="8" s="1"/>
  <c r="BU26" i="8" s="1"/>
  <c r="J26" i="8"/>
  <c r="CA26" i="8" s="1"/>
  <c r="BT26" i="8" s="1"/>
  <c r="F26" i="8"/>
  <c r="BZ26" i="8" s="1"/>
  <c r="DI25" i="8"/>
  <c r="DG25" i="8"/>
  <c r="DF25" i="8"/>
  <c r="DE25" i="8"/>
  <c r="DD25" i="8"/>
  <c r="DC25" i="8"/>
  <c r="DB25" i="8"/>
  <c r="CZ25" i="8"/>
  <c r="CS25" i="8" s="1"/>
  <c r="CY25" i="8"/>
  <c r="CR25" i="8" s="1"/>
  <c r="CV25" i="8"/>
  <c r="CO25" i="8" s="1"/>
  <c r="CU25" i="8"/>
  <c r="CN25" i="8"/>
  <c r="CL25" i="8"/>
  <c r="CK25" i="8"/>
  <c r="CJ25" i="8"/>
  <c r="CI25" i="8"/>
  <c r="CF25" i="8" s="1"/>
  <c r="CH25" i="8"/>
  <c r="CG25" i="8"/>
  <c r="BK25" i="8"/>
  <c r="BD25" i="8"/>
  <c r="BC25" i="8" s="1"/>
  <c r="AY25" i="8"/>
  <c r="AU25" i="8"/>
  <c r="AQ25" i="8"/>
  <c r="CX25" i="8" s="1"/>
  <c r="CQ25" i="8" s="1"/>
  <c r="AM25" i="8"/>
  <c r="AI25" i="8"/>
  <c r="AE25" i="8"/>
  <c r="Z25" i="8"/>
  <c r="CE25" i="8" s="1"/>
  <c r="BX25" i="8" s="1"/>
  <c r="V25" i="8"/>
  <c r="CD25" i="8" s="1"/>
  <c r="BW25" i="8" s="1"/>
  <c r="R25" i="8"/>
  <c r="CC25" i="8" s="1"/>
  <c r="BV25" i="8" s="1"/>
  <c r="N25" i="8"/>
  <c r="CB25" i="8" s="1"/>
  <c r="BU25" i="8" s="1"/>
  <c r="J25" i="8"/>
  <c r="E25" i="8" s="1"/>
  <c r="F25" i="8"/>
  <c r="BZ25" i="8" s="1"/>
  <c r="DI24" i="8"/>
  <c r="DG24" i="8"/>
  <c r="DF24" i="8"/>
  <c r="DE24" i="8"/>
  <c r="DD24" i="8"/>
  <c r="DA24" i="8" s="1"/>
  <c r="DC24" i="8"/>
  <c r="DB24" i="8"/>
  <c r="CZ24" i="8"/>
  <c r="CW24" i="8"/>
  <c r="CV24" i="8"/>
  <c r="CO24" i="8" s="1"/>
  <c r="CS24" i="8"/>
  <c r="CL24" i="8"/>
  <c r="CK24" i="8"/>
  <c r="CJ24" i="8"/>
  <c r="CI24" i="8"/>
  <c r="CH24" i="8"/>
  <c r="CG24" i="8"/>
  <c r="CF24" i="8"/>
  <c r="BK24" i="8"/>
  <c r="BD24" i="8"/>
  <c r="BC24" i="8" s="1"/>
  <c r="AY24" i="8"/>
  <c r="AU24" i="8"/>
  <c r="CY24" i="8" s="1"/>
  <c r="CR24" i="8" s="1"/>
  <c r="AQ24" i="8"/>
  <c r="CX24" i="8" s="1"/>
  <c r="CQ24" i="8" s="1"/>
  <c r="AM24" i="8"/>
  <c r="AI24" i="8"/>
  <c r="AE24" i="8"/>
  <c r="CU24" i="8" s="1"/>
  <c r="AD24" i="8"/>
  <c r="Z24" i="8"/>
  <c r="CE24" i="8" s="1"/>
  <c r="BX24" i="8" s="1"/>
  <c r="V24" i="8"/>
  <c r="CD24" i="8" s="1"/>
  <c r="BW24" i="8" s="1"/>
  <c r="R24" i="8"/>
  <c r="CC24" i="8" s="1"/>
  <c r="BV24" i="8" s="1"/>
  <c r="N24" i="8"/>
  <c r="CB24" i="8" s="1"/>
  <c r="BU24" i="8" s="1"/>
  <c r="J24" i="8"/>
  <c r="CA24" i="8" s="1"/>
  <c r="BT24" i="8" s="1"/>
  <c r="F24" i="8"/>
  <c r="BZ24" i="8" s="1"/>
  <c r="DI23" i="8"/>
  <c r="DG23" i="8"/>
  <c r="DF23" i="8"/>
  <c r="DE23" i="8"/>
  <c r="DD23" i="8"/>
  <c r="DC23" i="8"/>
  <c r="DB23" i="8"/>
  <c r="DA23" i="8"/>
  <c r="CX23" i="8"/>
  <c r="CQ23" i="8" s="1"/>
  <c r="CW23" i="8"/>
  <c r="CS23" i="8"/>
  <c r="CP23" i="8"/>
  <c r="CL23" i="8"/>
  <c r="CK23" i="8"/>
  <c r="CJ23" i="8"/>
  <c r="CI23" i="8"/>
  <c r="CH23" i="8"/>
  <c r="CG23" i="8"/>
  <c r="CF23" i="8" s="1"/>
  <c r="CC23" i="8"/>
  <c r="BV23" i="8" s="1"/>
  <c r="BU23" i="8"/>
  <c r="BK23" i="8"/>
  <c r="BD23" i="8"/>
  <c r="BC23" i="8" s="1"/>
  <c r="AY23" i="8"/>
  <c r="CZ23" i="8" s="1"/>
  <c r="AU23" i="8"/>
  <c r="CY23" i="8" s="1"/>
  <c r="CR23" i="8" s="1"/>
  <c r="AQ23" i="8"/>
  <c r="AM23" i="8"/>
  <c r="AI23" i="8"/>
  <c r="CV23" i="8" s="1"/>
  <c r="CO23" i="8" s="1"/>
  <c r="AE23" i="8"/>
  <c r="AD23" i="8" s="1"/>
  <c r="Z23" i="8"/>
  <c r="CE23" i="8" s="1"/>
  <c r="BX23" i="8" s="1"/>
  <c r="V23" i="8"/>
  <c r="CD23" i="8" s="1"/>
  <c r="BW23" i="8" s="1"/>
  <c r="R23" i="8"/>
  <c r="N23" i="8"/>
  <c r="CB23" i="8" s="1"/>
  <c r="J23" i="8"/>
  <c r="CA23" i="8" s="1"/>
  <c r="BT23" i="8" s="1"/>
  <c r="F23" i="8"/>
  <c r="BZ23" i="8" s="1"/>
  <c r="DI22" i="8"/>
  <c r="DG22" i="8"/>
  <c r="DF22" i="8"/>
  <c r="DE22" i="8"/>
  <c r="DD22" i="8"/>
  <c r="DC22" i="8"/>
  <c r="DB22" i="8"/>
  <c r="DA22" i="8" s="1"/>
  <c r="CY22" i="8"/>
  <c r="CR22" i="8" s="1"/>
  <c r="CX22" i="8"/>
  <c r="CQ22" i="8" s="1"/>
  <c r="CU22" i="8"/>
  <c r="CN22" i="8" s="1"/>
  <c r="CL22" i="8"/>
  <c r="CK22" i="8"/>
  <c r="CJ22" i="8"/>
  <c r="CI22" i="8"/>
  <c r="CH22" i="8"/>
  <c r="CF22" i="8" s="1"/>
  <c r="CG22" i="8"/>
  <c r="BK22" i="8"/>
  <c r="BD22" i="8"/>
  <c r="BC22" i="8"/>
  <c r="AY22" i="8"/>
  <c r="CZ22" i="8" s="1"/>
  <c r="CS22" i="8" s="1"/>
  <c r="AU22" i="8"/>
  <c r="AQ22" i="8"/>
  <c r="AM22" i="8"/>
  <c r="CW22" i="8" s="1"/>
  <c r="CP22" i="8" s="1"/>
  <c r="AI22" i="8"/>
  <c r="AE22" i="8"/>
  <c r="Z22" i="8"/>
  <c r="CE22" i="8" s="1"/>
  <c r="BX22" i="8" s="1"/>
  <c r="V22" i="8"/>
  <c r="CD22" i="8" s="1"/>
  <c r="BW22" i="8" s="1"/>
  <c r="R22" i="8"/>
  <c r="CC22" i="8" s="1"/>
  <c r="BV22" i="8" s="1"/>
  <c r="N22" i="8"/>
  <c r="CB22" i="8" s="1"/>
  <c r="BU22" i="8" s="1"/>
  <c r="J22" i="8"/>
  <c r="CA22" i="8" s="1"/>
  <c r="F22" i="8"/>
  <c r="DI21" i="8"/>
  <c r="DG21" i="8"/>
  <c r="DF21" i="8"/>
  <c r="DE21" i="8"/>
  <c r="DD21" i="8"/>
  <c r="DC21" i="8"/>
  <c r="DA21" i="8" s="1"/>
  <c r="DB21" i="8"/>
  <c r="CZ21" i="8"/>
  <c r="CS21" i="8" s="1"/>
  <c r="CY21" i="8"/>
  <c r="CV21" i="8"/>
  <c r="CO21" i="8" s="1"/>
  <c r="CU21" i="8"/>
  <c r="CR21" i="8"/>
  <c r="CL21" i="8"/>
  <c r="CK21" i="8"/>
  <c r="CJ21" i="8"/>
  <c r="CI21" i="8"/>
  <c r="CH21" i="8"/>
  <c r="CG21" i="8"/>
  <c r="CE21" i="8"/>
  <c r="BX21" i="8" s="1"/>
  <c r="CB21" i="8"/>
  <c r="BU21" i="8" s="1"/>
  <c r="BK21" i="8"/>
  <c r="BD21" i="8"/>
  <c r="BC21" i="8"/>
  <c r="AY21" i="8"/>
  <c r="AU21" i="8"/>
  <c r="AQ21" i="8"/>
  <c r="CX21" i="8" s="1"/>
  <c r="CQ21" i="8" s="1"/>
  <c r="AM21" i="8"/>
  <c r="AI21" i="8"/>
  <c r="AE21" i="8"/>
  <c r="Z21" i="8"/>
  <c r="V21" i="8"/>
  <c r="CD21" i="8" s="1"/>
  <c r="BW21" i="8" s="1"/>
  <c r="R21" i="8"/>
  <c r="CC21" i="8" s="1"/>
  <c r="BV21" i="8" s="1"/>
  <c r="N21" i="8"/>
  <c r="J21" i="8"/>
  <c r="CA21" i="8" s="1"/>
  <c r="BT21" i="8" s="1"/>
  <c r="F21" i="8"/>
  <c r="BZ21" i="8" s="1"/>
  <c r="DI20" i="8"/>
  <c r="DG20" i="8"/>
  <c r="DF20" i="8"/>
  <c r="DE20" i="8"/>
  <c r="DD20" i="8"/>
  <c r="DA20" i="8" s="1"/>
  <c r="DC20" i="8"/>
  <c r="DB20" i="8"/>
  <c r="CZ20" i="8"/>
  <c r="CS20" i="8" s="1"/>
  <c r="CW20" i="8"/>
  <c r="CV20" i="8"/>
  <c r="CO20" i="8"/>
  <c r="CN20" i="8"/>
  <c r="CL20" i="8"/>
  <c r="CK20" i="8"/>
  <c r="CJ20" i="8"/>
  <c r="CI20" i="8"/>
  <c r="CH20" i="8"/>
  <c r="CG20" i="8"/>
  <c r="CF20" i="8"/>
  <c r="BX20" i="8"/>
  <c r="BK20" i="8"/>
  <c r="BD20" i="8"/>
  <c r="BC20" i="8" s="1"/>
  <c r="AY20" i="8"/>
  <c r="AU20" i="8"/>
  <c r="CY20" i="8" s="1"/>
  <c r="CR20" i="8" s="1"/>
  <c r="AQ20" i="8"/>
  <c r="CX20" i="8" s="1"/>
  <c r="CQ20" i="8" s="1"/>
  <c r="AM20" i="8"/>
  <c r="AI20" i="8"/>
  <c r="AE20" i="8"/>
  <c r="CU20" i="8" s="1"/>
  <c r="Z20" i="8"/>
  <c r="CE20" i="8" s="1"/>
  <c r="V20" i="8"/>
  <c r="CD20" i="8" s="1"/>
  <c r="BW20" i="8" s="1"/>
  <c r="R20" i="8"/>
  <c r="CC20" i="8" s="1"/>
  <c r="BV20" i="8" s="1"/>
  <c r="N20" i="8"/>
  <c r="E20" i="8" s="1"/>
  <c r="J20" i="8"/>
  <c r="CA20" i="8" s="1"/>
  <c r="BT20" i="8" s="1"/>
  <c r="F20" i="8"/>
  <c r="BZ20" i="8" s="1"/>
  <c r="BS20" i="8" s="1"/>
  <c r="DI19" i="8"/>
  <c r="DG19" i="8"/>
  <c r="DF19" i="8"/>
  <c r="DE19" i="8"/>
  <c r="DA19" i="8" s="1"/>
  <c r="DD19" i="8"/>
  <c r="DC19" i="8"/>
  <c r="DB19" i="8"/>
  <c r="CX19" i="8"/>
  <c r="CW19" i="8"/>
  <c r="CP19" i="8" s="1"/>
  <c r="CO19" i="8"/>
  <c r="CL19" i="8"/>
  <c r="CK19" i="8"/>
  <c r="CJ19" i="8"/>
  <c r="CI19" i="8"/>
  <c r="CH19" i="8"/>
  <c r="CG19" i="8"/>
  <c r="CD19" i="8"/>
  <c r="BW19" i="8" s="1"/>
  <c r="BK19" i="8"/>
  <c r="BC19" i="8" s="1"/>
  <c r="BD19" i="8"/>
  <c r="AY19" i="8"/>
  <c r="CZ19" i="8" s="1"/>
  <c r="CS19" i="8" s="1"/>
  <c r="AU19" i="8"/>
  <c r="CY19" i="8" s="1"/>
  <c r="CR19" i="8" s="1"/>
  <c r="AQ19" i="8"/>
  <c r="AM19" i="8"/>
  <c r="AI19" i="8"/>
  <c r="CV19" i="8" s="1"/>
  <c r="AE19" i="8"/>
  <c r="Z19" i="8"/>
  <c r="CE19" i="8" s="1"/>
  <c r="V19" i="8"/>
  <c r="R19" i="8"/>
  <c r="E19" i="8" s="1"/>
  <c r="N19" i="8"/>
  <c r="CB19" i="8" s="1"/>
  <c r="BU19" i="8" s="1"/>
  <c r="J19" i="8"/>
  <c r="CA19" i="8" s="1"/>
  <c r="BT19" i="8" s="1"/>
  <c r="F19" i="8"/>
  <c r="BZ19" i="8" s="1"/>
  <c r="BS19" i="8" s="1"/>
  <c r="DI18" i="8"/>
  <c r="DG18" i="8"/>
  <c r="DF18" i="8"/>
  <c r="DE18" i="8"/>
  <c r="DD18" i="8"/>
  <c r="DC18" i="8"/>
  <c r="DB18" i="8"/>
  <c r="DA18" i="8" s="1"/>
  <c r="CY18" i="8"/>
  <c r="CX18" i="8"/>
  <c r="CU18" i="8"/>
  <c r="CT18" i="8" s="1"/>
  <c r="CM18" i="8" s="1"/>
  <c r="CQ18" i="8"/>
  <c r="CP18" i="8"/>
  <c r="CL18" i="8"/>
  <c r="CK18" i="8"/>
  <c r="CJ18" i="8"/>
  <c r="CI18" i="8"/>
  <c r="CH18" i="8"/>
  <c r="CG18" i="8"/>
  <c r="CE18" i="8"/>
  <c r="CA18" i="8"/>
  <c r="BT18" i="8" s="1"/>
  <c r="BV18" i="8"/>
  <c r="BK18" i="8"/>
  <c r="BD18" i="8"/>
  <c r="BC18" i="8"/>
  <c r="AY18" i="8"/>
  <c r="CZ18" i="8" s="1"/>
  <c r="AU18" i="8"/>
  <c r="AQ18" i="8"/>
  <c r="AM18" i="8"/>
  <c r="CW18" i="8" s="1"/>
  <c r="AI18" i="8"/>
  <c r="CV18" i="8" s="1"/>
  <c r="CO18" i="8" s="1"/>
  <c r="AE18" i="8"/>
  <c r="AD18" i="8" s="1"/>
  <c r="Z18" i="8"/>
  <c r="V18" i="8"/>
  <c r="CD18" i="8" s="1"/>
  <c r="BW18" i="8" s="1"/>
  <c r="R18" i="8"/>
  <c r="CC18" i="8" s="1"/>
  <c r="N18" i="8"/>
  <c r="CB18" i="8" s="1"/>
  <c r="J18" i="8"/>
  <c r="F18" i="8"/>
  <c r="DI17" i="8"/>
  <c r="DG17" i="8"/>
  <c r="DF17" i="8"/>
  <c r="DE17" i="8"/>
  <c r="DD17" i="8"/>
  <c r="DC17" i="8"/>
  <c r="DB17" i="8"/>
  <c r="CZ17" i="8"/>
  <c r="CY17" i="8"/>
  <c r="CV17" i="8"/>
  <c r="CO17" i="8" s="1"/>
  <c r="CU17" i="8"/>
  <c r="CR17" i="8"/>
  <c r="CL17" i="8"/>
  <c r="CK17" i="8"/>
  <c r="CJ17" i="8"/>
  <c r="CI17" i="8"/>
  <c r="CF17" i="8" s="1"/>
  <c r="CH17" i="8"/>
  <c r="CG17" i="8"/>
  <c r="CE17" i="8"/>
  <c r="BX17" i="8"/>
  <c r="BK17" i="8"/>
  <c r="BD17" i="8"/>
  <c r="BC17" i="8" s="1"/>
  <c r="AY17" i="8"/>
  <c r="AU17" i="8"/>
  <c r="AQ17" i="8"/>
  <c r="CX17" i="8" s="1"/>
  <c r="CQ17" i="8" s="1"/>
  <c r="AM17" i="8"/>
  <c r="CW17" i="8" s="1"/>
  <c r="CP17" i="8" s="1"/>
  <c r="AI17" i="8"/>
  <c r="AE17" i="8"/>
  <c r="Z17" i="8"/>
  <c r="V17" i="8"/>
  <c r="CD17" i="8" s="1"/>
  <c r="BW17" i="8" s="1"/>
  <c r="R17" i="8"/>
  <c r="CC17" i="8" s="1"/>
  <c r="BV17" i="8" s="1"/>
  <c r="N17" i="8"/>
  <c r="CB17" i="8" s="1"/>
  <c r="BU17" i="8" s="1"/>
  <c r="J17" i="8"/>
  <c r="E17" i="8" s="1"/>
  <c r="F17" i="8"/>
  <c r="BZ17" i="8" s="1"/>
  <c r="DI16" i="8"/>
  <c r="DG16" i="8"/>
  <c r="DF16" i="8"/>
  <c r="DE16" i="8"/>
  <c r="DD16" i="8"/>
  <c r="DA16" i="8" s="1"/>
  <c r="DC16" i="8"/>
  <c r="DB16" i="8"/>
  <c r="CZ16" i="8"/>
  <c r="CW16" i="8"/>
  <c r="CV16" i="8"/>
  <c r="CO16" i="8" s="1"/>
  <c r="CS16" i="8"/>
  <c r="CL16" i="8"/>
  <c r="CK16" i="8"/>
  <c r="CJ16" i="8"/>
  <c r="CI16" i="8"/>
  <c r="CH16" i="8"/>
  <c r="CG16" i="8"/>
  <c r="CF16" i="8" s="1"/>
  <c r="CA16" i="8"/>
  <c r="BT16" i="8" s="1"/>
  <c r="BZ16" i="8"/>
  <c r="BS16" i="8" s="1"/>
  <c r="BK16" i="8"/>
  <c r="BD16" i="8"/>
  <c r="BC16" i="8" s="1"/>
  <c r="AY16" i="8"/>
  <c r="AU16" i="8"/>
  <c r="CY16" i="8" s="1"/>
  <c r="CR16" i="8" s="1"/>
  <c r="AQ16" i="8"/>
  <c r="CX16" i="8" s="1"/>
  <c r="CQ16" i="8" s="1"/>
  <c r="AM16" i="8"/>
  <c r="AI16" i="8"/>
  <c r="AE16" i="8"/>
  <c r="CU16" i="8" s="1"/>
  <c r="Z16" i="8"/>
  <c r="CE16" i="8" s="1"/>
  <c r="BX16" i="8" s="1"/>
  <c r="V16" i="8"/>
  <c r="CD16" i="8" s="1"/>
  <c r="BW16" i="8" s="1"/>
  <c r="R16" i="8"/>
  <c r="CC16" i="8" s="1"/>
  <c r="BV16" i="8" s="1"/>
  <c r="N16" i="8"/>
  <c r="CB16" i="8" s="1"/>
  <c r="J16" i="8"/>
  <c r="F16" i="8"/>
  <c r="DI15" i="8"/>
  <c r="DG15" i="8"/>
  <c r="DF15" i="8"/>
  <c r="DE15" i="8"/>
  <c r="DD15" i="8"/>
  <c r="DC15" i="8"/>
  <c r="DB15" i="8"/>
  <c r="DA15" i="8" s="1"/>
  <c r="CX15" i="8"/>
  <c r="CW15" i="8"/>
  <c r="CP15" i="8" s="1"/>
  <c r="CL15" i="8"/>
  <c r="CK15" i="8"/>
  <c r="CF15" i="8" s="1"/>
  <c r="CJ15" i="8"/>
  <c r="CI15" i="8"/>
  <c r="CH15" i="8"/>
  <c r="CG15" i="8"/>
  <c r="CE15" i="8"/>
  <c r="BX15" i="8" s="1"/>
  <c r="CC15" i="8"/>
  <c r="BV15" i="8" s="1"/>
  <c r="BU15" i="8"/>
  <c r="BK15" i="8"/>
  <c r="BC15" i="8" s="1"/>
  <c r="BD15" i="8"/>
  <c r="AY15" i="8"/>
  <c r="CZ15" i="8" s="1"/>
  <c r="CS15" i="8" s="1"/>
  <c r="AU15" i="8"/>
  <c r="CY15" i="8" s="1"/>
  <c r="CR15" i="8" s="1"/>
  <c r="AQ15" i="8"/>
  <c r="AM15" i="8"/>
  <c r="AI15" i="8"/>
  <c r="CV15" i="8" s="1"/>
  <c r="CO15" i="8" s="1"/>
  <c r="AE15" i="8"/>
  <c r="AD15" i="8" s="1"/>
  <c r="Z15" i="8"/>
  <c r="V15" i="8"/>
  <c r="CD15" i="8" s="1"/>
  <c r="BW15" i="8" s="1"/>
  <c r="R15" i="8"/>
  <c r="N15" i="8"/>
  <c r="CB15" i="8" s="1"/>
  <c r="J15" i="8"/>
  <c r="CA15" i="8" s="1"/>
  <c r="BT15" i="8" s="1"/>
  <c r="F15" i="8"/>
  <c r="BZ15" i="8" s="1"/>
  <c r="E15" i="8"/>
  <c r="D15" i="8" s="1"/>
  <c r="DI14" i="8"/>
  <c r="DG14" i="8"/>
  <c r="CS14" i="8" s="1"/>
  <c r="DF14" i="8"/>
  <c r="DE14" i="8"/>
  <c r="DD14" i="8"/>
  <c r="DC14" i="8"/>
  <c r="DB14" i="8"/>
  <c r="DA14" i="8" s="1"/>
  <c r="CZ14" i="8"/>
  <c r="CY14" i="8"/>
  <c r="CU14" i="8"/>
  <c r="CR14" i="8"/>
  <c r="CL14" i="8"/>
  <c r="CK14" i="8"/>
  <c r="CJ14" i="8"/>
  <c r="CI14" i="8"/>
  <c r="CH14" i="8"/>
  <c r="CF14" i="8" s="1"/>
  <c r="CG14" i="8"/>
  <c r="CC14" i="8"/>
  <c r="BV14" i="8" s="1"/>
  <c r="CB14" i="8"/>
  <c r="BU14" i="8" s="1"/>
  <c r="BK14" i="8"/>
  <c r="BD14" i="8"/>
  <c r="BC14" i="8"/>
  <c r="AY14" i="8"/>
  <c r="AU14" i="8"/>
  <c r="AQ14" i="8"/>
  <c r="CX14" i="8" s="1"/>
  <c r="CQ14" i="8" s="1"/>
  <c r="AM14" i="8"/>
  <c r="CW14" i="8" s="1"/>
  <c r="CP14" i="8" s="1"/>
  <c r="AI14" i="8"/>
  <c r="AE14" i="8"/>
  <c r="Z14" i="8"/>
  <c r="CE14" i="8" s="1"/>
  <c r="BX14" i="8" s="1"/>
  <c r="V14" i="8"/>
  <c r="CD14" i="8" s="1"/>
  <c r="BW14" i="8" s="1"/>
  <c r="R14" i="8"/>
  <c r="N14" i="8"/>
  <c r="J14" i="8"/>
  <c r="CA14" i="8" s="1"/>
  <c r="BT14" i="8" s="1"/>
  <c r="F14" i="8"/>
  <c r="BZ14" i="8" s="1"/>
  <c r="DI13" i="8"/>
  <c r="DG13" i="8"/>
  <c r="DF13" i="8"/>
  <c r="DE13" i="8"/>
  <c r="DA13" i="8" s="1"/>
  <c r="DD13" i="8"/>
  <c r="DC13" i="8"/>
  <c r="DB13" i="8"/>
  <c r="CZ13" i="8"/>
  <c r="CY13" i="8"/>
  <c r="CR13" i="8" s="1"/>
  <c r="CX13" i="8"/>
  <c r="CW13" i="8"/>
  <c r="CP13" i="8" s="1"/>
  <c r="CS13" i="8"/>
  <c r="CL13" i="8"/>
  <c r="CK13" i="8"/>
  <c r="CJ13" i="8"/>
  <c r="CI13" i="8"/>
  <c r="CH13" i="8"/>
  <c r="CG13" i="8"/>
  <c r="CF13" i="8"/>
  <c r="CC13" i="8"/>
  <c r="CB13" i="8"/>
  <c r="BU13" i="8" s="1"/>
  <c r="BZ13" i="8"/>
  <c r="BS13" i="8"/>
  <c r="BK13" i="8"/>
  <c r="BD13" i="8"/>
  <c r="BC13" i="8" s="1"/>
  <c r="AY13" i="8"/>
  <c r="AU13" i="8"/>
  <c r="AQ13" i="8"/>
  <c r="AM13" i="8"/>
  <c r="AI13" i="8"/>
  <c r="CV13" i="8" s="1"/>
  <c r="CO13" i="8" s="1"/>
  <c r="AE13" i="8"/>
  <c r="CU13" i="8" s="1"/>
  <c r="Z13" i="8"/>
  <c r="CE13" i="8" s="1"/>
  <c r="BX13" i="8" s="1"/>
  <c r="V13" i="8"/>
  <c r="CD13" i="8" s="1"/>
  <c r="BW13" i="8" s="1"/>
  <c r="R13" i="8"/>
  <c r="N13" i="8"/>
  <c r="J13" i="8"/>
  <c r="CA13" i="8" s="1"/>
  <c r="BT13" i="8" s="1"/>
  <c r="F13" i="8"/>
  <c r="DI12" i="8"/>
  <c r="DG12" i="8"/>
  <c r="DF12" i="8"/>
  <c r="DE12" i="8"/>
  <c r="DD12" i="8"/>
  <c r="CP12" i="8" s="1"/>
  <c r="DC12" i="8"/>
  <c r="DB12" i="8"/>
  <c r="DA12" i="8" s="1"/>
  <c r="CZ12" i="8"/>
  <c r="CX12" i="8"/>
  <c r="CQ12" i="8" s="1"/>
  <c r="CW12" i="8"/>
  <c r="CU12" i="8"/>
  <c r="CN12" i="8" s="1"/>
  <c r="CS12" i="8"/>
  <c r="CR12" i="8"/>
  <c r="CL12" i="8"/>
  <c r="CK12" i="8"/>
  <c r="CJ12" i="8"/>
  <c r="CI12" i="8"/>
  <c r="CH12" i="8"/>
  <c r="CG12" i="8"/>
  <c r="CF12" i="8" s="1"/>
  <c r="CD12" i="8"/>
  <c r="BW12" i="8" s="1"/>
  <c r="CC12" i="8"/>
  <c r="BV12" i="8" s="1"/>
  <c r="BK12" i="8"/>
  <c r="BD12" i="8"/>
  <c r="BC12" i="8"/>
  <c r="AY12" i="8"/>
  <c r="AU12" i="8"/>
  <c r="CY12" i="8" s="1"/>
  <c r="AQ12" i="8"/>
  <c r="AM12" i="8"/>
  <c r="AI12" i="8"/>
  <c r="CV12" i="8" s="1"/>
  <c r="CO12" i="8" s="1"/>
  <c r="AE12" i="8"/>
  <c r="AD12" i="8" s="1"/>
  <c r="Z12" i="8"/>
  <c r="CE12" i="8" s="1"/>
  <c r="BX12" i="8" s="1"/>
  <c r="V12" i="8"/>
  <c r="R12" i="8"/>
  <c r="N12" i="8"/>
  <c r="CB12" i="8" s="1"/>
  <c r="BU12" i="8" s="1"/>
  <c r="J12" i="8"/>
  <c r="CA12" i="8" s="1"/>
  <c r="BT12" i="8" s="1"/>
  <c r="F12" i="8"/>
  <c r="BZ12" i="8" s="1"/>
  <c r="DI11" i="8"/>
  <c r="DG11" i="8"/>
  <c r="DF11" i="8"/>
  <c r="DE11" i="8"/>
  <c r="DD11" i="8"/>
  <c r="DC11" i="8"/>
  <c r="DB11" i="8"/>
  <c r="DA11" i="8" s="1"/>
  <c r="CZ11" i="8"/>
  <c r="CS11" i="8" s="1"/>
  <c r="CW11" i="8"/>
  <c r="CP11" i="8" s="1"/>
  <c r="CL11" i="8"/>
  <c r="CK11" i="8"/>
  <c r="CJ11" i="8"/>
  <c r="CI11" i="8"/>
  <c r="CH11" i="8"/>
  <c r="CG11" i="8"/>
  <c r="CD11" i="8"/>
  <c r="BW11" i="8" s="1"/>
  <c r="CC11" i="8"/>
  <c r="BV11" i="8" s="1"/>
  <c r="CA11" i="8"/>
  <c r="BT11" i="8" s="1"/>
  <c r="BK11" i="8"/>
  <c r="BC11" i="8" s="1"/>
  <c r="BD11" i="8"/>
  <c r="AY11" i="8"/>
  <c r="AU11" i="8"/>
  <c r="CY11" i="8" s="1"/>
  <c r="CR11" i="8" s="1"/>
  <c r="AQ11" i="8"/>
  <c r="CX11" i="8" s="1"/>
  <c r="CQ11" i="8" s="1"/>
  <c r="AM11" i="8"/>
  <c r="AI11" i="8"/>
  <c r="CV11" i="8" s="1"/>
  <c r="CO11" i="8" s="1"/>
  <c r="AE11" i="8"/>
  <c r="Z11" i="8"/>
  <c r="CE11" i="8" s="1"/>
  <c r="BX11" i="8" s="1"/>
  <c r="V11" i="8"/>
  <c r="R11" i="8"/>
  <c r="N11" i="8"/>
  <c r="CB11" i="8" s="1"/>
  <c r="BU11" i="8" s="1"/>
  <c r="J11" i="8"/>
  <c r="F11" i="8"/>
  <c r="E11" i="8" s="1"/>
  <c r="DI10" i="8"/>
  <c r="DG10" i="8"/>
  <c r="DF10" i="8"/>
  <c r="DE10" i="8"/>
  <c r="DD10" i="8"/>
  <c r="DC10" i="8"/>
  <c r="DB10" i="8"/>
  <c r="CZ10" i="8"/>
  <c r="CY10" i="8"/>
  <c r="CX10" i="8"/>
  <c r="CQ10" i="8" s="1"/>
  <c r="CU10" i="8"/>
  <c r="CN10" i="8" s="1"/>
  <c r="CR10" i="8"/>
  <c r="CL10" i="8"/>
  <c r="CK10" i="8"/>
  <c r="CJ10" i="8"/>
  <c r="CI10" i="8"/>
  <c r="CH10" i="8"/>
  <c r="CG10" i="8"/>
  <c r="CF10" i="8" s="1"/>
  <c r="CD10" i="8"/>
  <c r="BW10" i="8" s="1"/>
  <c r="CA10" i="8"/>
  <c r="BT10" i="8"/>
  <c r="BK10" i="8"/>
  <c r="BD10" i="8"/>
  <c r="BC10" i="8"/>
  <c r="AY10" i="8"/>
  <c r="AU10" i="8"/>
  <c r="AQ10" i="8"/>
  <c r="AM10" i="8"/>
  <c r="CW10" i="8" s="1"/>
  <c r="CP10" i="8" s="1"/>
  <c r="AI10" i="8"/>
  <c r="CV10" i="8" s="1"/>
  <c r="CO10" i="8" s="1"/>
  <c r="AE10" i="8"/>
  <c r="AD10" i="8" s="1"/>
  <c r="Z10" i="8"/>
  <c r="CE10" i="8" s="1"/>
  <c r="BX10" i="8" s="1"/>
  <c r="V10" i="8"/>
  <c r="R10" i="8"/>
  <c r="CC10" i="8" s="1"/>
  <c r="BV10" i="8" s="1"/>
  <c r="N10" i="8"/>
  <c r="CB10" i="8" s="1"/>
  <c r="BU10" i="8" s="1"/>
  <c r="J10" i="8"/>
  <c r="F10" i="8"/>
  <c r="BZ10" i="8" s="1"/>
  <c r="DI9" i="8"/>
  <c r="DG9" i="8"/>
  <c r="DF9" i="8"/>
  <c r="DE9" i="8"/>
  <c r="DD9" i="8"/>
  <c r="DC9" i="8"/>
  <c r="DB9" i="8"/>
  <c r="DA9" i="8" s="1"/>
  <c r="CZ9" i="8"/>
  <c r="CS9" i="8" s="1"/>
  <c r="CV9" i="8"/>
  <c r="CO9" i="8" s="1"/>
  <c r="CU9" i="8"/>
  <c r="CQ9" i="8"/>
  <c r="CN9" i="8"/>
  <c r="CL9" i="8"/>
  <c r="CK9" i="8"/>
  <c r="CJ9" i="8"/>
  <c r="CI9" i="8"/>
  <c r="CF9" i="8" s="1"/>
  <c r="CH9" i="8"/>
  <c r="CG9" i="8"/>
  <c r="BK9" i="8"/>
  <c r="BD9" i="8"/>
  <c r="BC9" i="8" s="1"/>
  <c r="AY9" i="8"/>
  <c r="AU9" i="8"/>
  <c r="CY9" i="8" s="1"/>
  <c r="CR9" i="8" s="1"/>
  <c r="AQ9" i="8"/>
  <c r="CX9" i="8" s="1"/>
  <c r="AM9" i="8"/>
  <c r="CW9" i="8" s="1"/>
  <c r="CP9" i="8" s="1"/>
  <c r="AI9" i="8"/>
  <c r="AE9" i="8"/>
  <c r="Z9" i="8"/>
  <c r="CE9" i="8" s="1"/>
  <c r="BX9" i="8" s="1"/>
  <c r="V9" i="8"/>
  <c r="CD9" i="8" s="1"/>
  <c r="BW9" i="8" s="1"/>
  <c r="R9" i="8"/>
  <c r="CC9" i="8" s="1"/>
  <c r="BV9" i="8" s="1"/>
  <c r="N9" i="8"/>
  <c r="CB9" i="8" s="1"/>
  <c r="BU9" i="8" s="1"/>
  <c r="J9" i="8"/>
  <c r="CA9" i="8" s="1"/>
  <c r="BT9" i="8" s="1"/>
  <c r="F9" i="8"/>
  <c r="BZ9" i="8" s="1"/>
  <c r="DI8" i="8"/>
  <c r="DG8" i="8"/>
  <c r="DF8" i="8"/>
  <c r="DE8" i="8"/>
  <c r="DD8" i="8"/>
  <c r="DA8" i="8" s="1"/>
  <c r="DC8" i="8"/>
  <c r="DB8" i="8"/>
  <c r="CZ8" i="8"/>
  <c r="CX8" i="8"/>
  <c r="CV8" i="8"/>
  <c r="CO8" i="8" s="1"/>
  <c r="CS8" i="8"/>
  <c r="CQ8" i="8"/>
  <c r="CL8" i="8"/>
  <c r="CK8" i="8"/>
  <c r="CJ8" i="8"/>
  <c r="CI8" i="8"/>
  <c r="CH8" i="8"/>
  <c r="CG8" i="8"/>
  <c r="CF8" i="8"/>
  <c r="BK8" i="8"/>
  <c r="BD8" i="8"/>
  <c r="BC8" i="8" s="1"/>
  <c r="AY8" i="8"/>
  <c r="AU8" i="8"/>
  <c r="CY8" i="8" s="1"/>
  <c r="CR8" i="8" s="1"/>
  <c r="AQ8" i="8"/>
  <c r="AM8" i="8"/>
  <c r="CW8" i="8" s="1"/>
  <c r="CP8" i="8" s="1"/>
  <c r="AI8" i="8"/>
  <c r="AE8" i="8"/>
  <c r="CU8" i="8" s="1"/>
  <c r="AD8" i="8"/>
  <c r="Z8" i="8"/>
  <c r="CE8" i="8" s="1"/>
  <c r="BX8" i="8" s="1"/>
  <c r="V8" i="8"/>
  <c r="CD8" i="8" s="1"/>
  <c r="BW8" i="8" s="1"/>
  <c r="R8" i="8"/>
  <c r="CC8" i="8" s="1"/>
  <c r="BV8" i="8" s="1"/>
  <c r="N8" i="8"/>
  <c r="CB8" i="8" s="1"/>
  <c r="BU8" i="8" s="1"/>
  <c r="J8" i="8"/>
  <c r="CA8" i="8" s="1"/>
  <c r="BT8" i="8" s="1"/>
  <c r="F8" i="8"/>
  <c r="BZ8" i="8" s="1"/>
  <c r="DM7" i="8"/>
  <c r="DL7" i="8"/>
  <c r="DK7" i="8"/>
  <c r="DJ7" i="8"/>
  <c r="DI7" i="8" s="1"/>
  <c r="DH7" i="8"/>
  <c r="DF7" i="8"/>
  <c r="CJ7" i="8"/>
  <c r="CH7" i="8"/>
  <c r="BQ7" i="8"/>
  <c r="DG7" i="8" s="1"/>
  <c r="BP7" i="8"/>
  <c r="BO7" i="8"/>
  <c r="DE7" i="8" s="1"/>
  <c r="BN7" i="8"/>
  <c r="DD7" i="8" s="1"/>
  <c r="BM7" i="8"/>
  <c r="DC7" i="8" s="1"/>
  <c r="BL7" i="8"/>
  <c r="DB7" i="8" s="1"/>
  <c r="DA7" i="8" s="1"/>
  <c r="BJ7" i="8"/>
  <c r="CL7" i="8" s="1"/>
  <c r="BI7" i="8"/>
  <c r="CK7" i="8" s="1"/>
  <c r="BH7" i="8"/>
  <c r="BG7" i="8"/>
  <c r="CI7" i="8" s="1"/>
  <c r="BF7" i="8"/>
  <c r="BE7" i="8"/>
  <c r="CG7" i="8" s="1"/>
  <c r="CF7" i="8" s="1"/>
  <c r="BB7" i="8"/>
  <c r="AY7" i="8" s="1"/>
  <c r="CZ7" i="8" s="1"/>
  <c r="CS7" i="8" s="1"/>
  <c r="BA7" i="8"/>
  <c r="AZ7" i="8"/>
  <c r="AX7" i="8"/>
  <c r="AW7" i="8"/>
  <c r="AV7" i="8"/>
  <c r="AU7" i="8" s="1"/>
  <c r="CY7" i="8" s="1"/>
  <c r="CR7" i="8" s="1"/>
  <c r="AT7" i="8"/>
  <c r="AS7" i="8"/>
  <c r="AR7" i="8"/>
  <c r="AQ7" i="8" s="1"/>
  <c r="CX7" i="8" s="1"/>
  <c r="CQ7" i="8" s="1"/>
  <c r="AP7" i="8"/>
  <c r="AO7" i="8"/>
  <c r="AN7" i="8"/>
  <c r="AM7" i="8" s="1"/>
  <c r="CW7" i="8" s="1"/>
  <c r="AL7" i="8"/>
  <c r="AK7" i="8"/>
  <c r="AJ7" i="8"/>
  <c r="AI7" i="8" s="1"/>
  <c r="CV7" i="8" s="1"/>
  <c r="CO7" i="8" s="1"/>
  <c r="AH7" i="8"/>
  <c r="AG7" i="8"/>
  <c r="AF7" i="8"/>
  <c r="AE7" i="8" s="1"/>
  <c r="AC7" i="8"/>
  <c r="AB7" i="8"/>
  <c r="Z7" i="8" s="1"/>
  <c r="CE7" i="8" s="1"/>
  <c r="BX7" i="8" s="1"/>
  <c r="AA7" i="8"/>
  <c r="Y7" i="8"/>
  <c r="X7" i="8"/>
  <c r="W7" i="8"/>
  <c r="V7" i="8"/>
  <c r="CD7" i="8" s="1"/>
  <c r="BW7" i="8" s="1"/>
  <c r="U7" i="8"/>
  <c r="T7" i="8"/>
  <c r="S7" i="8"/>
  <c r="R7" i="8" s="1"/>
  <c r="CC7" i="8" s="1"/>
  <c r="BV7" i="8" s="1"/>
  <c r="Q7" i="8"/>
  <c r="P7" i="8"/>
  <c r="O7" i="8"/>
  <c r="N7" i="8"/>
  <c r="CB7" i="8" s="1"/>
  <c r="BU7" i="8" s="1"/>
  <c r="M7" i="8"/>
  <c r="L7" i="8"/>
  <c r="K7" i="8"/>
  <c r="J7" i="8" s="1"/>
  <c r="CA7" i="8" s="1"/>
  <c r="BT7" i="8" s="1"/>
  <c r="I7" i="8"/>
  <c r="H7" i="8"/>
  <c r="G7" i="8"/>
  <c r="F7" i="8"/>
  <c r="E7" i="8" s="1"/>
  <c r="B7" i="8"/>
  <c r="A7" i="8"/>
  <c r="DI49" i="7"/>
  <c r="DG49" i="7"/>
  <c r="DF49" i="7"/>
  <c r="DE49" i="7"/>
  <c r="DD49" i="7"/>
  <c r="DC49" i="7"/>
  <c r="DB49" i="7"/>
  <c r="DA49" i="7"/>
  <c r="CL49" i="7"/>
  <c r="CK49" i="7"/>
  <c r="CF49" i="7" s="1"/>
  <c r="CJ49" i="7"/>
  <c r="CI49" i="7"/>
  <c r="CH49" i="7"/>
  <c r="CG49" i="7"/>
  <c r="CC49" i="7"/>
  <c r="BV49" i="7" s="1"/>
  <c r="BK49" i="7"/>
  <c r="BD49" i="7"/>
  <c r="BC49" i="7" s="1"/>
  <c r="AY49" i="7"/>
  <c r="CZ49" i="7" s="1"/>
  <c r="CS49" i="7" s="1"/>
  <c r="AU49" i="7"/>
  <c r="AQ49" i="7"/>
  <c r="CX49" i="7" s="1"/>
  <c r="CQ49" i="7" s="1"/>
  <c r="AM49" i="7"/>
  <c r="CW49" i="7" s="1"/>
  <c r="CP49" i="7" s="1"/>
  <c r="AI49" i="7"/>
  <c r="CV49" i="7" s="1"/>
  <c r="CO49" i="7" s="1"/>
  <c r="AE49" i="7"/>
  <c r="CU49" i="7" s="1"/>
  <c r="Z49" i="7"/>
  <c r="CE49" i="7" s="1"/>
  <c r="BX49" i="7" s="1"/>
  <c r="V49" i="7"/>
  <c r="CD49" i="7" s="1"/>
  <c r="BW49" i="7" s="1"/>
  <c r="R49" i="7"/>
  <c r="E49" i="7" s="1"/>
  <c r="N49" i="7"/>
  <c r="CB49" i="7" s="1"/>
  <c r="BU49" i="7" s="1"/>
  <c r="J49" i="7"/>
  <c r="CA49" i="7" s="1"/>
  <c r="BT49" i="7" s="1"/>
  <c r="F49" i="7"/>
  <c r="BZ49" i="7" s="1"/>
  <c r="DI48" i="7"/>
  <c r="DG48" i="7"/>
  <c r="DF48" i="7"/>
  <c r="DA48" i="7" s="1"/>
  <c r="DE48" i="7"/>
  <c r="DD48" i="7"/>
  <c r="DC48" i="7"/>
  <c r="DB48" i="7"/>
  <c r="CX48" i="7"/>
  <c r="CQ48" i="7" s="1"/>
  <c r="CP48" i="7"/>
  <c r="CL48" i="7"/>
  <c r="CK48" i="7"/>
  <c r="CJ48" i="7"/>
  <c r="CI48" i="7"/>
  <c r="CH48" i="7"/>
  <c r="CF48" i="7" s="1"/>
  <c r="CG48" i="7"/>
  <c r="BZ48" i="7"/>
  <c r="BK48" i="7"/>
  <c r="BD48" i="7"/>
  <c r="BC48" i="7" s="1"/>
  <c r="AY48" i="7"/>
  <c r="CZ48" i="7" s="1"/>
  <c r="CS48" i="7" s="1"/>
  <c r="AU48" i="7"/>
  <c r="CY48" i="7" s="1"/>
  <c r="CR48" i="7" s="1"/>
  <c r="AQ48" i="7"/>
  <c r="AM48" i="7"/>
  <c r="CW48" i="7" s="1"/>
  <c r="AI48" i="7"/>
  <c r="AE48" i="7"/>
  <c r="CU48" i="7" s="1"/>
  <c r="Z48" i="7"/>
  <c r="CE48" i="7" s="1"/>
  <c r="BX48" i="7" s="1"/>
  <c r="V48" i="7"/>
  <c r="CD48" i="7" s="1"/>
  <c r="BW48" i="7" s="1"/>
  <c r="R48" i="7"/>
  <c r="CC48" i="7" s="1"/>
  <c r="BV48" i="7" s="1"/>
  <c r="N48" i="7"/>
  <c r="CB48" i="7" s="1"/>
  <c r="BU48" i="7" s="1"/>
  <c r="J48" i="7"/>
  <c r="CA48" i="7" s="1"/>
  <c r="BT48" i="7" s="1"/>
  <c r="F48" i="7"/>
  <c r="E48" i="7" s="1"/>
  <c r="DI47" i="7"/>
  <c r="DG47" i="7"/>
  <c r="DF47" i="7"/>
  <c r="DE47" i="7"/>
  <c r="DD47" i="7"/>
  <c r="DC47" i="7"/>
  <c r="DA47" i="7" s="1"/>
  <c r="DB47" i="7"/>
  <c r="CX47" i="7"/>
  <c r="CQ47" i="7" s="1"/>
  <c r="CU47" i="7"/>
  <c r="CL47" i="7"/>
  <c r="CK47" i="7"/>
  <c r="CJ47" i="7"/>
  <c r="CI47" i="7"/>
  <c r="CH47" i="7"/>
  <c r="CF47" i="7" s="1"/>
  <c r="CG47" i="7"/>
  <c r="CE47" i="7"/>
  <c r="BX47" i="7" s="1"/>
  <c r="BW47" i="7"/>
  <c r="BK47" i="7"/>
  <c r="BD47" i="7"/>
  <c r="BC47" i="7"/>
  <c r="AY47" i="7"/>
  <c r="CZ47" i="7" s="1"/>
  <c r="CS47" i="7" s="1"/>
  <c r="AU47" i="7"/>
  <c r="CY47" i="7" s="1"/>
  <c r="CR47" i="7" s="1"/>
  <c r="AQ47" i="7"/>
  <c r="AM47" i="7"/>
  <c r="CW47" i="7" s="1"/>
  <c r="CP47" i="7" s="1"/>
  <c r="AI47" i="7"/>
  <c r="CV47" i="7" s="1"/>
  <c r="CO47" i="7" s="1"/>
  <c r="AE47" i="7"/>
  <c r="Z47" i="7"/>
  <c r="V47" i="7"/>
  <c r="CD47" i="7" s="1"/>
  <c r="R47" i="7"/>
  <c r="CC47" i="7" s="1"/>
  <c r="BV47" i="7" s="1"/>
  <c r="N47" i="7"/>
  <c r="CB47" i="7" s="1"/>
  <c r="BU47" i="7" s="1"/>
  <c r="J47" i="7"/>
  <c r="CA47" i="7" s="1"/>
  <c r="BT47" i="7" s="1"/>
  <c r="F47" i="7"/>
  <c r="BZ47" i="7" s="1"/>
  <c r="DI46" i="7"/>
  <c r="DG46" i="7"/>
  <c r="DF46" i="7"/>
  <c r="DE46" i="7"/>
  <c r="DD46" i="7"/>
  <c r="DC46" i="7"/>
  <c r="DA46" i="7" s="1"/>
  <c r="DB46" i="7"/>
  <c r="CZ46" i="7"/>
  <c r="CS46" i="7" s="1"/>
  <c r="CU46" i="7"/>
  <c r="CN46" i="7" s="1"/>
  <c r="CL46" i="7"/>
  <c r="CK46" i="7"/>
  <c r="CJ46" i="7"/>
  <c r="CF46" i="7" s="1"/>
  <c r="CI46" i="7"/>
  <c r="CH46" i="7"/>
  <c r="CG46" i="7"/>
  <c r="CB46" i="7"/>
  <c r="BU46" i="7" s="1"/>
  <c r="BK46" i="7"/>
  <c r="BD46" i="7"/>
  <c r="BC46" i="7"/>
  <c r="AY46" i="7"/>
  <c r="AU46" i="7"/>
  <c r="CY46" i="7" s="1"/>
  <c r="CR46" i="7" s="1"/>
  <c r="AQ46" i="7"/>
  <c r="AM46" i="7"/>
  <c r="CW46" i="7" s="1"/>
  <c r="CP46" i="7" s="1"/>
  <c r="AI46" i="7"/>
  <c r="CV46" i="7" s="1"/>
  <c r="CO46" i="7" s="1"/>
  <c r="AE46" i="7"/>
  <c r="Z46" i="7"/>
  <c r="CE46" i="7" s="1"/>
  <c r="BX46" i="7" s="1"/>
  <c r="V46" i="7"/>
  <c r="CD46" i="7" s="1"/>
  <c r="BW46" i="7" s="1"/>
  <c r="R46" i="7"/>
  <c r="CC46" i="7" s="1"/>
  <c r="N46" i="7"/>
  <c r="J46" i="7"/>
  <c r="CA46" i="7" s="1"/>
  <c r="BT46" i="7" s="1"/>
  <c r="F46" i="7"/>
  <c r="BZ46" i="7" s="1"/>
  <c r="DI45" i="7"/>
  <c r="DG45" i="7"/>
  <c r="DF45" i="7"/>
  <c r="DE45" i="7"/>
  <c r="DA45" i="7" s="1"/>
  <c r="DD45" i="7"/>
  <c r="DC45" i="7"/>
  <c r="DB45" i="7"/>
  <c r="CZ45" i="7"/>
  <c r="CS45" i="7" s="1"/>
  <c r="CW45" i="7"/>
  <c r="CP45" i="7" s="1"/>
  <c r="CL45" i="7"/>
  <c r="CK45" i="7"/>
  <c r="CJ45" i="7"/>
  <c r="CI45" i="7"/>
  <c r="CH45" i="7"/>
  <c r="CG45" i="7"/>
  <c r="CF45" i="7" s="1"/>
  <c r="BK45" i="7"/>
  <c r="BC45" i="7" s="1"/>
  <c r="BD45" i="7"/>
  <c r="AY45" i="7"/>
  <c r="AU45" i="7"/>
  <c r="CY45" i="7" s="1"/>
  <c r="CR45" i="7" s="1"/>
  <c r="AQ45" i="7"/>
  <c r="CX45" i="7" s="1"/>
  <c r="CQ45" i="7" s="1"/>
  <c r="AM45" i="7"/>
  <c r="AI45" i="7"/>
  <c r="CV45" i="7" s="1"/>
  <c r="CO45" i="7" s="1"/>
  <c r="AE45" i="7"/>
  <c r="Z45" i="7"/>
  <c r="CE45" i="7" s="1"/>
  <c r="BX45" i="7" s="1"/>
  <c r="V45" i="7"/>
  <c r="CD45" i="7" s="1"/>
  <c r="BW45" i="7" s="1"/>
  <c r="R45" i="7"/>
  <c r="CC45" i="7" s="1"/>
  <c r="BV45" i="7" s="1"/>
  <c r="N45" i="7"/>
  <c r="CB45" i="7" s="1"/>
  <c r="BU45" i="7" s="1"/>
  <c r="J45" i="7"/>
  <c r="CA45" i="7" s="1"/>
  <c r="BT45" i="7" s="1"/>
  <c r="F45" i="7"/>
  <c r="BZ45" i="7" s="1"/>
  <c r="E45" i="7"/>
  <c r="DI44" i="7"/>
  <c r="DG44" i="7"/>
  <c r="DF44" i="7"/>
  <c r="DE44" i="7"/>
  <c r="DD44" i="7"/>
  <c r="DC44" i="7"/>
  <c r="DB44" i="7"/>
  <c r="DA44" i="7" s="1"/>
  <c r="CL44" i="7"/>
  <c r="CK44" i="7"/>
  <c r="CJ44" i="7"/>
  <c r="CI44" i="7"/>
  <c r="CH44" i="7"/>
  <c r="CG44" i="7"/>
  <c r="CF44" i="7" s="1"/>
  <c r="CD44" i="7"/>
  <c r="BW44" i="7" s="1"/>
  <c r="BV44" i="7"/>
  <c r="BK44" i="7"/>
  <c r="BC44" i="7" s="1"/>
  <c r="BD44" i="7"/>
  <c r="AY44" i="7"/>
  <c r="CZ44" i="7" s="1"/>
  <c r="CS44" i="7" s="1"/>
  <c r="AU44" i="7"/>
  <c r="CY44" i="7" s="1"/>
  <c r="CR44" i="7" s="1"/>
  <c r="AQ44" i="7"/>
  <c r="CX44" i="7" s="1"/>
  <c r="CQ44" i="7" s="1"/>
  <c r="AM44" i="7"/>
  <c r="CW44" i="7" s="1"/>
  <c r="CP44" i="7" s="1"/>
  <c r="AI44" i="7"/>
  <c r="CV44" i="7" s="1"/>
  <c r="CO44" i="7" s="1"/>
  <c r="AE44" i="7"/>
  <c r="AD44" i="7" s="1"/>
  <c r="Z44" i="7"/>
  <c r="CE44" i="7" s="1"/>
  <c r="BX44" i="7" s="1"/>
  <c r="V44" i="7"/>
  <c r="E44" i="7" s="1"/>
  <c r="R44" i="7"/>
  <c r="CC44" i="7" s="1"/>
  <c r="N44" i="7"/>
  <c r="CB44" i="7" s="1"/>
  <c r="BU44" i="7" s="1"/>
  <c r="J44" i="7"/>
  <c r="CA44" i="7" s="1"/>
  <c r="BT44" i="7" s="1"/>
  <c r="F44" i="7"/>
  <c r="BZ44" i="7" s="1"/>
  <c r="DI43" i="7"/>
  <c r="DG43" i="7"/>
  <c r="DF43" i="7"/>
  <c r="DE43" i="7"/>
  <c r="DD43" i="7"/>
  <c r="DC43" i="7"/>
  <c r="DB43" i="7"/>
  <c r="CY43" i="7"/>
  <c r="CR43" i="7" s="1"/>
  <c r="CV43" i="7"/>
  <c r="CO43" i="7"/>
  <c r="CL43" i="7"/>
  <c r="CK43" i="7"/>
  <c r="CJ43" i="7"/>
  <c r="CI43" i="7"/>
  <c r="CH43" i="7"/>
  <c r="CG43" i="7"/>
  <c r="CF43" i="7" s="1"/>
  <c r="BK43" i="7"/>
  <c r="BD43" i="7"/>
  <c r="BC43" i="7"/>
  <c r="AY43" i="7"/>
  <c r="CZ43" i="7" s="1"/>
  <c r="AU43" i="7"/>
  <c r="AQ43" i="7"/>
  <c r="CX43" i="7" s="1"/>
  <c r="CQ43" i="7" s="1"/>
  <c r="AM43" i="7"/>
  <c r="CW43" i="7" s="1"/>
  <c r="CP43" i="7" s="1"/>
  <c r="AI43" i="7"/>
  <c r="AE43" i="7"/>
  <c r="Z43" i="7"/>
  <c r="CE43" i="7" s="1"/>
  <c r="BX43" i="7" s="1"/>
  <c r="V43" i="7"/>
  <c r="CD43" i="7" s="1"/>
  <c r="BW43" i="7" s="1"/>
  <c r="R43" i="7"/>
  <c r="CC43" i="7" s="1"/>
  <c r="BV43" i="7" s="1"/>
  <c r="N43" i="7"/>
  <c r="CB43" i="7" s="1"/>
  <c r="BU43" i="7" s="1"/>
  <c r="J43" i="7"/>
  <c r="F43" i="7"/>
  <c r="BZ43" i="7" s="1"/>
  <c r="DI42" i="7"/>
  <c r="DG42" i="7"/>
  <c r="DF42" i="7"/>
  <c r="DE42" i="7"/>
  <c r="DD42" i="7"/>
  <c r="DC42" i="7"/>
  <c r="DB42" i="7"/>
  <c r="DA42" i="7" s="1"/>
  <c r="CV42" i="7"/>
  <c r="CO42" i="7" s="1"/>
  <c r="CL42" i="7"/>
  <c r="CK42" i="7"/>
  <c r="CJ42" i="7"/>
  <c r="CI42" i="7"/>
  <c r="CH42" i="7"/>
  <c r="CG42" i="7"/>
  <c r="CF42" i="7"/>
  <c r="BK42" i="7"/>
  <c r="BD42" i="7"/>
  <c r="BC42" i="7" s="1"/>
  <c r="AY42" i="7"/>
  <c r="CZ42" i="7" s="1"/>
  <c r="CS42" i="7" s="1"/>
  <c r="AU42" i="7"/>
  <c r="CY42" i="7" s="1"/>
  <c r="CR42" i="7" s="1"/>
  <c r="AQ42" i="7"/>
  <c r="CX42" i="7" s="1"/>
  <c r="CQ42" i="7" s="1"/>
  <c r="AM42" i="7"/>
  <c r="CW42" i="7" s="1"/>
  <c r="CP42" i="7" s="1"/>
  <c r="AI42" i="7"/>
  <c r="AE42" i="7"/>
  <c r="CU42" i="7" s="1"/>
  <c r="AD42" i="7"/>
  <c r="Z42" i="7"/>
  <c r="CE42" i="7" s="1"/>
  <c r="BX42" i="7" s="1"/>
  <c r="V42" i="7"/>
  <c r="CD42" i="7" s="1"/>
  <c r="BW42" i="7" s="1"/>
  <c r="R42" i="7"/>
  <c r="CC42" i="7" s="1"/>
  <c r="BV42" i="7" s="1"/>
  <c r="N42" i="7"/>
  <c r="CB42" i="7" s="1"/>
  <c r="BU42" i="7" s="1"/>
  <c r="J42" i="7"/>
  <c r="CA42" i="7" s="1"/>
  <c r="BT42" i="7" s="1"/>
  <c r="F42" i="7"/>
  <c r="BZ42" i="7" s="1"/>
  <c r="DI41" i="7"/>
  <c r="DG41" i="7"/>
  <c r="DF41" i="7"/>
  <c r="DE41" i="7"/>
  <c r="DD41" i="7"/>
  <c r="DC41" i="7"/>
  <c r="DB41" i="7"/>
  <c r="DA41" i="7"/>
  <c r="CX41" i="7"/>
  <c r="CQ41" i="7" s="1"/>
  <c r="CL41" i="7"/>
  <c r="CK41" i="7"/>
  <c r="CJ41" i="7"/>
  <c r="CI41" i="7"/>
  <c r="CH41" i="7"/>
  <c r="CG41" i="7"/>
  <c r="BK41" i="7"/>
  <c r="BD41" i="7"/>
  <c r="BC41" i="7" s="1"/>
  <c r="AY41" i="7"/>
  <c r="CZ41" i="7" s="1"/>
  <c r="CS41" i="7" s="1"/>
  <c r="AU41" i="7"/>
  <c r="CY41" i="7" s="1"/>
  <c r="CR41" i="7" s="1"/>
  <c r="AQ41" i="7"/>
  <c r="AM41" i="7"/>
  <c r="CW41" i="7" s="1"/>
  <c r="CP41" i="7" s="1"/>
  <c r="AI41" i="7"/>
  <c r="CV41" i="7" s="1"/>
  <c r="CO41" i="7" s="1"/>
  <c r="AE41" i="7"/>
  <c r="Z41" i="7"/>
  <c r="CE41" i="7" s="1"/>
  <c r="BX41" i="7" s="1"/>
  <c r="V41" i="7"/>
  <c r="CD41" i="7" s="1"/>
  <c r="BW41" i="7" s="1"/>
  <c r="R41" i="7"/>
  <c r="CC41" i="7" s="1"/>
  <c r="BV41" i="7" s="1"/>
  <c r="N41" i="7"/>
  <c r="CB41" i="7" s="1"/>
  <c r="BU41" i="7" s="1"/>
  <c r="J41" i="7"/>
  <c r="CA41" i="7" s="1"/>
  <c r="BT41" i="7" s="1"/>
  <c r="F41" i="7"/>
  <c r="BZ41" i="7" s="1"/>
  <c r="DI40" i="7"/>
  <c r="DG40" i="7"/>
  <c r="DF40" i="7"/>
  <c r="DE40" i="7"/>
  <c r="DD40" i="7"/>
  <c r="DC40" i="7"/>
  <c r="DB40" i="7"/>
  <c r="DA40" i="7" s="1"/>
  <c r="CX40" i="7"/>
  <c r="CQ40" i="7" s="1"/>
  <c r="CU40" i="7"/>
  <c r="CN40" i="7" s="1"/>
  <c r="CP40" i="7"/>
  <c r="CL40" i="7"/>
  <c r="CK40" i="7"/>
  <c r="CJ40" i="7"/>
  <c r="CI40" i="7"/>
  <c r="CH40" i="7"/>
  <c r="CF40" i="7" s="1"/>
  <c r="CG40" i="7"/>
  <c r="BK40" i="7"/>
  <c r="BD40" i="7"/>
  <c r="BC40" i="7"/>
  <c r="AY40" i="7"/>
  <c r="CZ40" i="7" s="1"/>
  <c r="CS40" i="7" s="1"/>
  <c r="AU40" i="7"/>
  <c r="CY40" i="7" s="1"/>
  <c r="CR40" i="7" s="1"/>
  <c r="AQ40" i="7"/>
  <c r="AM40" i="7"/>
  <c r="CW40" i="7" s="1"/>
  <c r="AI40" i="7"/>
  <c r="AE40" i="7"/>
  <c r="Z40" i="7"/>
  <c r="CE40" i="7" s="1"/>
  <c r="BX40" i="7" s="1"/>
  <c r="V40" i="7"/>
  <c r="CD40" i="7" s="1"/>
  <c r="BW40" i="7" s="1"/>
  <c r="R40" i="7"/>
  <c r="CC40" i="7" s="1"/>
  <c r="BV40" i="7" s="1"/>
  <c r="N40" i="7"/>
  <c r="CB40" i="7" s="1"/>
  <c r="BU40" i="7" s="1"/>
  <c r="J40" i="7"/>
  <c r="CA40" i="7" s="1"/>
  <c r="F40" i="7"/>
  <c r="E40" i="7" s="1"/>
  <c r="DI39" i="7"/>
  <c r="DG39" i="7"/>
  <c r="DF39" i="7"/>
  <c r="DE39" i="7"/>
  <c r="DD39" i="7"/>
  <c r="DC39" i="7"/>
  <c r="DA39" i="7" s="1"/>
  <c r="DB39" i="7"/>
  <c r="CZ39" i="7"/>
  <c r="CS39" i="7" s="1"/>
  <c r="CU39" i="7"/>
  <c r="CL39" i="7"/>
  <c r="CK39" i="7"/>
  <c r="CJ39" i="7"/>
  <c r="CI39" i="7"/>
  <c r="CH39" i="7"/>
  <c r="CF39" i="7" s="1"/>
  <c r="CG39" i="7"/>
  <c r="BK39" i="7"/>
  <c r="BD39" i="7"/>
  <c r="BC39" i="7"/>
  <c r="AY39" i="7"/>
  <c r="AU39" i="7"/>
  <c r="CY39" i="7" s="1"/>
  <c r="CR39" i="7" s="1"/>
  <c r="AQ39" i="7"/>
  <c r="CX39" i="7" s="1"/>
  <c r="CQ39" i="7" s="1"/>
  <c r="AM39" i="7"/>
  <c r="CW39" i="7" s="1"/>
  <c r="CP39" i="7" s="1"/>
  <c r="AI39" i="7"/>
  <c r="CV39" i="7" s="1"/>
  <c r="AE39" i="7"/>
  <c r="Z39" i="7"/>
  <c r="CE39" i="7" s="1"/>
  <c r="BX39" i="7" s="1"/>
  <c r="V39" i="7"/>
  <c r="CD39" i="7" s="1"/>
  <c r="BW39" i="7" s="1"/>
  <c r="R39" i="7"/>
  <c r="CC39" i="7" s="1"/>
  <c r="BV39" i="7" s="1"/>
  <c r="N39" i="7"/>
  <c r="CB39" i="7" s="1"/>
  <c r="BU39" i="7" s="1"/>
  <c r="J39" i="7"/>
  <c r="CA39" i="7" s="1"/>
  <c r="BT39" i="7" s="1"/>
  <c r="F39" i="7"/>
  <c r="BZ39" i="7" s="1"/>
  <c r="DI38" i="7"/>
  <c r="DG38" i="7"/>
  <c r="DF38" i="7"/>
  <c r="DE38" i="7"/>
  <c r="DD38" i="7"/>
  <c r="DC38" i="7"/>
  <c r="DA38" i="7" s="1"/>
  <c r="DB38" i="7"/>
  <c r="CZ38" i="7"/>
  <c r="CS38" i="7" s="1"/>
  <c r="CW38" i="7"/>
  <c r="CP38" i="7" s="1"/>
  <c r="CR38" i="7"/>
  <c r="CL38" i="7"/>
  <c r="CK38" i="7"/>
  <c r="CJ38" i="7"/>
  <c r="CI38" i="7"/>
  <c r="CH38" i="7"/>
  <c r="CG38" i="7"/>
  <c r="CB38" i="7"/>
  <c r="BU38" i="7" s="1"/>
  <c r="BT38" i="7"/>
  <c r="BK38" i="7"/>
  <c r="BD38" i="7"/>
  <c r="BC38" i="7" s="1"/>
  <c r="AY38" i="7"/>
  <c r="AU38" i="7"/>
  <c r="CY38" i="7" s="1"/>
  <c r="AQ38" i="7"/>
  <c r="CX38" i="7" s="1"/>
  <c r="CQ38" i="7" s="1"/>
  <c r="AM38" i="7"/>
  <c r="AI38" i="7"/>
  <c r="CV38" i="7" s="1"/>
  <c r="CO38" i="7" s="1"/>
  <c r="AE38" i="7"/>
  <c r="AD38" i="7" s="1"/>
  <c r="Z38" i="7"/>
  <c r="CE38" i="7" s="1"/>
  <c r="BX38" i="7" s="1"/>
  <c r="V38" i="7"/>
  <c r="CD38" i="7" s="1"/>
  <c r="BW38" i="7" s="1"/>
  <c r="R38" i="7"/>
  <c r="CC38" i="7" s="1"/>
  <c r="BV38" i="7" s="1"/>
  <c r="N38" i="7"/>
  <c r="E38" i="7" s="1"/>
  <c r="J38" i="7"/>
  <c r="CA38" i="7" s="1"/>
  <c r="F38" i="7"/>
  <c r="BZ38" i="7" s="1"/>
  <c r="DI37" i="7"/>
  <c r="DG37" i="7"/>
  <c r="DF37" i="7"/>
  <c r="DE37" i="7"/>
  <c r="DD37" i="7"/>
  <c r="DC37" i="7"/>
  <c r="DB37" i="7"/>
  <c r="CW37" i="7"/>
  <c r="CP37" i="7" s="1"/>
  <c r="CO37" i="7"/>
  <c r="CL37" i="7"/>
  <c r="CK37" i="7"/>
  <c r="CJ37" i="7"/>
  <c r="CI37" i="7"/>
  <c r="CH37" i="7"/>
  <c r="CG37" i="7"/>
  <c r="CF37" i="7" s="1"/>
  <c r="BK37" i="7"/>
  <c r="BC37" i="7" s="1"/>
  <c r="BD37" i="7"/>
  <c r="AY37" i="7"/>
  <c r="CZ37" i="7" s="1"/>
  <c r="CS37" i="7" s="1"/>
  <c r="AU37" i="7"/>
  <c r="CY37" i="7" s="1"/>
  <c r="CR37" i="7" s="1"/>
  <c r="AQ37" i="7"/>
  <c r="CX37" i="7" s="1"/>
  <c r="CQ37" i="7" s="1"/>
  <c r="AM37" i="7"/>
  <c r="AI37" i="7"/>
  <c r="CV37" i="7" s="1"/>
  <c r="AE37" i="7"/>
  <c r="Z37" i="7"/>
  <c r="CE37" i="7" s="1"/>
  <c r="BX37" i="7" s="1"/>
  <c r="V37" i="7"/>
  <c r="CD37" i="7" s="1"/>
  <c r="BW37" i="7" s="1"/>
  <c r="R37" i="7"/>
  <c r="CC37" i="7" s="1"/>
  <c r="BV37" i="7" s="1"/>
  <c r="N37" i="7"/>
  <c r="CB37" i="7" s="1"/>
  <c r="BU37" i="7" s="1"/>
  <c r="J37" i="7"/>
  <c r="CA37" i="7" s="1"/>
  <c r="F37" i="7"/>
  <c r="BZ37" i="7" s="1"/>
  <c r="E37" i="7"/>
  <c r="DI36" i="7"/>
  <c r="DG36" i="7"/>
  <c r="DF36" i="7"/>
  <c r="DE36" i="7"/>
  <c r="DD36" i="7"/>
  <c r="DC36" i="7"/>
  <c r="DB36" i="7"/>
  <c r="DA36" i="7" s="1"/>
  <c r="CY36" i="7"/>
  <c r="CR36" i="7" s="1"/>
  <c r="CL36" i="7"/>
  <c r="CK36" i="7"/>
  <c r="CJ36" i="7"/>
  <c r="CI36" i="7"/>
  <c r="CH36" i="7"/>
  <c r="CG36" i="7"/>
  <c r="BV36" i="7"/>
  <c r="BK36" i="7"/>
  <c r="BC36" i="7" s="1"/>
  <c r="BD36" i="7"/>
  <c r="AY36" i="7"/>
  <c r="CZ36" i="7" s="1"/>
  <c r="CS36" i="7" s="1"/>
  <c r="AU36" i="7"/>
  <c r="AQ36" i="7"/>
  <c r="CX36" i="7" s="1"/>
  <c r="CQ36" i="7" s="1"/>
  <c r="AM36" i="7"/>
  <c r="CW36" i="7" s="1"/>
  <c r="CP36" i="7" s="1"/>
  <c r="AI36" i="7"/>
  <c r="CV36" i="7" s="1"/>
  <c r="CO36" i="7" s="1"/>
  <c r="AE36" i="7"/>
  <c r="AD36" i="7" s="1"/>
  <c r="Z36" i="7"/>
  <c r="CE36" i="7" s="1"/>
  <c r="BX36" i="7" s="1"/>
  <c r="V36" i="7"/>
  <c r="CD36" i="7" s="1"/>
  <c r="BW36" i="7" s="1"/>
  <c r="R36" i="7"/>
  <c r="CC36" i="7" s="1"/>
  <c r="N36" i="7"/>
  <c r="CB36" i="7" s="1"/>
  <c r="BU36" i="7" s="1"/>
  <c r="J36" i="7"/>
  <c r="CA36" i="7" s="1"/>
  <c r="BT36" i="7" s="1"/>
  <c r="F36" i="7"/>
  <c r="BZ36" i="7" s="1"/>
  <c r="DI35" i="7"/>
  <c r="DG35" i="7"/>
  <c r="DF35" i="7"/>
  <c r="DE35" i="7"/>
  <c r="DD35" i="7"/>
  <c r="DC35" i="7"/>
  <c r="DB35" i="7"/>
  <c r="DA35" i="7" s="1"/>
  <c r="CY35" i="7"/>
  <c r="CR35" i="7" s="1"/>
  <c r="CV35" i="7"/>
  <c r="CO35" i="7" s="1"/>
  <c r="CL35" i="7"/>
  <c r="CK35" i="7"/>
  <c r="CJ35" i="7"/>
  <c r="CI35" i="7"/>
  <c r="CF35" i="7" s="1"/>
  <c r="CH35" i="7"/>
  <c r="CG35" i="7"/>
  <c r="BS35" i="7"/>
  <c r="BK35" i="7"/>
  <c r="BD35" i="7"/>
  <c r="BC35" i="7" s="1"/>
  <c r="AY35" i="7"/>
  <c r="CZ35" i="7" s="1"/>
  <c r="AU35" i="7"/>
  <c r="AQ35" i="7"/>
  <c r="CX35" i="7" s="1"/>
  <c r="CQ35" i="7" s="1"/>
  <c r="AM35" i="7"/>
  <c r="AI35" i="7"/>
  <c r="AE35" i="7"/>
  <c r="CU35" i="7" s="1"/>
  <c r="Z35" i="7"/>
  <c r="CE35" i="7" s="1"/>
  <c r="BX35" i="7" s="1"/>
  <c r="V35" i="7"/>
  <c r="CD35" i="7" s="1"/>
  <c r="BW35" i="7" s="1"/>
  <c r="R35" i="7"/>
  <c r="CC35" i="7" s="1"/>
  <c r="BV35" i="7" s="1"/>
  <c r="N35" i="7"/>
  <c r="CB35" i="7" s="1"/>
  <c r="BU35" i="7" s="1"/>
  <c r="J35" i="7"/>
  <c r="F35" i="7"/>
  <c r="BZ35" i="7" s="1"/>
  <c r="DI34" i="7"/>
  <c r="DG34" i="7"/>
  <c r="DF34" i="7"/>
  <c r="DE34" i="7"/>
  <c r="DD34" i="7"/>
  <c r="DA34" i="7" s="1"/>
  <c r="DC34" i="7"/>
  <c r="DB34" i="7"/>
  <c r="CV34" i="7"/>
  <c r="CO34" i="7" s="1"/>
  <c r="CS34" i="7"/>
  <c r="CN34" i="7"/>
  <c r="CL34" i="7"/>
  <c r="CK34" i="7"/>
  <c r="CJ34" i="7"/>
  <c r="CI34" i="7"/>
  <c r="CH34" i="7"/>
  <c r="CG34" i="7"/>
  <c r="CF34" i="7"/>
  <c r="CC34" i="7"/>
  <c r="BV34" i="7" s="1"/>
  <c r="BK34" i="7"/>
  <c r="BD34" i="7"/>
  <c r="BC34" i="7" s="1"/>
  <c r="AY34" i="7"/>
  <c r="CZ34" i="7" s="1"/>
  <c r="AU34" i="7"/>
  <c r="CY34" i="7" s="1"/>
  <c r="CR34" i="7" s="1"/>
  <c r="AQ34" i="7"/>
  <c r="CX34" i="7" s="1"/>
  <c r="CQ34" i="7" s="1"/>
  <c r="AM34" i="7"/>
  <c r="CW34" i="7" s="1"/>
  <c r="CP34" i="7" s="1"/>
  <c r="AI34" i="7"/>
  <c r="AE34" i="7"/>
  <c r="CU34" i="7" s="1"/>
  <c r="AD34" i="7"/>
  <c r="Z34" i="7"/>
  <c r="CE34" i="7" s="1"/>
  <c r="BX34" i="7" s="1"/>
  <c r="V34" i="7"/>
  <c r="CD34" i="7" s="1"/>
  <c r="R34" i="7"/>
  <c r="N34" i="7"/>
  <c r="CB34" i="7" s="1"/>
  <c r="BU34" i="7" s="1"/>
  <c r="J34" i="7"/>
  <c r="CA34" i="7" s="1"/>
  <c r="BT34" i="7" s="1"/>
  <c r="F34" i="7"/>
  <c r="BZ34" i="7" s="1"/>
  <c r="DI33" i="7"/>
  <c r="DG33" i="7"/>
  <c r="DF33" i="7"/>
  <c r="DE33" i="7"/>
  <c r="DD33" i="7"/>
  <c r="DC33" i="7"/>
  <c r="DB33" i="7"/>
  <c r="DA33" i="7"/>
  <c r="CX33" i="7"/>
  <c r="CQ33" i="7" s="1"/>
  <c r="CS33" i="7"/>
  <c r="CL33" i="7"/>
  <c r="CK33" i="7"/>
  <c r="CJ33" i="7"/>
  <c r="CI33" i="7"/>
  <c r="CH33" i="7"/>
  <c r="CG33" i="7"/>
  <c r="CF33" i="7" s="1"/>
  <c r="CC33" i="7"/>
  <c r="BV33" i="7" s="1"/>
  <c r="BK33" i="7"/>
  <c r="BD33" i="7"/>
  <c r="BC33" i="7" s="1"/>
  <c r="AY33" i="7"/>
  <c r="CZ33" i="7" s="1"/>
  <c r="AU33" i="7"/>
  <c r="CY33" i="7" s="1"/>
  <c r="CR33" i="7" s="1"/>
  <c r="AQ33" i="7"/>
  <c r="AM33" i="7"/>
  <c r="CW33" i="7" s="1"/>
  <c r="CP33" i="7" s="1"/>
  <c r="AI33" i="7"/>
  <c r="CV33" i="7" s="1"/>
  <c r="CO33" i="7" s="1"/>
  <c r="AE33" i="7"/>
  <c r="Z33" i="7"/>
  <c r="CE33" i="7" s="1"/>
  <c r="BX33" i="7" s="1"/>
  <c r="V33" i="7"/>
  <c r="CD33" i="7" s="1"/>
  <c r="R33" i="7"/>
  <c r="N33" i="7"/>
  <c r="CB33" i="7" s="1"/>
  <c r="BU33" i="7" s="1"/>
  <c r="J33" i="7"/>
  <c r="CA33" i="7" s="1"/>
  <c r="BT33" i="7" s="1"/>
  <c r="F33" i="7"/>
  <c r="DI32" i="7"/>
  <c r="DG32" i="7"/>
  <c r="DF32" i="7"/>
  <c r="DE32" i="7"/>
  <c r="DD32" i="7"/>
  <c r="DC32" i="7"/>
  <c r="DB32" i="7"/>
  <c r="CX32" i="7"/>
  <c r="CQ32" i="7" s="1"/>
  <c r="CU32" i="7"/>
  <c r="CP32" i="7"/>
  <c r="CL32" i="7"/>
  <c r="CK32" i="7"/>
  <c r="CJ32" i="7"/>
  <c r="CI32" i="7"/>
  <c r="CH32" i="7"/>
  <c r="CF32" i="7" s="1"/>
  <c r="CG32" i="7"/>
  <c r="CE32" i="7"/>
  <c r="BX32" i="7"/>
  <c r="BK32" i="7"/>
  <c r="BD32" i="7"/>
  <c r="BC32" i="7" s="1"/>
  <c r="D32" i="7" s="1"/>
  <c r="AY32" i="7"/>
  <c r="CZ32" i="7" s="1"/>
  <c r="CS32" i="7" s="1"/>
  <c r="AU32" i="7"/>
  <c r="CY32" i="7" s="1"/>
  <c r="AQ32" i="7"/>
  <c r="AM32" i="7"/>
  <c r="CW32" i="7" s="1"/>
  <c r="AI32" i="7"/>
  <c r="CV32" i="7" s="1"/>
  <c r="AE32" i="7"/>
  <c r="AD32" i="7"/>
  <c r="Z32" i="7"/>
  <c r="V32" i="7"/>
  <c r="CD32" i="7" s="1"/>
  <c r="BW32" i="7" s="1"/>
  <c r="R32" i="7"/>
  <c r="CC32" i="7" s="1"/>
  <c r="BV32" i="7" s="1"/>
  <c r="N32" i="7"/>
  <c r="CB32" i="7" s="1"/>
  <c r="BU32" i="7" s="1"/>
  <c r="J32" i="7"/>
  <c r="CA32" i="7" s="1"/>
  <c r="F32" i="7"/>
  <c r="E32" i="7" s="1"/>
  <c r="DI31" i="7"/>
  <c r="DG31" i="7"/>
  <c r="DF31" i="7"/>
  <c r="DE31" i="7"/>
  <c r="DD31" i="7"/>
  <c r="DC31" i="7"/>
  <c r="DB31" i="7"/>
  <c r="DA31" i="7"/>
  <c r="CZ31" i="7"/>
  <c r="CU31" i="7"/>
  <c r="CS31" i="7"/>
  <c r="CR31" i="7"/>
  <c r="CL31" i="7"/>
  <c r="CK31" i="7"/>
  <c r="CJ31" i="7"/>
  <c r="CI31" i="7"/>
  <c r="CH31" i="7"/>
  <c r="CF31" i="7" s="1"/>
  <c r="CG31" i="7"/>
  <c r="CB31" i="7"/>
  <c r="BU31" i="7" s="1"/>
  <c r="CA31" i="7"/>
  <c r="BT31" i="7"/>
  <c r="BK31" i="7"/>
  <c r="BD31" i="7"/>
  <c r="BC31" i="7"/>
  <c r="AY31" i="7"/>
  <c r="AU31" i="7"/>
  <c r="CY31" i="7" s="1"/>
  <c r="AQ31" i="7"/>
  <c r="CX31" i="7" s="1"/>
  <c r="CQ31" i="7" s="1"/>
  <c r="AM31" i="7"/>
  <c r="CW31" i="7" s="1"/>
  <c r="CP31" i="7" s="1"/>
  <c r="AI31" i="7"/>
  <c r="CV31" i="7" s="1"/>
  <c r="CO31" i="7" s="1"/>
  <c r="AE31" i="7"/>
  <c r="Z31" i="7"/>
  <c r="CE31" i="7" s="1"/>
  <c r="BX31" i="7" s="1"/>
  <c r="V31" i="7"/>
  <c r="CD31" i="7" s="1"/>
  <c r="BW31" i="7" s="1"/>
  <c r="R31" i="7"/>
  <c r="CC31" i="7" s="1"/>
  <c r="BV31" i="7" s="1"/>
  <c r="N31" i="7"/>
  <c r="J31" i="7"/>
  <c r="F31" i="7"/>
  <c r="BZ31" i="7" s="1"/>
  <c r="BY31" i="7" s="1"/>
  <c r="DI30" i="7"/>
  <c r="DG30" i="7"/>
  <c r="DF30" i="7"/>
  <c r="DE30" i="7"/>
  <c r="DD30" i="7"/>
  <c r="CP30" i="7" s="1"/>
  <c r="DC30" i="7"/>
  <c r="DB30" i="7"/>
  <c r="CZ30" i="7"/>
  <c r="CS30" i="7" s="1"/>
  <c r="CX30" i="7"/>
  <c r="CQ30" i="7" s="1"/>
  <c r="CW30" i="7"/>
  <c r="CL30" i="7"/>
  <c r="CK30" i="7"/>
  <c r="CJ30" i="7"/>
  <c r="CI30" i="7"/>
  <c r="CH30" i="7"/>
  <c r="CG30" i="7"/>
  <c r="CF30" i="7"/>
  <c r="CE30" i="7"/>
  <c r="BX30" i="7" s="1"/>
  <c r="BK30" i="7"/>
  <c r="BC30" i="7" s="1"/>
  <c r="BD30" i="7"/>
  <c r="AY30" i="7"/>
  <c r="AU30" i="7"/>
  <c r="CY30" i="7" s="1"/>
  <c r="CR30" i="7" s="1"/>
  <c r="AQ30" i="7"/>
  <c r="AM30" i="7"/>
  <c r="AI30" i="7"/>
  <c r="CV30" i="7" s="1"/>
  <c r="CO30" i="7" s="1"/>
  <c r="AE30" i="7"/>
  <c r="Z30" i="7"/>
  <c r="V30" i="7"/>
  <c r="CD30" i="7" s="1"/>
  <c r="BW30" i="7" s="1"/>
  <c r="R30" i="7"/>
  <c r="CC30" i="7" s="1"/>
  <c r="N30" i="7"/>
  <c r="CB30" i="7" s="1"/>
  <c r="BU30" i="7" s="1"/>
  <c r="J30" i="7"/>
  <c r="CA30" i="7" s="1"/>
  <c r="BT30" i="7" s="1"/>
  <c r="F30" i="7"/>
  <c r="BZ30" i="7" s="1"/>
  <c r="E30" i="7"/>
  <c r="DI29" i="7"/>
  <c r="DG29" i="7"/>
  <c r="DF29" i="7"/>
  <c r="DE29" i="7"/>
  <c r="DD29" i="7"/>
  <c r="DC29" i="7"/>
  <c r="CO29" i="7" s="1"/>
  <c r="DB29" i="7"/>
  <c r="CZ29" i="7"/>
  <c r="CW29" i="7"/>
  <c r="CS29" i="7"/>
  <c r="CP29" i="7"/>
  <c r="CL29" i="7"/>
  <c r="CK29" i="7"/>
  <c r="CJ29" i="7"/>
  <c r="CI29" i="7"/>
  <c r="CH29" i="7"/>
  <c r="CG29" i="7"/>
  <c r="CF29" i="7" s="1"/>
  <c r="CC29" i="7"/>
  <c r="BV29" i="7" s="1"/>
  <c r="BK29" i="7"/>
  <c r="BD29" i="7"/>
  <c r="BC29" i="7" s="1"/>
  <c r="AY29" i="7"/>
  <c r="AU29" i="7"/>
  <c r="CY29" i="7" s="1"/>
  <c r="CR29" i="7" s="1"/>
  <c r="AQ29" i="7"/>
  <c r="CX29" i="7" s="1"/>
  <c r="CQ29" i="7" s="1"/>
  <c r="AM29" i="7"/>
  <c r="AI29" i="7"/>
  <c r="CV29" i="7" s="1"/>
  <c r="AE29" i="7"/>
  <c r="Z29" i="7"/>
  <c r="CE29" i="7" s="1"/>
  <c r="BX29" i="7" s="1"/>
  <c r="V29" i="7"/>
  <c r="CD29" i="7" s="1"/>
  <c r="BW29" i="7" s="1"/>
  <c r="R29" i="7"/>
  <c r="N29" i="7"/>
  <c r="E29" i="7" s="1"/>
  <c r="J29" i="7"/>
  <c r="CA29" i="7" s="1"/>
  <c r="BT29" i="7" s="1"/>
  <c r="F29" i="7"/>
  <c r="BZ29" i="7" s="1"/>
  <c r="DI28" i="7"/>
  <c r="DG28" i="7"/>
  <c r="DF28" i="7"/>
  <c r="DE28" i="7"/>
  <c r="DD28" i="7"/>
  <c r="DC28" i="7"/>
  <c r="DB28" i="7"/>
  <c r="CX28" i="7"/>
  <c r="CW28" i="7"/>
  <c r="CP28" i="7" s="1"/>
  <c r="CL28" i="7"/>
  <c r="CK28" i="7"/>
  <c r="CJ28" i="7"/>
  <c r="CI28" i="7"/>
  <c r="CH28" i="7"/>
  <c r="CG28" i="7"/>
  <c r="BK28" i="7"/>
  <c r="BC28" i="7" s="1"/>
  <c r="BD28" i="7"/>
  <c r="AY28" i="7"/>
  <c r="CZ28" i="7" s="1"/>
  <c r="CS28" i="7" s="1"/>
  <c r="AU28" i="7"/>
  <c r="CY28" i="7" s="1"/>
  <c r="CR28" i="7" s="1"/>
  <c r="AQ28" i="7"/>
  <c r="AM28" i="7"/>
  <c r="AI28" i="7"/>
  <c r="CV28" i="7" s="1"/>
  <c r="CO28" i="7" s="1"/>
  <c r="AE28" i="7"/>
  <c r="Z28" i="7"/>
  <c r="CE28" i="7" s="1"/>
  <c r="BX28" i="7" s="1"/>
  <c r="V28" i="7"/>
  <c r="CD28" i="7" s="1"/>
  <c r="BW28" i="7" s="1"/>
  <c r="R28" i="7"/>
  <c r="CC28" i="7" s="1"/>
  <c r="BV28" i="7" s="1"/>
  <c r="N28" i="7"/>
  <c r="CB28" i="7" s="1"/>
  <c r="BU28" i="7" s="1"/>
  <c r="J28" i="7"/>
  <c r="CA28" i="7" s="1"/>
  <c r="F28" i="7"/>
  <c r="BZ28" i="7" s="1"/>
  <c r="DI27" i="7"/>
  <c r="DG27" i="7"/>
  <c r="DF27" i="7"/>
  <c r="DE27" i="7"/>
  <c r="DD27" i="7"/>
  <c r="DC27" i="7"/>
  <c r="DB27" i="7"/>
  <c r="CY27" i="7"/>
  <c r="CR27" i="7" s="1"/>
  <c r="CX27" i="7"/>
  <c r="CU27" i="7"/>
  <c r="CN27" i="7" s="1"/>
  <c r="CQ27" i="7"/>
  <c r="CL27" i="7"/>
  <c r="CK27" i="7"/>
  <c r="CJ27" i="7"/>
  <c r="CI27" i="7"/>
  <c r="CH27" i="7"/>
  <c r="CG27" i="7"/>
  <c r="CF27" i="7" s="1"/>
  <c r="CE27" i="7"/>
  <c r="BX27" i="7" s="1"/>
  <c r="CD27" i="7"/>
  <c r="BW27" i="7" s="1"/>
  <c r="BK27" i="7"/>
  <c r="BD27" i="7"/>
  <c r="BC27" i="7"/>
  <c r="AY27" i="7"/>
  <c r="CZ27" i="7" s="1"/>
  <c r="CS27" i="7" s="1"/>
  <c r="AU27" i="7"/>
  <c r="AQ27" i="7"/>
  <c r="AM27" i="7"/>
  <c r="CW27" i="7" s="1"/>
  <c r="CP27" i="7" s="1"/>
  <c r="AI27" i="7"/>
  <c r="CV27" i="7" s="1"/>
  <c r="CO27" i="7" s="1"/>
  <c r="AE27" i="7"/>
  <c r="Z27" i="7"/>
  <c r="V27" i="7"/>
  <c r="R27" i="7"/>
  <c r="CC27" i="7" s="1"/>
  <c r="BV27" i="7" s="1"/>
  <c r="N27" i="7"/>
  <c r="CB27" i="7" s="1"/>
  <c r="BU27" i="7" s="1"/>
  <c r="J27" i="7"/>
  <c r="CA27" i="7" s="1"/>
  <c r="BT27" i="7" s="1"/>
  <c r="F27" i="7"/>
  <c r="BZ27" i="7" s="1"/>
  <c r="DI26" i="7"/>
  <c r="DG26" i="7"/>
  <c r="DF26" i="7"/>
  <c r="DE26" i="7"/>
  <c r="DD26" i="7"/>
  <c r="DC26" i="7"/>
  <c r="DB26" i="7"/>
  <c r="DA26" i="7" s="1"/>
  <c r="CZ26" i="7"/>
  <c r="CS26" i="7" s="1"/>
  <c r="CY26" i="7"/>
  <c r="CR26" i="7" s="1"/>
  <c r="CV26" i="7"/>
  <c r="CO26" i="7" s="1"/>
  <c r="CU26" i="7"/>
  <c r="CN26" i="7"/>
  <c r="CL26" i="7"/>
  <c r="CK26" i="7"/>
  <c r="CJ26" i="7"/>
  <c r="CI26" i="7"/>
  <c r="CH26" i="7"/>
  <c r="CG26" i="7"/>
  <c r="CB26" i="7"/>
  <c r="BU26" i="7" s="1"/>
  <c r="CA26" i="7"/>
  <c r="BT26" i="7" s="1"/>
  <c r="BK26" i="7"/>
  <c r="BD26" i="7"/>
  <c r="BC26" i="7" s="1"/>
  <c r="AY26" i="7"/>
  <c r="AU26" i="7"/>
  <c r="AQ26" i="7"/>
  <c r="CX26" i="7" s="1"/>
  <c r="CQ26" i="7" s="1"/>
  <c r="AM26" i="7"/>
  <c r="AI26" i="7"/>
  <c r="AE26" i="7"/>
  <c r="Z26" i="7"/>
  <c r="CE26" i="7" s="1"/>
  <c r="BX26" i="7" s="1"/>
  <c r="V26" i="7"/>
  <c r="CD26" i="7" s="1"/>
  <c r="BW26" i="7" s="1"/>
  <c r="R26" i="7"/>
  <c r="CC26" i="7" s="1"/>
  <c r="BV26" i="7" s="1"/>
  <c r="N26" i="7"/>
  <c r="J26" i="7"/>
  <c r="E26" i="7" s="1"/>
  <c r="F26" i="7"/>
  <c r="BZ26" i="7" s="1"/>
  <c r="DI25" i="7"/>
  <c r="DG25" i="7"/>
  <c r="DF25" i="7"/>
  <c r="DE25" i="7"/>
  <c r="DD25" i="7"/>
  <c r="DA25" i="7" s="1"/>
  <c r="DC25" i="7"/>
  <c r="DB25" i="7"/>
  <c r="CZ25" i="7"/>
  <c r="CW25" i="7"/>
  <c r="CV25" i="7"/>
  <c r="CO25" i="7" s="1"/>
  <c r="CS25" i="7"/>
  <c r="CN25" i="7"/>
  <c r="CL25" i="7"/>
  <c r="CK25" i="7"/>
  <c r="CJ25" i="7"/>
  <c r="CI25" i="7"/>
  <c r="CH25" i="7"/>
  <c r="CG25" i="7"/>
  <c r="CF25" i="7" s="1"/>
  <c r="BY25" i="7"/>
  <c r="BR25" i="7" s="1"/>
  <c r="BK25" i="7"/>
  <c r="BD25" i="7"/>
  <c r="BC25" i="7" s="1"/>
  <c r="D25" i="7" s="1"/>
  <c r="AY25" i="7"/>
  <c r="AU25" i="7"/>
  <c r="CY25" i="7" s="1"/>
  <c r="CR25" i="7" s="1"/>
  <c r="AQ25" i="7"/>
  <c r="CX25" i="7" s="1"/>
  <c r="CQ25" i="7" s="1"/>
  <c r="AM25" i="7"/>
  <c r="AI25" i="7"/>
  <c r="AE25" i="7"/>
  <c r="CU25" i="7" s="1"/>
  <c r="AD25" i="7"/>
  <c r="Z25" i="7"/>
  <c r="CE25" i="7" s="1"/>
  <c r="BX25" i="7" s="1"/>
  <c r="V25" i="7"/>
  <c r="CD25" i="7" s="1"/>
  <c r="BW25" i="7" s="1"/>
  <c r="R25" i="7"/>
  <c r="CC25" i="7" s="1"/>
  <c r="BV25" i="7" s="1"/>
  <c r="N25" i="7"/>
  <c r="CB25" i="7" s="1"/>
  <c r="BU25" i="7" s="1"/>
  <c r="J25" i="7"/>
  <c r="CA25" i="7" s="1"/>
  <c r="BT25" i="7" s="1"/>
  <c r="F25" i="7"/>
  <c r="BZ25" i="7" s="1"/>
  <c r="BS25" i="7" s="1"/>
  <c r="E25" i="7"/>
  <c r="DI24" i="7"/>
  <c r="DG24" i="7"/>
  <c r="DF24" i="7"/>
  <c r="DE24" i="7"/>
  <c r="DD24" i="7"/>
  <c r="DC24" i="7"/>
  <c r="DB24" i="7"/>
  <c r="DA24" i="7"/>
  <c r="CX24" i="7"/>
  <c r="CQ24" i="7" s="1"/>
  <c r="CW24" i="7"/>
  <c r="CP24" i="7"/>
  <c r="CL24" i="7"/>
  <c r="CK24" i="7"/>
  <c r="CJ24" i="7"/>
  <c r="CI24" i="7"/>
  <c r="CH24" i="7"/>
  <c r="CG24" i="7"/>
  <c r="CD24" i="7"/>
  <c r="BW24" i="7" s="1"/>
  <c r="BZ24" i="7"/>
  <c r="BU24" i="7"/>
  <c r="BK24" i="7"/>
  <c r="BD24" i="7"/>
  <c r="BC24" i="7" s="1"/>
  <c r="AY24" i="7"/>
  <c r="CZ24" i="7" s="1"/>
  <c r="CS24" i="7" s="1"/>
  <c r="AU24" i="7"/>
  <c r="CY24" i="7" s="1"/>
  <c r="CR24" i="7" s="1"/>
  <c r="AQ24" i="7"/>
  <c r="AM24" i="7"/>
  <c r="AI24" i="7"/>
  <c r="CV24" i="7" s="1"/>
  <c r="CO24" i="7" s="1"/>
  <c r="AE24" i="7"/>
  <c r="AD24" i="7" s="1"/>
  <c r="Z24" i="7"/>
  <c r="CE24" i="7" s="1"/>
  <c r="V24" i="7"/>
  <c r="R24" i="7"/>
  <c r="CC24" i="7" s="1"/>
  <c r="BV24" i="7" s="1"/>
  <c r="N24" i="7"/>
  <c r="CB24" i="7" s="1"/>
  <c r="J24" i="7"/>
  <c r="CA24" i="7" s="1"/>
  <c r="BT24" i="7" s="1"/>
  <c r="F24" i="7"/>
  <c r="DI23" i="7"/>
  <c r="DG23" i="7"/>
  <c r="DF23" i="7"/>
  <c r="DE23" i="7"/>
  <c r="DD23" i="7"/>
  <c r="DC23" i="7"/>
  <c r="DB23" i="7"/>
  <c r="CY23" i="7"/>
  <c r="CX23" i="7"/>
  <c r="CQ23" i="7" s="1"/>
  <c r="CU23" i="7"/>
  <c r="CL23" i="7"/>
  <c r="CK23" i="7"/>
  <c r="CJ23" i="7"/>
  <c r="CI23" i="7"/>
  <c r="CH23" i="7"/>
  <c r="CF23" i="7" s="1"/>
  <c r="CG23" i="7"/>
  <c r="BW23" i="7"/>
  <c r="BK23" i="7"/>
  <c r="BD23" i="7"/>
  <c r="BC23" i="7"/>
  <c r="AY23" i="7"/>
  <c r="CZ23" i="7" s="1"/>
  <c r="AU23" i="7"/>
  <c r="AQ23" i="7"/>
  <c r="AM23" i="7"/>
  <c r="CW23" i="7" s="1"/>
  <c r="CP23" i="7" s="1"/>
  <c r="AI23" i="7"/>
  <c r="AE23" i="7"/>
  <c r="Z23" i="7"/>
  <c r="CE23" i="7" s="1"/>
  <c r="BX23" i="7" s="1"/>
  <c r="V23" i="7"/>
  <c r="CD23" i="7" s="1"/>
  <c r="R23" i="7"/>
  <c r="CC23" i="7" s="1"/>
  <c r="BV23" i="7" s="1"/>
  <c r="N23" i="7"/>
  <c r="CB23" i="7" s="1"/>
  <c r="J23" i="7"/>
  <c r="CA23" i="7" s="1"/>
  <c r="BT23" i="7" s="1"/>
  <c r="F23" i="7"/>
  <c r="DI22" i="7"/>
  <c r="DG22" i="7"/>
  <c r="DF22" i="7"/>
  <c r="DE22" i="7"/>
  <c r="DD22" i="7"/>
  <c r="DC22" i="7"/>
  <c r="DB22" i="7"/>
  <c r="CZ22" i="7"/>
  <c r="CS22" i="7" s="1"/>
  <c r="CV22" i="7"/>
  <c r="CO22" i="7" s="1"/>
  <c r="CU22" i="7"/>
  <c r="CL22" i="7"/>
  <c r="CK22" i="7"/>
  <c r="CJ22" i="7"/>
  <c r="CF22" i="7" s="1"/>
  <c r="CI22" i="7"/>
  <c r="CH22" i="7"/>
  <c r="CG22" i="7"/>
  <c r="BW22" i="7"/>
  <c r="BK22" i="7"/>
  <c r="BD22" i="7"/>
  <c r="BC22" i="7"/>
  <c r="AY22" i="7"/>
  <c r="AU22" i="7"/>
  <c r="CY22" i="7" s="1"/>
  <c r="CR22" i="7" s="1"/>
  <c r="AQ22" i="7"/>
  <c r="CX22" i="7" s="1"/>
  <c r="CQ22" i="7" s="1"/>
  <c r="AM22" i="7"/>
  <c r="CW22" i="7" s="1"/>
  <c r="CP22" i="7" s="1"/>
  <c r="AI22" i="7"/>
  <c r="AE22" i="7"/>
  <c r="Z22" i="7"/>
  <c r="CE22" i="7" s="1"/>
  <c r="BX22" i="7" s="1"/>
  <c r="V22" i="7"/>
  <c r="CD22" i="7" s="1"/>
  <c r="R22" i="7"/>
  <c r="CC22" i="7" s="1"/>
  <c r="BV22" i="7" s="1"/>
  <c r="N22" i="7"/>
  <c r="CB22" i="7" s="1"/>
  <c r="BU22" i="7" s="1"/>
  <c r="J22" i="7"/>
  <c r="CA22" i="7" s="1"/>
  <c r="BT22" i="7" s="1"/>
  <c r="F22" i="7"/>
  <c r="BZ22" i="7" s="1"/>
  <c r="BS22" i="7" s="1"/>
  <c r="DI21" i="7"/>
  <c r="DG21" i="7"/>
  <c r="DF21" i="7"/>
  <c r="DE21" i="7"/>
  <c r="DD21" i="7"/>
  <c r="DA21" i="7" s="1"/>
  <c r="DC21" i="7"/>
  <c r="DB21" i="7"/>
  <c r="CZ21" i="7"/>
  <c r="CW21" i="7"/>
  <c r="CS21" i="7"/>
  <c r="CR21" i="7"/>
  <c r="CP21" i="7"/>
  <c r="CO21" i="7"/>
  <c r="CL21" i="7"/>
  <c r="CK21" i="7"/>
  <c r="CJ21" i="7"/>
  <c r="CI21" i="7"/>
  <c r="CH21" i="7"/>
  <c r="CG21" i="7"/>
  <c r="CF21" i="7"/>
  <c r="CC21" i="7"/>
  <c r="BV21" i="7" s="1"/>
  <c r="BX21" i="7"/>
  <c r="BT21" i="7"/>
  <c r="BK21" i="7"/>
  <c r="BD21" i="7"/>
  <c r="BC21" i="7" s="1"/>
  <c r="AY21" i="7"/>
  <c r="AU21" i="7"/>
  <c r="CY21" i="7" s="1"/>
  <c r="AQ21" i="7"/>
  <c r="CX21" i="7" s="1"/>
  <c r="CQ21" i="7" s="1"/>
  <c r="AM21" i="7"/>
  <c r="AI21" i="7"/>
  <c r="CV21" i="7" s="1"/>
  <c r="AE21" i="7"/>
  <c r="Z21" i="7"/>
  <c r="CE21" i="7" s="1"/>
  <c r="V21" i="7"/>
  <c r="CD21" i="7" s="1"/>
  <c r="BW21" i="7" s="1"/>
  <c r="R21" i="7"/>
  <c r="N21" i="7"/>
  <c r="CB21" i="7" s="1"/>
  <c r="BU21" i="7" s="1"/>
  <c r="J21" i="7"/>
  <c r="CA21" i="7" s="1"/>
  <c r="F21" i="7"/>
  <c r="BZ21" i="7" s="1"/>
  <c r="E21" i="7"/>
  <c r="DI20" i="7"/>
  <c r="DG20" i="7"/>
  <c r="DF20" i="7"/>
  <c r="DE20" i="7"/>
  <c r="DD20" i="7"/>
  <c r="DC20" i="7"/>
  <c r="DB20" i="7"/>
  <c r="CW20" i="7"/>
  <c r="CR20" i="7"/>
  <c r="CP20" i="7"/>
  <c r="CL20" i="7"/>
  <c r="CK20" i="7"/>
  <c r="CJ20" i="7"/>
  <c r="CI20" i="7"/>
  <c r="CH20" i="7"/>
  <c r="CG20" i="7"/>
  <c r="CC20" i="7"/>
  <c r="CA20" i="7"/>
  <c r="BZ20" i="7"/>
  <c r="BS20" i="7" s="1"/>
  <c r="BK20" i="7"/>
  <c r="BD20" i="7"/>
  <c r="BC20" i="7"/>
  <c r="AY20" i="7"/>
  <c r="CZ20" i="7" s="1"/>
  <c r="CS20" i="7" s="1"/>
  <c r="AU20" i="7"/>
  <c r="CY20" i="7" s="1"/>
  <c r="AQ20" i="7"/>
  <c r="CX20" i="7" s="1"/>
  <c r="CQ20" i="7" s="1"/>
  <c r="AM20" i="7"/>
  <c r="AI20" i="7"/>
  <c r="CV20" i="7" s="1"/>
  <c r="CO20" i="7" s="1"/>
  <c r="AE20" i="7"/>
  <c r="Z20" i="7"/>
  <c r="CE20" i="7" s="1"/>
  <c r="BX20" i="7" s="1"/>
  <c r="V20" i="7"/>
  <c r="CD20" i="7" s="1"/>
  <c r="BW20" i="7" s="1"/>
  <c r="R20" i="7"/>
  <c r="N20" i="7"/>
  <c r="CB20" i="7" s="1"/>
  <c r="BU20" i="7" s="1"/>
  <c r="J20" i="7"/>
  <c r="F20" i="7"/>
  <c r="E20" i="7"/>
  <c r="DI19" i="7"/>
  <c r="DG19" i="7"/>
  <c r="DF19" i="7"/>
  <c r="DE19" i="7"/>
  <c r="DD19" i="7"/>
  <c r="DC19" i="7"/>
  <c r="DB19" i="7"/>
  <c r="CZ19" i="7"/>
  <c r="CS19" i="7" s="1"/>
  <c r="CY19" i="7"/>
  <c r="CR19" i="7" s="1"/>
  <c r="CX19" i="7"/>
  <c r="CW19" i="7"/>
  <c r="CP19" i="7" s="1"/>
  <c r="CV19" i="7"/>
  <c r="CQ19" i="7"/>
  <c r="CO19" i="7"/>
  <c r="CL19" i="7"/>
  <c r="CK19" i="7"/>
  <c r="CJ19" i="7"/>
  <c r="CI19" i="7"/>
  <c r="CH19" i="7"/>
  <c r="CG19" i="7"/>
  <c r="CF19" i="7"/>
  <c r="CB19" i="7"/>
  <c r="BZ19" i="7"/>
  <c r="BW19" i="7"/>
  <c r="BK19" i="7"/>
  <c r="BC19" i="7" s="1"/>
  <c r="BD19" i="7"/>
  <c r="AY19" i="7"/>
  <c r="AU19" i="7"/>
  <c r="AQ19" i="7"/>
  <c r="AM19" i="7"/>
  <c r="AI19" i="7"/>
  <c r="AE19" i="7"/>
  <c r="Z19" i="7"/>
  <c r="CE19" i="7" s="1"/>
  <c r="BX19" i="7" s="1"/>
  <c r="V19" i="7"/>
  <c r="CD19" i="7" s="1"/>
  <c r="R19" i="7"/>
  <c r="CC19" i="7" s="1"/>
  <c r="BV19" i="7" s="1"/>
  <c r="N19" i="7"/>
  <c r="J19" i="7"/>
  <c r="CA19" i="7" s="1"/>
  <c r="BT19" i="7" s="1"/>
  <c r="F19" i="7"/>
  <c r="E19" i="7"/>
  <c r="DI18" i="7"/>
  <c r="DG18" i="7"/>
  <c r="DF18" i="7"/>
  <c r="DE18" i="7"/>
  <c r="DD18" i="7"/>
  <c r="DC18" i="7"/>
  <c r="DB18" i="7"/>
  <c r="CZ18" i="7"/>
  <c r="CY18" i="7"/>
  <c r="CR18" i="7" s="1"/>
  <c r="CW18" i="7"/>
  <c r="CV18" i="7"/>
  <c r="CU18" i="7"/>
  <c r="CN18" i="7" s="1"/>
  <c r="CS18" i="7"/>
  <c r="CQ18" i="7"/>
  <c r="CO18" i="7"/>
  <c r="CL18" i="7"/>
  <c r="CK18" i="7"/>
  <c r="CJ18" i="7"/>
  <c r="CI18" i="7"/>
  <c r="CH18" i="7"/>
  <c r="CG18" i="7"/>
  <c r="CF18" i="7" s="1"/>
  <c r="CD18" i="7"/>
  <c r="BW18" i="7" s="1"/>
  <c r="CB18" i="7"/>
  <c r="BU18" i="7" s="1"/>
  <c r="CA18" i="7"/>
  <c r="BT18" i="7" s="1"/>
  <c r="BX18" i="7"/>
  <c r="BK18" i="7"/>
  <c r="BD18" i="7"/>
  <c r="BC18" i="7"/>
  <c r="AY18" i="7"/>
  <c r="AU18" i="7"/>
  <c r="AQ18" i="7"/>
  <c r="CX18" i="7" s="1"/>
  <c r="AM18" i="7"/>
  <c r="AI18" i="7"/>
  <c r="AE18" i="7"/>
  <c r="AD18" i="7"/>
  <c r="Z18" i="7"/>
  <c r="CE18" i="7" s="1"/>
  <c r="V18" i="7"/>
  <c r="R18" i="7"/>
  <c r="CC18" i="7" s="1"/>
  <c r="N18" i="7"/>
  <c r="E18" i="7" s="1"/>
  <c r="D18" i="7" s="1"/>
  <c r="J18" i="7"/>
  <c r="F18" i="7"/>
  <c r="BZ18" i="7" s="1"/>
  <c r="DI17" i="7"/>
  <c r="DG17" i="7"/>
  <c r="DF17" i="7"/>
  <c r="DE17" i="7"/>
  <c r="DD17" i="7"/>
  <c r="DC17" i="7"/>
  <c r="DB17" i="7"/>
  <c r="DA17" i="7"/>
  <c r="CZ17" i="7"/>
  <c r="CS17" i="7" s="1"/>
  <c r="CY17" i="7"/>
  <c r="CW17" i="7"/>
  <c r="CP17" i="7" s="1"/>
  <c r="CR17" i="7"/>
  <c r="CL17" i="7"/>
  <c r="CK17" i="7"/>
  <c r="CJ17" i="7"/>
  <c r="CI17" i="7"/>
  <c r="CH17" i="7"/>
  <c r="CG17" i="7"/>
  <c r="CF17" i="7" s="1"/>
  <c r="BK17" i="7"/>
  <c r="BD17" i="7"/>
  <c r="BC17" i="7" s="1"/>
  <c r="AY17" i="7"/>
  <c r="AU17" i="7"/>
  <c r="AQ17" i="7"/>
  <c r="CX17" i="7" s="1"/>
  <c r="CQ17" i="7" s="1"/>
  <c r="AM17" i="7"/>
  <c r="AI17" i="7"/>
  <c r="CV17" i="7" s="1"/>
  <c r="CO17" i="7" s="1"/>
  <c r="AE17" i="7"/>
  <c r="Z17" i="7"/>
  <c r="CE17" i="7" s="1"/>
  <c r="BX17" i="7" s="1"/>
  <c r="V17" i="7"/>
  <c r="CD17" i="7" s="1"/>
  <c r="BW17" i="7" s="1"/>
  <c r="R17" i="7"/>
  <c r="CC17" i="7" s="1"/>
  <c r="BV17" i="7" s="1"/>
  <c r="N17" i="7"/>
  <c r="CB17" i="7" s="1"/>
  <c r="BU17" i="7" s="1"/>
  <c r="J17" i="7"/>
  <c r="CA17" i="7" s="1"/>
  <c r="F17" i="7"/>
  <c r="BZ17" i="7" s="1"/>
  <c r="BS17" i="7" s="1"/>
  <c r="E17" i="7"/>
  <c r="DI16" i="7"/>
  <c r="DG16" i="7"/>
  <c r="DF16" i="7"/>
  <c r="DE16" i="7"/>
  <c r="DD16" i="7"/>
  <c r="DC16" i="7"/>
  <c r="DB16" i="7"/>
  <c r="CY16" i="7"/>
  <c r="CR16" i="7" s="1"/>
  <c r="CW16" i="7"/>
  <c r="CP16" i="7" s="1"/>
  <c r="CL16" i="7"/>
  <c r="CK16" i="7"/>
  <c r="CJ16" i="7"/>
  <c r="CI16" i="7"/>
  <c r="CH16" i="7"/>
  <c r="CG16" i="7"/>
  <c r="CF16" i="7" s="1"/>
  <c r="BV16" i="7"/>
  <c r="BK16" i="7"/>
  <c r="BC16" i="7" s="1"/>
  <c r="BD16" i="7"/>
  <c r="AY16" i="7"/>
  <c r="CZ16" i="7" s="1"/>
  <c r="CS16" i="7" s="1"/>
  <c r="AU16" i="7"/>
  <c r="AQ16" i="7"/>
  <c r="CX16" i="7" s="1"/>
  <c r="CQ16" i="7" s="1"/>
  <c r="AM16" i="7"/>
  <c r="AI16" i="7"/>
  <c r="CV16" i="7" s="1"/>
  <c r="CO16" i="7" s="1"/>
  <c r="AE16" i="7"/>
  <c r="Z16" i="7"/>
  <c r="CE16" i="7" s="1"/>
  <c r="BX16" i="7" s="1"/>
  <c r="V16" i="7"/>
  <c r="CD16" i="7" s="1"/>
  <c r="BW16" i="7" s="1"/>
  <c r="R16" i="7"/>
  <c r="CC16" i="7" s="1"/>
  <c r="N16" i="7"/>
  <c r="CB16" i="7" s="1"/>
  <c r="BU16" i="7" s="1"/>
  <c r="J16" i="7"/>
  <c r="CA16" i="7" s="1"/>
  <c r="BT16" i="7" s="1"/>
  <c r="F16" i="7"/>
  <c r="BZ16" i="7" s="1"/>
  <c r="DI15" i="7"/>
  <c r="DG15" i="7"/>
  <c r="DF15" i="7"/>
  <c r="DE15" i="7"/>
  <c r="DD15" i="7"/>
  <c r="DC15" i="7"/>
  <c r="DB15" i="7"/>
  <c r="CY15" i="7"/>
  <c r="CR15" i="7" s="1"/>
  <c r="CV15" i="7"/>
  <c r="CO15" i="7" s="1"/>
  <c r="CQ15" i="7"/>
  <c r="CL15" i="7"/>
  <c r="CK15" i="7"/>
  <c r="CJ15" i="7"/>
  <c r="CI15" i="7"/>
  <c r="CF15" i="7" s="1"/>
  <c r="CH15" i="7"/>
  <c r="CG15" i="7"/>
  <c r="CD15" i="7"/>
  <c r="BW15" i="7" s="1"/>
  <c r="CA15" i="7"/>
  <c r="BT15" i="7" s="1"/>
  <c r="BK15" i="7"/>
  <c r="BD15" i="7"/>
  <c r="BC15" i="7" s="1"/>
  <c r="AY15" i="7"/>
  <c r="CZ15" i="7" s="1"/>
  <c r="CS15" i="7" s="1"/>
  <c r="AU15" i="7"/>
  <c r="AQ15" i="7"/>
  <c r="CX15" i="7" s="1"/>
  <c r="AM15" i="7"/>
  <c r="AI15" i="7"/>
  <c r="AE15" i="7"/>
  <c r="CU15" i="7" s="1"/>
  <c r="CN15" i="7" s="1"/>
  <c r="Z15" i="7"/>
  <c r="CE15" i="7" s="1"/>
  <c r="BX15" i="7" s="1"/>
  <c r="V15" i="7"/>
  <c r="R15" i="7"/>
  <c r="CC15" i="7" s="1"/>
  <c r="BV15" i="7" s="1"/>
  <c r="N15" i="7"/>
  <c r="CB15" i="7" s="1"/>
  <c r="BU15" i="7" s="1"/>
  <c r="J15" i="7"/>
  <c r="E15" i="7" s="1"/>
  <c r="F15" i="7"/>
  <c r="BZ15" i="7" s="1"/>
  <c r="BY15" i="7" s="1"/>
  <c r="BR15" i="7" s="1"/>
  <c r="DI14" i="7"/>
  <c r="DG14" i="7"/>
  <c r="DF14" i="7"/>
  <c r="DE14" i="7"/>
  <c r="DD14" i="7"/>
  <c r="DC14" i="7"/>
  <c r="DB14" i="7"/>
  <c r="CZ14" i="7"/>
  <c r="CS14" i="7" s="1"/>
  <c r="CY14" i="7"/>
  <c r="CR14" i="7" s="1"/>
  <c r="CV14" i="7"/>
  <c r="CO14" i="7" s="1"/>
  <c r="CN14" i="7"/>
  <c r="CL14" i="7"/>
  <c r="CK14" i="7"/>
  <c r="CJ14" i="7"/>
  <c r="CI14" i="7"/>
  <c r="CF14" i="7" s="1"/>
  <c r="CH14" i="7"/>
  <c r="CG14" i="7"/>
  <c r="BK14" i="7"/>
  <c r="BD14" i="7"/>
  <c r="BC14" i="7" s="1"/>
  <c r="AY14" i="7"/>
  <c r="AU14" i="7"/>
  <c r="AQ14" i="7"/>
  <c r="CX14" i="7" s="1"/>
  <c r="CQ14" i="7" s="1"/>
  <c r="AM14" i="7"/>
  <c r="CW14" i="7" s="1"/>
  <c r="AI14" i="7"/>
  <c r="AE14" i="7"/>
  <c r="CU14" i="7" s="1"/>
  <c r="AD14" i="7"/>
  <c r="Z14" i="7"/>
  <c r="CE14" i="7" s="1"/>
  <c r="BX14" i="7" s="1"/>
  <c r="V14" i="7"/>
  <c r="CD14" i="7" s="1"/>
  <c r="BW14" i="7" s="1"/>
  <c r="R14" i="7"/>
  <c r="CC14" i="7" s="1"/>
  <c r="BV14" i="7" s="1"/>
  <c r="N14" i="7"/>
  <c r="CB14" i="7" s="1"/>
  <c r="J14" i="7"/>
  <c r="E14" i="7" s="1"/>
  <c r="D14" i="7" s="1"/>
  <c r="F14" i="7"/>
  <c r="BZ14" i="7" s="1"/>
  <c r="BS14" i="7" s="1"/>
  <c r="DI13" i="7"/>
  <c r="DG13" i="7"/>
  <c r="DF13" i="7"/>
  <c r="DE13" i="7"/>
  <c r="DD13" i="7"/>
  <c r="DA13" i="7" s="1"/>
  <c r="DC13" i="7"/>
  <c r="DB13" i="7"/>
  <c r="CX13" i="7"/>
  <c r="CQ13" i="7" s="1"/>
  <c r="CW13" i="7"/>
  <c r="CP13" i="7" s="1"/>
  <c r="CV13" i="7"/>
  <c r="CO13" i="7" s="1"/>
  <c r="CN13" i="7"/>
  <c r="CL13" i="7"/>
  <c r="CK13" i="7"/>
  <c r="CJ13" i="7"/>
  <c r="CI13" i="7"/>
  <c r="CH13" i="7"/>
  <c r="CG13" i="7"/>
  <c r="CF13" i="7"/>
  <c r="CC13" i="7"/>
  <c r="BV13" i="7" s="1"/>
  <c r="BK13" i="7"/>
  <c r="BD13" i="7"/>
  <c r="BC13" i="7" s="1"/>
  <c r="AY13" i="7"/>
  <c r="CZ13" i="7" s="1"/>
  <c r="CS13" i="7" s="1"/>
  <c r="AU13" i="7"/>
  <c r="CY13" i="7" s="1"/>
  <c r="CR13" i="7" s="1"/>
  <c r="AQ13" i="7"/>
  <c r="AM13" i="7"/>
  <c r="AI13" i="7"/>
  <c r="AE13" i="7"/>
  <c r="CU13" i="7" s="1"/>
  <c r="AD13" i="7"/>
  <c r="Z13" i="7"/>
  <c r="CE13" i="7" s="1"/>
  <c r="BX13" i="7" s="1"/>
  <c r="V13" i="7"/>
  <c r="CD13" i="7" s="1"/>
  <c r="BW13" i="7" s="1"/>
  <c r="R13" i="7"/>
  <c r="E13" i="7" s="1"/>
  <c r="N13" i="7"/>
  <c r="CB13" i="7" s="1"/>
  <c r="BU13" i="7" s="1"/>
  <c r="J13" i="7"/>
  <c r="CA13" i="7" s="1"/>
  <c r="BT13" i="7" s="1"/>
  <c r="F13" i="7"/>
  <c r="BZ13" i="7" s="1"/>
  <c r="D13" i="7"/>
  <c r="DI12" i="7"/>
  <c r="DG12" i="7"/>
  <c r="DF12" i="7"/>
  <c r="DA12" i="7" s="1"/>
  <c r="DE12" i="7"/>
  <c r="DD12" i="7"/>
  <c r="DC12" i="7"/>
  <c r="DB12" i="7"/>
  <c r="CX12" i="7"/>
  <c r="CQ12" i="7" s="1"/>
  <c r="CU12" i="7"/>
  <c r="CN12" i="7" s="1"/>
  <c r="CL12" i="7"/>
  <c r="CK12" i="7"/>
  <c r="CJ12" i="7"/>
  <c r="CI12" i="7"/>
  <c r="CH12" i="7"/>
  <c r="CG12" i="7"/>
  <c r="BU12" i="7"/>
  <c r="BK12" i="7"/>
  <c r="BD12" i="7"/>
  <c r="BC12" i="7"/>
  <c r="AY12" i="7"/>
  <c r="CZ12" i="7" s="1"/>
  <c r="CS12" i="7" s="1"/>
  <c r="AU12" i="7"/>
  <c r="CY12" i="7" s="1"/>
  <c r="AQ12" i="7"/>
  <c r="AM12" i="7"/>
  <c r="CW12" i="7" s="1"/>
  <c r="CP12" i="7" s="1"/>
  <c r="AI12" i="7"/>
  <c r="AE12" i="7"/>
  <c r="Z12" i="7"/>
  <c r="CE12" i="7" s="1"/>
  <c r="BX12" i="7" s="1"/>
  <c r="V12" i="7"/>
  <c r="CD12" i="7" s="1"/>
  <c r="R12" i="7"/>
  <c r="CC12" i="7" s="1"/>
  <c r="BV12" i="7" s="1"/>
  <c r="N12" i="7"/>
  <c r="CB12" i="7" s="1"/>
  <c r="J12" i="7"/>
  <c r="CA12" i="7" s="1"/>
  <c r="BT12" i="7" s="1"/>
  <c r="F12" i="7"/>
  <c r="DI11" i="7"/>
  <c r="DG11" i="7"/>
  <c r="DF11" i="7"/>
  <c r="DE11" i="7"/>
  <c r="DD11" i="7"/>
  <c r="DC11" i="7"/>
  <c r="DB11" i="7"/>
  <c r="CZ11" i="7"/>
  <c r="CS11" i="7" s="1"/>
  <c r="CY11" i="7"/>
  <c r="CR11" i="7" s="1"/>
  <c r="CX11" i="7"/>
  <c r="CQ11" i="7" s="1"/>
  <c r="CU11" i="7"/>
  <c r="CP11" i="7"/>
  <c r="CL11" i="7"/>
  <c r="CK11" i="7"/>
  <c r="CJ11" i="7"/>
  <c r="CI11" i="7"/>
  <c r="CH11" i="7"/>
  <c r="CF11" i="7" s="1"/>
  <c r="CG11" i="7"/>
  <c r="CE11" i="7"/>
  <c r="BX11" i="7" s="1"/>
  <c r="BZ11" i="7"/>
  <c r="BK11" i="7"/>
  <c r="BD11" i="7"/>
  <c r="BC11" i="7" s="1"/>
  <c r="AY11" i="7"/>
  <c r="AU11" i="7"/>
  <c r="AQ11" i="7"/>
  <c r="AM11" i="7"/>
  <c r="CW11" i="7" s="1"/>
  <c r="AI11" i="7"/>
  <c r="CV11" i="7" s="1"/>
  <c r="CO11" i="7" s="1"/>
  <c r="AE11" i="7"/>
  <c r="AD11" i="7"/>
  <c r="D11" i="7" s="1"/>
  <c r="Z11" i="7"/>
  <c r="V11" i="7"/>
  <c r="CD11" i="7" s="1"/>
  <c r="BW11" i="7" s="1"/>
  <c r="R11" i="7"/>
  <c r="CC11" i="7" s="1"/>
  <c r="BV11" i="7" s="1"/>
  <c r="N11" i="7"/>
  <c r="CB11" i="7" s="1"/>
  <c r="BU11" i="7" s="1"/>
  <c r="J11" i="7"/>
  <c r="CA11" i="7" s="1"/>
  <c r="BT11" i="7" s="1"/>
  <c r="F11" i="7"/>
  <c r="E11" i="7" s="1"/>
  <c r="DI10" i="7"/>
  <c r="DG10" i="7"/>
  <c r="DF10" i="7"/>
  <c r="DE10" i="7"/>
  <c r="DD10" i="7"/>
  <c r="DC10" i="7"/>
  <c r="DA10" i="7" s="1"/>
  <c r="DB10" i="7"/>
  <c r="CZ10" i="7"/>
  <c r="CS10" i="7" s="1"/>
  <c r="CW10" i="7"/>
  <c r="CP10" i="7" s="1"/>
  <c r="CV10" i="7"/>
  <c r="CO10" i="7" s="1"/>
  <c r="CU10" i="7"/>
  <c r="CR10" i="7"/>
  <c r="CL10" i="7"/>
  <c r="CK10" i="7"/>
  <c r="CJ10" i="7"/>
  <c r="CI10" i="7"/>
  <c r="CH10" i="7"/>
  <c r="CG10" i="7"/>
  <c r="CE10" i="7"/>
  <c r="BX10" i="7" s="1"/>
  <c r="BW10" i="7"/>
  <c r="BK10" i="7"/>
  <c r="BD10" i="7"/>
  <c r="BC10" i="7"/>
  <c r="AY10" i="7"/>
  <c r="AU10" i="7"/>
  <c r="CY10" i="7" s="1"/>
  <c r="AQ10" i="7"/>
  <c r="AM10" i="7"/>
  <c r="AI10" i="7"/>
  <c r="AE10" i="7"/>
  <c r="Z10" i="7"/>
  <c r="V10" i="7"/>
  <c r="CD10" i="7" s="1"/>
  <c r="R10" i="7"/>
  <c r="CC10" i="7" s="1"/>
  <c r="BV10" i="7" s="1"/>
  <c r="N10" i="7"/>
  <c r="E10" i="7" s="1"/>
  <c r="J10" i="7"/>
  <c r="CA10" i="7" s="1"/>
  <c r="BT10" i="7" s="1"/>
  <c r="F10" i="7"/>
  <c r="BZ10" i="7" s="1"/>
  <c r="DI9" i="7"/>
  <c r="DG9" i="7"/>
  <c r="DF9" i="7"/>
  <c r="DE9" i="7"/>
  <c r="DA9" i="7" s="1"/>
  <c r="DD9" i="7"/>
  <c r="DC9" i="7"/>
  <c r="DB9" i="7"/>
  <c r="CZ9" i="7"/>
  <c r="CS9" i="7" s="1"/>
  <c r="CX9" i="7"/>
  <c r="CQ9" i="7" s="1"/>
  <c r="CW9" i="7"/>
  <c r="CP9" i="7" s="1"/>
  <c r="CL9" i="7"/>
  <c r="CK9" i="7"/>
  <c r="CJ9" i="7"/>
  <c r="CI9" i="7"/>
  <c r="CH9" i="7"/>
  <c r="CG9" i="7"/>
  <c r="BT9" i="7"/>
  <c r="BK9" i="7"/>
  <c r="BC9" i="7" s="1"/>
  <c r="BD9" i="7"/>
  <c r="AY9" i="7"/>
  <c r="AU9" i="7"/>
  <c r="CY9" i="7" s="1"/>
  <c r="CR9" i="7" s="1"/>
  <c r="AQ9" i="7"/>
  <c r="AM9" i="7"/>
  <c r="AI9" i="7"/>
  <c r="CV9" i="7" s="1"/>
  <c r="CO9" i="7" s="1"/>
  <c r="AE9" i="7"/>
  <c r="Z9" i="7"/>
  <c r="CE9" i="7" s="1"/>
  <c r="BX9" i="7" s="1"/>
  <c r="V9" i="7"/>
  <c r="CD9" i="7" s="1"/>
  <c r="BW9" i="7" s="1"/>
  <c r="R9" i="7"/>
  <c r="CC9" i="7" s="1"/>
  <c r="BV9" i="7" s="1"/>
  <c r="N9" i="7"/>
  <c r="CB9" i="7" s="1"/>
  <c r="BU9" i="7" s="1"/>
  <c r="J9" i="7"/>
  <c r="CA9" i="7" s="1"/>
  <c r="F9" i="7"/>
  <c r="BZ9" i="7" s="1"/>
  <c r="E9" i="7"/>
  <c r="DI8" i="7"/>
  <c r="DG8" i="7"/>
  <c r="DF8" i="7"/>
  <c r="DE8" i="7"/>
  <c r="DD8" i="7"/>
  <c r="DC8" i="7"/>
  <c r="DB8" i="7"/>
  <c r="DA8" i="7" s="1"/>
  <c r="CY8" i="7"/>
  <c r="CR8" i="7" s="1"/>
  <c r="CX8" i="7"/>
  <c r="CW8" i="7"/>
  <c r="CP8" i="7" s="1"/>
  <c r="CO8" i="7"/>
  <c r="CL8" i="7"/>
  <c r="CK8" i="7"/>
  <c r="CJ8" i="7"/>
  <c r="CI8" i="7"/>
  <c r="CH8" i="7"/>
  <c r="CG8" i="7"/>
  <c r="CF8" i="7" s="1"/>
  <c r="BK8" i="7"/>
  <c r="BC8" i="7" s="1"/>
  <c r="BD8" i="7"/>
  <c r="AY8" i="7"/>
  <c r="CZ8" i="7" s="1"/>
  <c r="CS8" i="7" s="1"/>
  <c r="AU8" i="7"/>
  <c r="AQ8" i="7"/>
  <c r="AM8" i="7"/>
  <c r="AI8" i="7"/>
  <c r="CV8" i="7" s="1"/>
  <c r="AE8" i="7"/>
  <c r="AD8" i="7" s="1"/>
  <c r="Z8" i="7"/>
  <c r="CE8" i="7" s="1"/>
  <c r="BX8" i="7" s="1"/>
  <c r="V8" i="7"/>
  <c r="E8" i="7" s="1"/>
  <c r="D8" i="7" s="1"/>
  <c r="R8" i="7"/>
  <c r="CC8" i="7" s="1"/>
  <c r="BV8" i="7" s="1"/>
  <c r="N8" i="7"/>
  <c r="CB8" i="7" s="1"/>
  <c r="BU8" i="7" s="1"/>
  <c r="J8" i="7"/>
  <c r="CA8" i="7" s="1"/>
  <c r="BT8" i="7" s="1"/>
  <c r="F8" i="7"/>
  <c r="BZ8" i="7" s="1"/>
  <c r="BS8" i="7" s="1"/>
  <c r="DM7" i="7"/>
  <c r="DL7" i="7"/>
  <c r="DK7" i="7"/>
  <c r="DJ7" i="7"/>
  <c r="DH7" i="7"/>
  <c r="DE7" i="7"/>
  <c r="DD7" i="7"/>
  <c r="CY7" i="7"/>
  <c r="CR7" i="7" s="1"/>
  <c r="CL7" i="7"/>
  <c r="CI7" i="7"/>
  <c r="CG7" i="7"/>
  <c r="BQ7" i="7"/>
  <c r="DG7" i="7" s="1"/>
  <c r="BP7" i="7"/>
  <c r="DF7" i="7" s="1"/>
  <c r="BO7" i="7"/>
  <c r="BN7" i="7"/>
  <c r="BM7" i="7"/>
  <c r="DC7" i="7" s="1"/>
  <c r="BL7" i="7"/>
  <c r="DB7" i="7" s="1"/>
  <c r="BJ7" i="7"/>
  <c r="BI7" i="7"/>
  <c r="CK7" i="7" s="1"/>
  <c r="BH7" i="7"/>
  <c r="BG7" i="7"/>
  <c r="BF7" i="7"/>
  <c r="CH7" i="7" s="1"/>
  <c r="BE7" i="7"/>
  <c r="BB7" i="7"/>
  <c r="BA7" i="7"/>
  <c r="AZ7" i="7"/>
  <c r="AY7" i="7" s="1"/>
  <c r="CZ7" i="7" s="1"/>
  <c r="AX7" i="7"/>
  <c r="AW7" i="7"/>
  <c r="AV7" i="7"/>
  <c r="AU7" i="7"/>
  <c r="AT7" i="7"/>
  <c r="AS7" i="7"/>
  <c r="AR7" i="7"/>
  <c r="AQ7" i="7" s="1"/>
  <c r="CX7" i="7" s="1"/>
  <c r="CQ7" i="7" s="1"/>
  <c r="AP7" i="7"/>
  <c r="AO7" i="7"/>
  <c r="AN7" i="7"/>
  <c r="AM7" i="7" s="1"/>
  <c r="CW7" i="7" s="1"/>
  <c r="CP7" i="7" s="1"/>
  <c r="AL7" i="7"/>
  <c r="AK7" i="7"/>
  <c r="AJ7" i="7"/>
  <c r="AH7" i="7"/>
  <c r="AG7" i="7"/>
  <c r="AF7" i="7"/>
  <c r="AE7" i="7"/>
  <c r="AC7" i="7"/>
  <c r="AB7" i="7"/>
  <c r="AA7" i="7"/>
  <c r="Y7" i="7"/>
  <c r="X7" i="7"/>
  <c r="W7" i="7"/>
  <c r="V7" i="7" s="1"/>
  <c r="CD7" i="7" s="1"/>
  <c r="BW7" i="7" s="1"/>
  <c r="U7" i="7"/>
  <c r="T7" i="7"/>
  <c r="S7" i="7"/>
  <c r="Q7" i="7"/>
  <c r="P7" i="7"/>
  <c r="O7" i="7"/>
  <c r="M7" i="7"/>
  <c r="L7" i="7"/>
  <c r="K7" i="7"/>
  <c r="I7" i="7"/>
  <c r="H7" i="7"/>
  <c r="G7" i="7"/>
  <c r="B7" i="7"/>
  <c r="A7" i="7"/>
  <c r="BS15" i="8" l="1"/>
  <c r="BY15" i="8"/>
  <c r="BR15" i="8" s="1"/>
  <c r="BS10" i="8"/>
  <c r="BY10" i="8"/>
  <c r="BR10" i="8" s="1"/>
  <c r="BU16" i="8"/>
  <c r="BY16" i="8"/>
  <c r="BR16" i="8" s="1"/>
  <c r="D17" i="8"/>
  <c r="BS12" i="8"/>
  <c r="BY12" i="8"/>
  <c r="BR12" i="8" s="1"/>
  <c r="BY9" i="8"/>
  <c r="BR9" i="8" s="1"/>
  <c r="BS9" i="8"/>
  <c r="CT8" i="8"/>
  <c r="CM8" i="8" s="1"/>
  <c r="CN8" i="8"/>
  <c r="BY14" i="8"/>
  <c r="BR14" i="8" s="1"/>
  <c r="BS14" i="8"/>
  <c r="CU7" i="8"/>
  <c r="AD7" i="8"/>
  <c r="D7" i="8" s="1"/>
  <c r="CP7" i="8"/>
  <c r="BS8" i="8"/>
  <c r="BY8" i="8"/>
  <c r="BR8" i="8" s="1"/>
  <c r="CT13" i="8"/>
  <c r="CM13" i="8" s="1"/>
  <c r="CN13" i="8"/>
  <c r="BY13" i="8"/>
  <c r="BR13" i="8" s="1"/>
  <c r="BK7" i="8"/>
  <c r="E8" i="8"/>
  <c r="D8" i="8" s="1"/>
  <c r="AD11" i="8"/>
  <c r="D11" i="8" s="1"/>
  <c r="BZ11" i="8"/>
  <c r="CT17" i="8"/>
  <c r="CC19" i="8"/>
  <c r="BV19" i="8" s="1"/>
  <c r="CA31" i="8"/>
  <c r="E31" i="8"/>
  <c r="D31" i="8" s="1"/>
  <c r="CN31" i="8"/>
  <c r="BZ7" i="8"/>
  <c r="BY19" i="8"/>
  <c r="AD31" i="8"/>
  <c r="CW31" i="8"/>
  <c r="CP31" i="8" s="1"/>
  <c r="BD7" i="8"/>
  <c r="BC7" i="8" s="1"/>
  <c r="E10" i="8"/>
  <c r="D10" i="8" s="1"/>
  <c r="CS10" i="8"/>
  <c r="E12" i="8"/>
  <c r="D12" i="8" s="1"/>
  <c r="AD13" i="8"/>
  <c r="BX18" i="8"/>
  <c r="CB20" i="8"/>
  <c r="BU20" i="8" s="1"/>
  <c r="CN21" i="8"/>
  <c r="BS23" i="8"/>
  <c r="BY23" i="8"/>
  <c r="BR23" i="8" s="1"/>
  <c r="BY40" i="8"/>
  <c r="BR40" i="8" s="1"/>
  <c r="BS40" i="8"/>
  <c r="CN48" i="8"/>
  <c r="CW25" i="8"/>
  <c r="CP25" i="8" s="1"/>
  <c r="AD25" i="8"/>
  <c r="D25" i="8" s="1"/>
  <c r="CT9" i="8"/>
  <c r="CM9" i="8" s="1"/>
  <c r="DA10" i="8"/>
  <c r="E13" i="8"/>
  <c r="D13" i="8" s="1"/>
  <c r="CQ13" i="8"/>
  <c r="CV14" i="8"/>
  <c r="AD14" i="8"/>
  <c r="CN14" i="8"/>
  <c r="CQ15" i="8"/>
  <c r="CA17" i="8"/>
  <c r="BT17" i="8" s="1"/>
  <c r="CF18" i="8"/>
  <c r="CF19" i="8"/>
  <c r="BS26" i="8"/>
  <c r="BY26" i="8"/>
  <c r="CT26" i="8"/>
  <c r="CM26" i="8" s="1"/>
  <c r="DA30" i="8"/>
  <c r="CP30" i="8"/>
  <c r="D40" i="8"/>
  <c r="CU15" i="8"/>
  <c r="CT10" i="8"/>
  <c r="CU11" i="8"/>
  <c r="CT12" i="8"/>
  <c r="CM12" i="8" s="1"/>
  <c r="E14" i="8"/>
  <c r="D14" i="8" s="1"/>
  <c r="AD16" i="8"/>
  <c r="CP16" i="8"/>
  <c r="CS17" i="8"/>
  <c r="E18" i="8"/>
  <c r="D18" i="8" s="1"/>
  <c r="CF21" i="8"/>
  <c r="CV22" i="8"/>
  <c r="CO22" i="8" s="1"/>
  <c r="AD22" i="8"/>
  <c r="CT24" i="8"/>
  <c r="CM24" i="8" s="1"/>
  <c r="CN24" i="8"/>
  <c r="DA25" i="8"/>
  <c r="CF26" i="8"/>
  <c r="CT32" i="8"/>
  <c r="CN32" i="8"/>
  <c r="BS46" i="8"/>
  <c r="BY46" i="8"/>
  <c r="BR46" i="8" s="1"/>
  <c r="BY25" i="8"/>
  <c r="BR25" i="8" s="1"/>
  <c r="BS29" i="8"/>
  <c r="BY29" i="8"/>
  <c r="BR29" i="8" s="1"/>
  <c r="AD9" i="8"/>
  <c r="E16" i="8"/>
  <c r="CT16" i="8"/>
  <c r="CM16" i="8" s="1"/>
  <c r="AD17" i="8"/>
  <c r="DA17" i="8"/>
  <c r="CN18" i="8"/>
  <c r="BX19" i="8"/>
  <c r="CQ19" i="8"/>
  <c r="E22" i="8"/>
  <c r="D22" i="8" s="1"/>
  <c r="BS24" i="8"/>
  <c r="BY24" i="8"/>
  <c r="BR24" i="8" s="1"/>
  <c r="AD27" i="8"/>
  <c r="CU27" i="8"/>
  <c r="BY27" i="8"/>
  <c r="BR27" i="8" s="1"/>
  <c r="CB28" i="8"/>
  <c r="BU28" i="8" s="1"/>
  <c r="CT30" i="8"/>
  <c r="CM30" i="8" s="1"/>
  <c r="CN30" i="8"/>
  <c r="CN43" i="8"/>
  <c r="AD45" i="8"/>
  <c r="CU45" i="8"/>
  <c r="E9" i="8"/>
  <c r="BV13" i="8"/>
  <c r="CN16" i="8"/>
  <c r="CN17" i="8"/>
  <c r="BU18" i="8"/>
  <c r="AD19" i="8"/>
  <c r="D19" i="8" s="1"/>
  <c r="CU19" i="8"/>
  <c r="AD20" i="8"/>
  <c r="D20" i="8" s="1"/>
  <c r="CP20" i="8"/>
  <c r="BT22" i="8"/>
  <c r="BZ22" i="8"/>
  <c r="BS25" i="8"/>
  <c r="D27" i="8"/>
  <c r="CQ27" i="8"/>
  <c r="BS28" i="8"/>
  <c r="CF28" i="8"/>
  <c r="CN29" i="8"/>
  <c r="CT29" i="8"/>
  <c r="DA29" i="8"/>
  <c r="BS33" i="8"/>
  <c r="BY33" i="8"/>
  <c r="BY35" i="8"/>
  <c r="BR35" i="8" s="1"/>
  <c r="BS35" i="8"/>
  <c r="CF11" i="8"/>
  <c r="BY17" i="8"/>
  <c r="BR17" i="8" s="1"/>
  <c r="BS17" i="8"/>
  <c r="CS18" i="8"/>
  <c r="BZ18" i="8"/>
  <c r="CR18" i="8"/>
  <c r="CT20" i="8"/>
  <c r="CM20" i="8" s="1"/>
  <c r="BS21" i="8"/>
  <c r="BY21" i="8"/>
  <c r="BR21" i="8" s="1"/>
  <c r="CW21" i="8"/>
  <c r="CP21" i="8" s="1"/>
  <c r="AD21" i="8"/>
  <c r="CP24" i="8"/>
  <c r="CA25" i="8"/>
  <c r="BT25" i="8" s="1"/>
  <c r="BS27" i="8"/>
  <c r="DA27" i="8"/>
  <c r="CB30" i="8"/>
  <c r="BU30" i="8" s="1"/>
  <c r="E30" i="8"/>
  <c r="D30" i="8" s="1"/>
  <c r="CF30" i="8"/>
  <c r="E24" i="8"/>
  <c r="D24" i="8" s="1"/>
  <c r="AD29" i="8"/>
  <c r="AD33" i="8"/>
  <c r="CU33" i="8"/>
  <c r="CM34" i="8"/>
  <c r="BS36" i="8"/>
  <c r="BY36" i="8"/>
  <c r="BR36" i="8" s="1"/>
  <c r="BS37" i="8"/>
  <c r="BS41" i="8"/>
  <c r="BY41" i="8"/>
  <c r="CN42" i="8"/>
  <c r="D45" i="8"/>
  <c r="CV48" i="8"/>
  <c r="CO48" i="8" s="1"/>
  <c r="AD48" i="8"/>
  <c r="BY48" i="8"/>
  <c r="BR48" i="8" s="1"/>
  <c r="BS48" i="8"/>
  <c r="BS49" i="8"/>
  <c r="BY49" i="8"/>
  <c r="BR49" i="8" s="1"/>
  <c r="E21" i="8"/>
  <c r="CU23" i="8"/>
  <c r="E29" i="8"/>
  <c r="BY32" i="8"/>
  <c r="BR32" i="8" s="1"/>
  <c r="BS32" i="8"/>
  <c r="E33" i="8"/>
  <c r="BS34" i="8"/>
  <c r="BY34" i="8"/>
  <c r="BR34" i="8" s="1"/>
  <c r="CF41" i="8"/>
  <c r="BS42" i="8"/>
  <c r="BY42" i="8"/>
  <c r="BR42" i="8" s="1"/>
  <c r="BY43" i="8"/>
  <c r="BR43" i="8" s="1"/>
  <c r="CW43" i="8"/>
  <c r="CP43" i="8" s="1"/>
  <c r="AD43" i="8"/>
  <c r="BS44" i="8"/>
  <c r="BY44" i="8"/>
  <c r="BR44" i="8" s="1"/>
  <c r="BS45" i="8"/>
  <c r="BS47" i="8"/>
  <c r="BY47" i="8"/>
  <c r="BR47" i="8" s="1"/>
  <c r="CT47" i="8"/>
  <c r="CM47" i="8" s="1"/>
  <c r="CN47" i="8"/>
  <c r="D48" i="8"/>
  <c r="E26" i="8"/>
  <c r="D26" i="8" s="1"/>
  <c r="CU28" i="8"/>
  <c r="DA32" i="8"/>
  <c r="CN34" i="8"/>
  <c r="D43" i="8"/>
  <c r="DA43" i="8"/>
  <c r="CY49" i="8"/>
  <c r="CR49" i="8" s="1"/>
  <c r="AD49" i="8"/>
  <c r="CT22" i="8"/>
  <c r="CM22" i="8" s="1"/>
  <c r="E23" i="8"/>
  <c r="D23" i="8" s="1"/>
  <c r="BY30" i="8"/>
  <c r="BR30" i="8" s="1"/>
  <c r="AD32" i="8"/>
  <c r="AD38" i="8"/>
  <c r="D38" i="8" s="1"/>
  <c r="CS43" i="8"/>
  <c r="E32" i="8"/>
  <c r="D32" i="8" s="1"/>
  <c r="CF33" i="8"/>
  <c r="BW34" i="8"/>
  <c r="AD35" i="8"/>
  <c r="D35" i="8" s="1"/>
  <c r="CB38" i="8"/>
  <c r="BU38" i="8" s="1"/>
  <c r="CO39" i="8"/>
  <c r="AD46" i="8"/>
  <c r="D46" i="8" s="1"/>
  <c r="BW33" i="8"/>
  <c r="BC33" i="8"/>
  <c r="CN35" i="8"/>
  <c r="CT35" i="8"/>
  <c r="CM35" i="8" s="1"/>
  <c r="AD36" i="8"/>
  <c r="AD37" i="8"/>
  <c r="D37" i="8" s="1"/>
  <c r="CU37" i="8"/>
  <c r="BY37" i="8"/>
  <c r="BR37" i="8" s="1"/>
  <c r="BS38" i="8"/>
  <c r="BY38" i="8"/>
  <c r="CF38" i="8"/>
  <c r="BS39" i="8"/>
  <c r="BY39" i="8"/>
  <c r="BR39" i="8" s="1"/>
  <c r="CT39" i="8"/>
  <c r="CM39" i="8" s="1"/>
  <c r="CN39" i="8"/>
  <c r="CV40" i="8"/>
  <c r="CO40" i="8" s="1"/>
  <c r="AD40" i="8"/>
  <c r="CN41" i="8"/>
  <c r="CT41" i="8"/>
  <c r="CM41" i="8" s="1"/>
  <c r="CN49" i="8"/>
  <c r="E34" i="8"/>
  <c r="D34" i="8" s="1"/>
  <c r="CU36" i="8"/>
  <c r="AD39" i="8"/>
  <c r="E42" i="8"/>
  <c r="D42" i="8" s="1"/>
  <c r="CU44" i="8"/>
  <c r="AD47" i="8"/>
  <c r="E39" i="8"/>
  <c r="E47" i="8"/>
  <c r="E36" i="8"/>
  <c r="D36" i="8" s="1"/>
  <c r="CU38" i="8"/>
  <c r="AD41" i="8"/>
  <c r="E44" i="8"/>
  <c r="D44" i="8" s="1"/>
  <c r="CU46" i="8"/>
  <c r="CT40" i="8"/>
  <c r="CM40" i="8" s="1"/>
  <c r="E41" i="8"/>
  <c r="E49" i="8"/>
  <c r="BS9" i="7"/>
  <c r="BY9" i="7"/>
  <c r="BY17" i="7"/>
  <c r="BR17" i="7" s="1"/>
  <c r="CX10" i="7"/>
  <c r="CQ10" i="7" s="1"/>
  <c r="AD10" i="7"/>
  <c r="BY8" i="7"/>
  <c r="BR8" i="7" s="1"/>
  <c r="D10" i="7"/>
  <c r="CB10" i="7"/>
  <c r="BU10" i="7" s="1"/>
  <c r="CT11" i="7"/>
  <c r="BW12" i="7"/>
  <c r="CT15" i="7"/>
  <c r="CM15" i="7" s="1"/>
  <c r="BT20" i="7"/>
  <c r="BY20" i="7"/>
  <c r="BR20" i="7" s="1"/>
  <c r="N7" i="7"/>
  <c r="CB7" i="7" s="1"/>
  <c r="BU7" i="7" s="1"/>
  <c r="AI7" i="7"/>
  <c r="CV7" i="7" s="1"/>
  <c r="CO7" i="7" s="1"/>
  <c r="BK7" i="7"/>
  <c r="CD8" i="7"/>
  <c r="BW8" i="7" s="1"/>
  <c r="CF12" i="7"/>
  <c r="CT14" i="7"/>
  <c r="CM14" i="7" s="1"/>
  <c r="AD16" i="7"/>
  <c r="CU16" i="7"/>
  <c r="BV20" i="7"/>
  <c r="CW15" i="7"/>
  <c r="CP15" i="7" s="1"/>
  <c r="AD15" i="7"/>
  <c r="D15" i="7" s="1"/>
  <c r="DA7" i="7"/>
  <c r="DI7" i="7"/>
  <c r="CT13" i="7"/>
  <c r="CM13" i="7" s="1"/>
  <c r="BY14" i="7"/>
  <c r="BR14" i="7" s="1"/>
  <c r="DA14" i="7"/>
  <c r="E16" i="7"/>
  <c r="BY16" i="7"/>
  <c r="BR16" i="7" s="1"/>
  <c r="CF20" i="7"/>
  <c r="CU21" i="7"/>
  <c r="AD21" i="7"/>
  <c r="BY22" i="7"/>
  <c r="BR22" i="7" s="1"/>
  <c r="CT22" i="7"/>
  <c r="CM22" i="7" s="1"/>
  <c r="CN22" i="7"/>
  <c r="CN23" i="7"/>
  <c r="BY26" i="7"/>
  <c r="BS26" i="7"/>
  <c r="CW26" i="7"/>
  <c r="CP26" i="7" s="1"/>
  <c r="AD26" i="7"/>
  <c r="F7" i="7"/>
  <c r="Z7" i="7"/>
  <c r="CE7" i="7" s="1"/>
  <c r="BX7" i="7" s="1"/>
  <c r="CF9" i="7"/>
  <c r="CV12" i="7"/>
  <c r="AD12" i="7"/>
  <c r="BS13" i="7"/>
  <c r="BY13" i="7"/>
  <c r="BR13" i="7" s="1"/>
  <c r="CP14" i="7"/>
  <c r="CA14" i="7"/>
  <c r="BT14" i="7" s="1"/>
  <c r="DA15" i="7"/>
  <c r="BS16" i="7"/>
  <c r="BY18" i="7"/>
  <c r="BR18" i="7" s="1"/>
  <c r="BS18" i="7"/>
  <c r="D21" i="7"/>
  <c r="CU8" i="7"/>
  <c r="CN10" i="7"/>
  <c r="CT10" i="7"/>
  <c r="CM10" i="7" s="1"/>
  <c r="BS11" i="7"/>
  <c r="BY11" i="7"/>
  <c r="BR11" i="7" s="1"/>
  <c r="E12" i="7"/>
  <c r="D12" i="7" s="1"/>
  <c r="BU14" i="7"/>
  <c r="CU17" i="7"/>
  <c r="AD17" i="7"/>
  <c r="BT17" i="7"/>
  <c r="CU19" i="7"/>
  <c r="AD19" i="7"/>
  <c r="DA20" i="7"/>
  <c r="BS21" i="7"/>
  <c r="BY21" i="7"/>
  <c r="BR21" i="7" s="1"/>
  <c r="BS24" i="7"/>
  <c r="BY24" i="7"/>
  <c r="AD28" i="7"/>
  <c r="CU28" i="7"/>
  <c r="E43" i="7"/>
  <c r="CA43" i="7"/>
  <c r="BT43" i="7" s="1"/>
  <c r="CU7" i="7"/>
  <c r="AD7" i="7"/>
  <c r="BS15" i="7"/>
  <c r="D17" i="7"/>
  <c r="D19" i="7"/>
  <c r="BS19" i="7"/>
  <c r="BY19" i="7"/>
  <c r="BR19" i="7" s="1"/>
  <c r="D20" i="7"/>
  <c r="DA23" i="7"/>
  <c r="DA28" i="7"/>
  <c r="CS7" i="7"/>
  <c r="R7" i="7"/>
  <c r="CC7" i="7" s="1"/>
  <c r="BV7" i="7" s="1"/>
  <c r="J7" i="7"/>
  <c r="CA7" i="7" s="1"/>
  <c r="BT7" i="7" s="1"/>
  <c r="CJ7" i="7"/>
  <c r="CF7" i="7" s="1"/>
  <c r="BD7" i="7"/>
  <c r="BC7" i="7" s="1"/>
  <c r="CQ8" i="7"/>
  <c r="AD9" i="7"/>
  <c r="D9" i="7" s="1"/>
  <c r="CU9" i="7"/>
  <c r="BS10" i="7"/>
  <c r="BY10" i="7"/>
  <c r="CF10" i="7"/>
  <c r="CN11" i="7"/>
  <c r="DA11" i="7"/>
  <c r="CR12" i="7"/>
  <c r="BZ12" i="7"/>
  <c r="DA16" i="7"/>
  <c r="BV18" i="7"/>
  <c r="DA18" i="7"/>
  <c r="BS28" i="7"/>
  <c r="BY28" i="7"/>
  <c r="CV23" i="7"/>
  <c r="CO23" i="7" s="1"/>
  <c r="AD23" i="7"/>
  <c r="D26" i="7"/>
  <c r="CT27" i="7"/>
  <c r="BS42" i="7"/>
  <c r="BY42" i="7"/>
  <c r="BR42" i="7" s="1"/>
  <c r="AD20" i="7"/>
  <c r="E23" i="7"/>
  <c r="CR23" i="7"/>
  <c r="E24" i="7"/>
  <c r="D24" i="7" s="1"/>
  <c r="CT25" i="7"/>
  <c r="CM25" i="7" s="1"/>
  <c r="AD30" i="7"/>
  <c r="D30" i="7" s="1"/>
  <c r="CU30" i="7"/>
  <c r="CN48" i="7"/>
  <c r="BT37" i="7"/>
  <c r="BY37" i="7"/>
  <c r="BR37" i="7" s="1"/>
  <c r="BS47" i="7"/>
  <c r="BY47" i="7"/>
  <c r="BR47" i="7" s="1"/>
  <c r="CT47" i="7"/>
  <c r="CM47" i="7" s="1"/>
  <c r="CN47" i="7"/>
  <c r="CV48" i="7"/>
  <c r="CO48" i="7" s="1"/>
  <c r="AD48" i="7"/>
  <c r="BY48" i="7"/>
  <c r="BR48" i="7" s="1"/>
  <c r="BS48" i="7"/>
  <c r="BS49" i="7"/>
  <c r="BY49" i="7"/>
  <c r="BR49" i="7" s="1"/>
  <c r="CT18" i="7"/>
  <c r="CM18" i="7" s="1"/>
  <c r="DA19" i="7"/>
  <c r="CU20" i="7"/>
  <c r="DA22" i="7"/>
  <c r="BU23" i="7"/>
  <c r="BZ23" i="7"/>
  <c r="CF26" i="7"/>
  <c r="AD27" i="7"/>
  <c r="E28" i="7"/>
  <c r="D28" i="7" s="1"/>
  <c r="DA29" i="7"/>
  <c r="BS30" i="7"/>
  <c r="BY30" i="7"/>
  <c r="BR30" i="7" s="1"/>
  <c r="BS46" i="7"/>
  <c r="BY46" i="7"/>
  <c r="BR46" i="7" s="1"/>
  <c r="BU19" i="7"/>
  <c r="CS23" i="7"/>
  <c r="DA27" i="7"/>
  <c r="AD29" i="7"/>
  <c r="D29" i="7" s="1"/>
  <c r="CX46" i="7"/>
  <c r="CQ46" i="7" s="1"/>
  <c r="AD46" i="7"/>
  <c r="AD22" i="7"/>
  <c r="CF24" i="7"/>
  <c r="BS27" i="7"/>
  <c r="BY27" i="7"/>
  <c r="BR27" i="7" s="1"/>
  <c r="BT28" i="7"/>
  <c r="CF28" i="7"/>
  <c r="BS31" i="7"/>
  <c r="CP18" i="7"/>
  <c r="BX24" i="7"/>
  <c r="CP25" i="7"/>
  <c r="CQ28" i="7"/>
  <c r="BS29" i="7"/>
  <c r="CB29" i="7"/>
  <c r="BU29" i="7" s="1"/>
  <c r="BR31" i="7"/>
  <c r="CR32" i="7"/>
  <c r="CT32" i="7"/>
  <c r="CM32" i="7" s="1"/>
  <c r="DA32" i="7"/>
  <c r="E35" i="7"/>
  <c r="CA35" i="7"/>
  <c r="BT35" i="7" s="1"/>
  <c r="BY43" i="7"/>
  <c r="BR43" i="7" s="1"/>
  <c r="BS43" i="7"/>
  <c r="BS45" i="7"/>
  <c r="BY45" i="7"/>
  <c r="BR45" i="7" s="1"/>
  <c r="E22" i="7"/>
  <c r="D22" i="7" s="1"/>
  <c r="CU24" i="7"/>
  <c r="CU29" i="7"/>
  <c r="CT31" i="7"/>
  <c r="CM31" i="7" s="1"/>
  <c r="CN31" i="7"/>
  <c r="BZ32" i="7"/>
  <c r="CT34" i="7"/>
  <c r="CM34" i="7" s="1"/>
  <c r="CS35" i="7"/>
  <c r="BS44" i="7"/>
  <c r="BY44" i="7"/>
  <c r="BR44" i="7" s="1"/>
  <c r="D48" i="7"/>
  <c r="E27" i="7"/>
  <c r="D27" i="7" s="1"/>
  <c r="DA30" i="7"/>
  <c r="BW33" i="7"/>
  <c r="BS34" i="7"/>
  <c r="BY34" i="7"/>
  <c r="BR34" i="7" s="1"/>
  <c r="CS43" i="7"/>
  <c r="DA43" i="7"/>
  <c r="BV46" i="7"/>
  <c r="CY49" i="7"/>
  <c r="CR49" i="7" s="1"/>
  <c r="AD49" i="7"/>
  <c r="D49" i="7" s="1"/>
  <c r="BV30" i="7"/>
  <c r="CO39" i="7"/>
  <c r="AD33" i="7"/>
  <c r="CN35" i="7"/>
  <c r="AD37" i="7"/>
  <c r="D37" i="7" s="1"/>
  <c r="CU37" i="7"/>
  <c r="BS38" i="7"/>
  <c r="BY38" i="7"/>
  <c r="CF38" i="7"/>
  <c r="BS39" i="7"/>
  <c r="BY39" i="7"/>
  <c r="BR39" i="7" s="1"/>
  <c r="CT39" i="7"/>
  <c r="CM39" i="7" s="1"/>
  <c r="CN39" i="7"/>
  <c r="CV40" i="7"/>
  <c r="CO40" i="7" s="1"/>
  <c r="AD40" i="7"/>
  <c r="D40" i="7" s="1"/>
  <c r="AD41" i="7"/>
  <c r="CO32" i="7"/>
  <c r="CN32" i="7"/>
  <c r="DA37" i="7"/>
  <c r="BZ40" i="7"/>
  <c r="AD43" i="7"/>
  <c r="D44" i="7"/>
  <c r="BT32" i="7"/>
  <c r="E33" i="7"/>
  <c r="D33" i="7" s="1"/>
  <c r="BZ33" i="7"/>
  <c r="BW34" i="7"/>
  <c r="BY35" i="7"/>
  <c r="BR35" i="7" s="1"/>
  <c r="CW35" i="7"/>
  <c r="CP35" i="7" s="1"/>
  <c r="AD35" i="7"/>
  <c r="BS36" i="7"/>
  <c r="BY36" i="7"/>
  <c r="CF36" i="7"/>
  <c r="BS37" i="7"/>
  <c r="D38" i="7"/>
  <c r="BT40" i="7"/>
  <c r="BS41" i="7"/>
  <c r="BY41" i="7"/>
  <c r="BR41" i="7" s="1"/>
  <c r="CF41" i="7"/>
  <c r="CT42" i="7"/>
  <c r="CM42" i="7" s="1"/>
  <c r="CN42" i="7"/>
  <c r="AD45" i="7"/>
  <c r="D45" i="7" s="1"/>
  <c r="CU45" i="7"/>
  <c r="CN49" i="7"/>
  <c r="CT49" i="7"/>
  <c r="CM49" i="7" s="1"/>
  <c r="AD31" i="7"/>
  <c r="E34" i="7"/>
  <c r="D34" i="7" s="1"/>
  <c r="CU36" i="7"/>
  <c r="AD39" i="7"/>
  <c r="E42" i="7"/>
  <c r="D42" i="7" s="1"/>
  <c r="CU44" i="7"/>
  <c r="AD47" i="7"/>
  <c r="E31" i="7"/>
  <c r="CU33" i="7"/>
  <c r="E39" i="7"/>
  <c r="CU41" i="7"/>
  <c r="E47" i="7"/>
  <c r="E36" i="7"/>
  <c r="D36" i="7" s="1"/>
  <c r="CU38" i="7"/>
  <c r="CT40" i="7"/>
  <c r="CM40" i="7" s="1"/>
  <c r="E41" i="7"/>
  <c r="D41" i="7" s="1"/>
  <c r="CU43" i="7"/>
  <c r="E46" i="7"/>
  <c r="D46" i="7" s="1"/>
  <c r="DI49" i="6"/>
  <c r="DG49" i="6"/>
  <c r="DF49" i="6"/>
  <c r="DE49" i="6"/>
  <c r="DD49" i="6"/>
  <c r="DC49" i="6"/>
  <c r="DB49" i="6"/>
  <c r="DA49" i="6"/>
  <c r="CZ49" i="6"/>
  <c r="CX49" i="6"/>
  <c r="CS49" i="6"/>
  <c r="CQ49" i="6"/>
  <c r="CL49" i="6"/>
  <c r="CK49" i="6"/>
  <c r="CJ49" i="6"/>
  <c r="CI49" i="6"/>
  <c r="CH49" i="6"/>
  <c r="CG49" i="6"/>
  <c r="BK49" i="6"/>
  <c r="BC49" i="6" s="1"/>
  <c r="BD49" i="6"/>
  <c r="AY49" i="6"/>
  <c r="AU49" i="6"/>
  <c r="CY49" i="6" s="1"/>
  <c r="CR49" i="6" s="1"/>
  <c r="AQ49" i="6"/>
  <c r="AM49" i="6"/>
  <c r="CW49" i="6" s="1"/>
  <c r="CP49" i="6" s="1"/>
  <c r="AI49" i="6"/>
  <c r="CV49" i="6" s="1"/>
  <c r="CO49" i="6" s="1"/>
  <c r="AE49" i="6"/>
  <c r="Z49" i="6"/>
  <c r="CE49" i="6" s="1"/>
  <c r="BX49" i="6" s="1"/>
  <c r="V49" i="6"/>
  <c r="CD49" i="6" s="1"/>
  <c r="BW49" i="6" s="1"/>
  <c r="R49" i="6"/>
  <c r="N49" i="6"/>
  <c r="CB49" i="6" s="1"/>
  <c r="BU49" i="6" s="1"/>
  <c r="J49" i="6"/>
  <c r="CA49" i="6" s="1"/>
  <c r="BT49" i="6" s="1"/>
  <c r="F49" i="6"/>
  <c r="BZ49" i="6" s="1"/>
  <c r="DI48" i="6"/>
  <c r="DG48" i="6"/>
  <c r="DF48" i="6"/>
  <c r="DE48" i="6"/>
  <c r="DD48" i="6"/>
  <c r="DC48" i="6"/>
  <c r="DB48" i="6"/>
  <c r="CN48" i="6" s="1"/>
  <c r="CX48" i="6"/>
  <c r="CQ48" i="6" s="1"/>
  <c r="CW48" i="6"/>
  <c r="CU48" i="6"/>
  <c r="CP48" i="6"/>
  <c r="CL48" i="6"/>
  <c r="CK48" i="6"/>
  <c r="CJ48" i="6"/>
  <c r="CI48" i="6"/>
  <c r="CH48" i="6"/>
  <c r="CF48" i="6" s="1"/>
  <c r="CG48" i="6"/>
  <c r="BZ48" i="6"/>
  <c r="BK48" i="6"/>
  <c r="BD48" i="6"/>
  <c r="BC48" i="6" s="1"/>
  <c r="AY48" i="6"/>
  <c r="CZ48" i="6" s="1"/>
  <c r="CS48" i="6" s="1"/>
  <c r="AU48" i="6"/>
  <c r="CY48" i="6" s="1"/>
  <c r="CR48" i="6" s="1"/>
  <c r="AQ48" i="6"/>
  <c r="AM48" i="6"/>
  <c r="AI48" i="6"/>
  <c r="AE48" i="6"/>
  <c r="Z48" i="6"/>
  <c r="CE48" i="6" s="1"/>
  <c r="BX48" i="6" s="1"/>
  <c r="V48" i="6"/>
  <c r="CD48" i="6" s="1"/>
  <c r="BW48" i="6" s="1"/>
  <c r="R48" i="6"/>
  <c r="CC48" i="6" s="1"/>
  <c r="BV48" i="6" s="1"/>
  <c r="N48" i="6"/>
  <c r="CB48" i="6" s="1"/>
  <c r="BU48" i="6" s="1"/>
  <c r="J48" i="6"/>
  <c r="CA48" i="6" s="1"/>
  <c r="BT48" i="6" s="1"/>
  <c r="F48" i="6"/>
  <c r="E48" i="6" s="1"/>
  <c r="DI47" i="6"/>
  <c r="DG47" i="6"/>
  <c r="DF47" i="6"/>
  <c r="DE47" i="6"/>
  <c r="DD47" i="6"/>
  <c r="DC47" i="6"/>
  <c r="DA47" i="6" s="1"/>
  <c r="DB47" i="6"/>
  <c r="CZ47" i="6"/>
  <c r="CU47" i="6"/>
  <c r="CS47" i="6"/>
  <c r="CL47" i="6"/>
  <c r="CK47" i="6"/>
  <c r="CJ47" i="6"/>
  <c r="CI47" i="6"/>
  <c r="CH47" i="6"/>
  <c r="CG47" i="6"/>
  <c r="CF47" i="6" s="1"/>
  <c r="BW47" i="6"/>
  <c r="BK47" i="6"/>
  <c r="BD47" i="6"/>
  <c r="BC47" i="6"/>
  <c r="AY47" i="6"/>
  <c r="AU47" i="6"/>
  <c r="CY47" i="6" s="1"/>
  <c r="CR47" i="6" s="1"/>
  <c r="AQ47" i="6"/>
  <c r="CX47" i="6" s="1"/>
  <c r="CQ47" i="6" s="1"/>
  <c r="AM47" i="6"/>
  <c r="CW47" i="6" s="1"/>
  <c r="CP47" i="6" s="1"/>
  <c r="AI47" i="6"/>
  <c r="CV47" i="6" s="1"/>
  <c r="CO47" i="6" s="1"/>
  <c r="AE47" i="6"/>
  <c r="AD47" i="6" s="1"/>
  <c r="Z47" i="6"/>
  <c r="CE47" i="6" s="1"/>
  <c r="BX47" i="6" s="1"/>
  <c r="V47" i="6"/>
  <c r="CD47" i="6" s="1"/>
  <c r="R47" i="6"/>
  <c r="CC47" i="6" s="1"/>
  <c r="BV47" i="6" s="1"/>
  <c r="N47" i="6"/>
  <c r="CB47" i="6" s="1"/>
  <c r="BU47" i="6" s="1"/>
  <c r="J47" i="6"/>
  <c r="CA47" i="6" s="1"/>
  <c r="BT47" i="6" s="1"/>
  <c r="F47" i="6"/>
  <c r="BZ47" i="6" s="1"/>
  <c r="DI46" i="6"/>
  <c r="DG46" i="6"/>
  <c r="DF46" i="6"/>
  <c r="DE46" i="6"/>
  <c r="DD46" i="6"/>
  <c r="DC46" i="6"/>
  <c r="DB46" i="6"/>
  <c r="DA46" i="6" s="1"/>
  <c r="CZ46" i="6"/>
  <c r="CS46" i="6" s="1"/>
  <c r="CY46" i="6"/>
  <c r="CW46" i="6"/>
  <c r="CR46" i="6"/>
  <c r="CP46" i="6"/>
  <c r="CL46" i="6"/>
  <c r="CK46" i="6"/>
  <c r="CJ46" i="6"/>
  <c r="CI46" i="6"/>
  <c r="CH46" i="6"/>
  <c r="CF46" i="6" s="1"/>
  <c r="CG46" i="6"/>
  <c r="CB46" i="6"/>
  <c r="BU46" i="6" s="1"/>
  <c r="BK46" i="6"/>
  <c r="BD46" i="6"/>
  <c r="BC46" i="6" s="1"/>
  <c r="AY46" i="6"/>
  <c r="AU46" i="6"/>
  <c r="AQ46" i="6"/>
  <c r="CX46" i="6" s="1"/>
  <c r="CQ46" i="6" s="1"/>
  <c r="AM46" i="6"/>
  <c r="AI46" i="6"/>
  <c r="CV46" i="6" s="1"/>
  <c r="CO46" i="6" s="1"/>
  <c r="AE46" i="6"/>
  <c r="CU46" i="6" s="1"/>
  <c r="Z46" i="6"/>
  <c r="CE46" i="6" s="1"/>
  <c r="BX46" i="6" s="1"/>
  <c r="V46" i="6"/>
  <c r="CD46" i="6" s="1"/>
  <c r="BW46" i="6" s="1"/>
  <c r="R46" i="6"/>
  <c r="CC46" i="6" s="1"/>
  <c r="BV46" i="6" s="1"/>
  <c r="N46" i="6"/>
  <c r="J46" i="6"/>
  <c r="CA46" i="6" s="1"/>
  <c r="BT46" i="6" s="1"/>
  <c r="F46" i="6"/>
  <c r="BZ46" i="6" s="1"/>
  <c r="DI45" i="6"/>
  <c r="DG45" i="6"/>
  <c r="DF45" i="6"/>
  <c r="DE45" i="6"/>
  <c r="DD45" i="6"/>
  <c r="DC45" i="6"/>
  <c r="DA45" i="6" s="1"/>
  <c r="DB45" i="6"/>
  <c r="CW45" i="6"/>
  <c r="CP45" i="6" s="1"/>
  <c r="CV45" i="6"/>
  <c r="CO45" i="6"/>
  <c r="CL45" i="6"/>
  <c r="CK45" i="6"/>
  <c r="CJ45" i="6"/>
  <c r="CI45" i="6"/>
  <c r="CH45" i="6"/>
  <c r="CG45" i="6"/>
  <c r="CF45" i="6" s="1"/>
  <c r="BK45" i="6"/>
  <c r="BC45" i="6" s="1"/>
  <c r="BD45" i="6"/>
  <c r="AY45" i="6"/>
  <c r="CZ45" i="6" s="1"/>
  <c r="CS45" i="6" s="1"/>
  <c r="AU45" i="6"/>
  <c r="CY45" i="6" s="1"/>
  <c r="CR45" i="6" s="1"/>
  <c r="AQ45" i="6"/>
  <c r="CX45" i="6" s="1"/>
  <c r="CQ45" i="6" s="1"/>
  <c r="AM45" i="6"/>
  <c r="AI45" i="6"/>
  <c r="AE45" i="6"/>
  <c r="Z45" i="6"/>
  <c r="CE45" i="6" s="1"/>
  <c r="BX45" i="6" s="1"/>
  <c r="V45" i="6"/>
  <c r="CD45" i="6" s="1"/>
  <c r="BW45" i="6" s="1"/>
  <c r="R45" i="6"/>
  <c r="CC45" i="6" s="1"/>
  <c r="BV45" i="6" s="1"/>
  <c r="N45" i="6"/>
  <c r="CB45" i="6" s="1"/>
  <c r="BU45" i="6" s="1"/>
  <c r="J45" i="6"/>
  <c r="CA45" i="6" s="1"/>
  <c r="BT45" i="6" s="1"/>
  <c r="F45" i="6"/>
  <c r="BZ45" i="6" s="1"/>
  <c r="E45" i="6"/>
  <c r="DI44" i="6"/>
  <c r="DG44" i="6"/>
  <c r="DF44" i="6"/>
  <c r="DE44" i="6"/>
  <c r="DD44" i="6"/>
  <c r="DC44" i="6"/>
  <c r="DB44" i="6"/>
  <c r="DA44" i="6" s="1"/>
  <c r="CY44" i="6"/>
  <c r="CR44" i="6"/>
  <c r="CL44" i="6"/>
  <c r="CK44" i="6"/>
  <c r="CJ44" i="6"/>
  <c r="CI44" i="6"/>
  <c r="CH44" i="6"/>
  <c r="CF44" i="6" s="1"/>
  <c r="CG44" i="6"/>
  <c r="CD44" i="6"/>
  <c r="BW44" i="6" s="1"/>
  <c r="BV44" i="6"/>
  <c r="BK44" i="6"/>
  <c r="BD44" i="6"/>
  <c r="BC44" i="6" s="1"/>
  <c r="AY44" i="6"/>
  <c r="CZ44" i="6" s="1"/>
  <c r="CS44" i="6" s="1"/>
  <c r="AU44" i="6"/>
  <c r="AQ44" i="6"/>
  <c r="CX44" i="6" s="1"/>
  <c r="CQ44" i="6" s="1"/>
  <c r="AM44" i="6"/>
  <c r="CW44" i="6" s="1"/>
  <c r="CP44" i="6" s="1"/>
  <c r="AI44" i="6"/>
  <c r="CV44" i="6" s="1"/>
  <c r="CO44" i="6" s="1"/>
  <c r="AE44" i="6"/>
  <c r="CU44" i="6" s="1"/>
  <c r="Z44" i="6"/>
  <c r="CE44" i="6" s="1"/>
  <c r="BX44" i="6" s="1"/>
  <c r="V44" i="6"/>
  <c r="R44" i="6"/>
  <c r="CC44" i="6" s="1"/>
  <c r="N44" i="6"/>
  <c r="CB44" i="6" s="1"/>
  <c r="BU44" i="6" s="1"/>
  <c r="J44" i="6"/>
  <c r="CA44" i="6" s="1"/>
  <c r="BT44" i="6" s="1"/>
  <c r="F44" i="6"/>
  <c r="BZ44" i="6" s="1"/>
  <c r="DI43" i="6"/>
  <c r="DG43" i="6"/>
  <c r="DF43" i="6"/>
  <c r="DE43" i="6"/>
  <c r="DD43" i="6"/>
  <c r="DC43" i="6"/>
  <c r="DB43" i="6"/>
  <c r="CY43" i="6"/>
  <c r="CR43" i="6" s="1"/>
  <c r="CX43" i="6"/>
  <c r="CV43" i="6"/>
  <c r="CQ43" i="6"/>
  <c r="CO43" i="6"/>
  <c r="CL43" i="6"/>
  <c r="CK43" i="6"/>
  <c r="CJ43" i="6"/>
  <c r="CI43" i="6"/>
  <c r="CH43" i="6"/>
  <c r="CG43" i="6"/>
  <c r="BW43" i="6"/>
  <c r="BK43" i="6"/>
  <c r="BC43" i="6" s="1"/>
  <c r="BD43" i="6"/>
  <c r="AY43" i="6"/>
  <c r="CZ43" i="6" s="1"/>
  <c r="AU43" i="6"/>
  <c r="AQ43" i="6"/>
  <c r="AM43" i="6"/>
  <c r="CW43" i="6" s="1"/>
  <c r="CP43" i="6" s="1"/>
  <c r="AI43" i="6"/>
  <c r="AE43" i="6"/>
  <c r="Z43" i="6"/>
  <c r="CE43" i="6" s="1"/>
  <c r="BX43" i="6" s="1"/>
  <c r="V43" i="6"/>
  <c r="CD43" i="6" s="1"/>
  <c r="R43" i="6"/>
  <c r="CC43" i="6" s="1"/>
  <c r="BV43" i="6" s="1"/>
  <c r="N43" i="6"/>
  <c r="CB43" i="6" s="1"/>
  <c r="J43" i="6"/>
  <c r="F43" i="6"/>
  <c r="BZ43" i="6" s="1"/>
  <c r="BS43" i="6" s="1"/>
  <c r="DI42" i="6"/>
  <c r="DG42" i="6"/>
  <c r="DF42" i="6"/>
  <c r="DE42" i="6"/>
  <c r="DD42" i="6"/>
  <c r="DC42" i="6"/>
  <c r="DB42" i="6"/>
  <c r="CZ42" i="6"/>
  <c r="CU42" i="6"/>
  <c r="CS42" i="6"/>
  <c r="CN42" i="6"/>
  <c r="CL42" i="6"/>
  <c r="CK42" i="6"/>
  <c r="CJ42" i="6"/>
  <c r="CI42" i="6"/>
  <c r="CH42" i="6"/>
  <c r="CG42" i="6"/>
  <c r="CD42" i="6"/>
  <c r="BW42" i="6" s="1"/>
  <c r="BX42" i="6"/>
  <c r="BV42" i="6"/>
  <c r="BK42" i="6"/>
  <c r="BD42" i="6"/>
  <c r="BC42" i="6" s="1"/>
  <c r="AY42" i="6"/>
  <c r="AU42" i="6"/>
  <c r="CY42" i="6" s="1"/>
  <c r="CR42" i="6" s="1"/>
  <c r="AQ42" i="6"/>
  <c r="CX42" i="6" s="1"/>
  <c r="CQ42" i="6" s="1"/>
  <c r="AM42" i="6"/>
  <c r="CW42" i="6" s="1"/>
  <c r="AI42" i="6"/>
  <c r="AE42" i="6"/>
  <c r="Z42" i="6"/>
  <c r="CE42" i="6" s="1"/>
  <c r="V42" i="6"/>
  <c r="R42" i="6"/>
  <c r="CC42" i="6" s="1"/>
  <c r="N42" i="6"/>
  <c r="CB42" i="6" s="1"/>
  <c r="BU42" i="6" s="1"/>
  <c r="J42" i="6"/>
  <c r="CA42" i="6" s="1"/>
  <c r="F42" i="6"/>
  <c r="BZ42" i="6" s="1"/>
  <c r="DI41" i="6"/>
  <c r="DG41" i="6"/>
  <c r="DF41" i="6"/>
  <c r="DE41" i="6"/>
  <c r="DD41" i="6"/>
  <c r="DC41" i="6"/>
  <c r="DB41" i="6"/>
  <c r="CZ41" i="6"/>
  <c r="CX41" i="6"/>
  <c r="CW41" i="6"/>
  <c r="CP41" i="6" s="1"/>
  <c r="CU41" i="6"/>
  <c r="CS41" i="6"/>
  <c r="CL41" i="6"/>
  <c r="CK41" i="6"/>
  <c r="CJ41" i="6"/>
  <c r="CI41" i="6"/>
  <c r="CH41" i="6"/>
  <c r="CG41" i="6"/>
  <c r="BZ41" i="6"/>
  <c r="BS41" i="6" s="1"/>
  <c r="BU41" i="6"/>
  <c r="BK41" i="6"/>
  <c r="BD41" i="6"/>
  <c r="BC41" i="6"/>
  <c r="AY41" i="6"/>
  <c r="AU41" i="6"/>
  <c r="CY41" i="6" s="1"/>
  <c r="CR41" i="6" s="1"/>
  <c r="AQ41" i="6"/>
  <c r="AM41" i="6"/>
  <c r="AI41" i="6"/>
  <c r="CV41" i="6" s="1"/>
  <c r="CO41" i="6" s="1"/>
  <c r="AE41" i="6"/>
  <c r="Z41" i="6"/>
  <c r="CE41" i="6" s="1"/>
  <c r="BX41" i="6" s="1"/>
  <c r="V41" i="6"/>
  <c r="CD41" i="6" s="1"/>
  <c r="BW41" i="6" s="1"/>
  <c r="R41" i="6"/>
  <c r="CC41" i="6" s="1"/>
  <c r="BV41" i="6" s="1"/>
  <c r="N41" i="6"/>
  <c r="CB41" i="6" s="1"/>
  <c r="J41" i="6"/>
  <c r="CA41" i="6" s="1"/>
  <c r="BT41" i="6" s="1"/>
  <c r="F41" i="6"/>
  <c r="E41" i="6" s="1"/>
  <c r="DI40" i="6"/>
  <c r="DG40" i="6"/>
  <c r="DF40" i="6"/>
  <c r="DE40" i="6"/>
  <c r="DD40" i="6"/>
  <c r="DC40" i="6"/>
  <c r="DB40" i="6"/>
  <c r="CW40" i="6"/>
  <c r="CV40" i="6"/>
  <c r="CO40" i="6" s="1"/>
  <c r="CU40" i="6"/>
  <c r="CP40" i="6"/>
  <c r="CL40" i="6"/>
  <c r="CK40" i="6"/>
  <c r="CJ40" i="6"/>
  <c r="CI40" i="6"/>
  <c r="CH40" i="6"/>
  <c r="CG40" i="6"/>
  <c r="CB40" i="6"/>
  <c r="BU40" i="6" s="1"/>
  <c r="BZ40" i="6"/>
  <c r="BK40" i="6"/>
  <c r="BD40" i="6"/>
  <c r="BC40" i="6"/>
  <c r="AY40" i="6"/>
  <c r="CZ40" i="6" s="1"/>
  <c r="CS40" i="6" s="1"/>
  <c r="AU40" i="6"/>
  <c r="CY40" i="6" s="1"/>
  <c r="CR40" i="6" s="1"/>
  <c r="AQ40" i="6"/>
  <c r="CX40" i="6" s="1"/>
  <c r="CQ40" i="6" s="1"/>
  <c r="AM40" i="6"/>
  <c r="AI40" i="6"/>
  <c r="AE40" i="6"/>
  <c r="AD40" i="6"/>
  <c r="Z40" i="6"/>
  <c r="CE40" i="6" s="1"/>
  <c r="BX40" i="6" s="1"/>
  <c r="V40" i="6"/>
  <c r="CD40" i="6" s="1"/>
  <c r="BW40" i="6" s="1"/>
  <c r="R40" i="6"/>
  <c r="CC40" i="6" s="1"/>
  <c r="N40" i="6"/>
  <c r="J40" i="6"/>
  <c r="CA40" i="6" s="1"/>
  <c r="BT40" i="6" s="1"/>
  <c r="F40" i="6"/>
  <c r="DI39" i="6"/>
  <c r="DG39" i="6"/>
  <c r="DF39" i="6"/>
  <c r="DE39" i="6"/>
  <c r="CQ39" i="6" s="1"/>
  <c r="DD39" i="6"/>
  <c r="DC39" i="6"/>
  <c r="DB39" i="6"/>
  <c r="CZ39" i="6"/>
  <c r="CS39" i="6" s="1"/>
  <c r="CY39" i="6"/>
  <c r="CR39" i="6" s="1"/>
  <c r="CL39" i="6"/>
  <c r="CK39" i="6"/>
  <c r="CJ39" i="6"/>
  <c r="CI39" i="6"/>
  <c r="CH39" i="6"/>
  <c r="CG39" i="6"/>
  <c r="CC39" i="6"/>
  <c r="BV39" i="6" s="1"/>
  <c r="CB39" i="6"/>
  <c r="CA39" i="6"/>
  <c r="BW39" i="6"/>
  <c r="BT39" i="6"/>
  <c r="BK39" i="6"/>
  <c r="BC39" i="6" s="1"/>
  <c r="BD39" i="6"/>
  <c r="AY39" i="6"/>
  <c r="AU39" i="6"/>
  <c r="AQ39" i="6"/>
  <c r="CX39" i="6" s="1"/>
  <c r="AM39" i="6"/>
  <c r="CW39" i="6" s="1"/>
  <c r="CP39" i="6" s="1"/>
  <c r="AI39" i="6"/>
  <c r="CV39" i="6" s="1"/>
  <c r="CO39" i="6" s="1"/>
  <c r="AE39" i="6"/>
  <c r="Z39" i="6"/>
  <c r="CE39" i="6" s="1"/>
  <c r="BX39" i="6" s="1"/>
  <c r="V39" i="6"/>
  <c r="CD39" i="6" s="1"/>
  <c r="R39" i="6"/>
  <c r="N39" i="6"/>
  <c r="E39" i="6" s="1"/>
  <c r="J39" i="6"/>
  <c r="F39" i="6"/>
  <c r="BZ39" i="6" s="1"/>
  <c r="BS39" i="6" s="1"/>
  <c r="DI38" i="6"/>
  <c r="DG38" i="6"/>
  <c r="DF38" i="6"/>
  <c r="CR38" i="6" s="1"/>
  <c r="DE38" i="6"/>
  <c r="DD38" i="6"/>
  <c r="CP38" i="6" s="1"/>
  <c r="DC38" i="6"/>
  <c r="DB38" i="6"/>
  <c r="CY38" i="6"/>
  <c r="CX38" i="6"/>
  <c r="CW38" i="6"/>
  <c r="CV38" i="6"/>
  <c r="CO38" i="6" s="1"/>
  <c r="CN38" i="6"/>
  <c r="CL38" i="6"/>
  <c r="CK38" i="6"/>
  <c r="CJ38" i="6"/>
  <c r="CI38" i="6"/>
  <c r="CH38" i="6"/>
  <c r="CG38" i="6"/>
  <c r="CF38" i="6" s="1"/>
  <c r="CD38" i="6"/>
  <c r="BW38" i="6" s="1"/>
  <c r="CB38" i="6"/>
  <c r="BU38" i="6" s="1"/>
  <c r="BT38" i="6"/>
  <c r="BK38" i="6"/>
  <c r="BD38" i="6"/>
  <c r="AY38" i="6"/>
  <c r="CZ38" i="6" s="1"/>
  <c r="CS38" i="6" s="1"/>
  <c r="AU38" i="6"/>
  <c r="AQ38" i="6"/>
  <c r="AM38" i="6"/>
  <c r="AI38" i="6"/>
  <c r="AE38" i="6"/>
  <c r="CU38" i="6" s="1"/>
  <c r="AD38" i="6"/>
  <c r="Z38" i="6"/>
  <c r="CE38" i="6" s="1"/>
  <c r="V38" i="6"/>
  <c r="R38" i="6"/>
  <c r="CC38" i="6" s="1"/>
  <c r="BV38" i="6" s="1"/>
  <c r="N38" i="6"/>
  <c r="J38" i="6"/>
  <c r="CA38" i="6" s="1"/>
  <c r="F38" i="6"/>
  <c r="E38" i="6" s="1"/>
  <c r="DI37" i="6"/>
  <c r="DG37" i="6"/>
  <c r="DF37" i="6"/>
  <c r="DE37" i="6"/>
  <c r="DD37" i="6"/>
  <c r="DC37" i="6"/>
  <c r="DB37" i="6"/>
  <c r="DA37" i="6"/>
  <c r="CY37" i="6"/>
  <c r="CR37" i="6" s="1"/>
  <c r="CV37" i="6"/>
  <c r="CO37" i="6"/>
  <c r="CL37" i="6"/>
  <c r="CK37" i="6"/>
  <c r="CJ37" i="6"/>
  <c r="CI37" i="6"/>
  <c r="CH37" i="6"/>
  <c r="CG37" i="6"/>
  <c r="CE37" i="6"/>
  <c r="BX37" i="6" s="1"/>
  <c r="CD37" i="6"/>
  <c r="BW37" i="6" s="1"/>
  <c r="CA37" i="6"/>
  <c r="BT37" i="6" s="1"/>
  <c r="BU37" i="6"/>
  <c r="BS37" i="6"/>
  <c r="BK37" i="6"/>
  <c r="BC37" i="6" s="1"/>
  <c r="BD37" i="6"/>
  <c r="AY37" i="6"/>
  <c r="CZ37" i="6" s="1"/>
  <c r="CS37" i="6" s="1"/>
  <c r="AU37" i="6"/>
  <c r="AQ37" i="6"/>
  <c r="CX37" i="6" s="1"/>
  <c r="CQ37" i="6" s="1"/>
  <c r="AM37" i="6"/>
  <c r="CW37" i="6" s="1"/>
  <c r="CP37" i="6" s="1"/>
  <c r="AI37" i="6"/>
  <c r="AE37" i="6"/>
  <c r="Z37" i="6"/>
  <c r="V37" i="6"/>
  <c r="R37" i="6"/>
  <c r="CC37" i="6" s="1"/>
  <c r="N37" i="6"/>
  <c r="CB37" i="6" s="1"/>
  <c r="J37" i="6"/>
  <c r="F37" i="6"/>
  <c r="BZ37" i="6" s="1"/>
  <c r="E37" i="6"/>
  <c r="DI36" i="6"/>
  <c r="DG36" i="6"/>
  <c r="DF36" i="6"/>
  <c r="DE36" i="6"/>
  <c r="DD36" i="6"/>
  <c r="DC36" i="6"/>
  <c r="DB36" i="6"/>
  <c r="CZ36" i="6"/>
  <c r="CS36" i="6" s="1"/>
  <c r="CY36" i="6"/>
  <c r="CR36" i="6" s="1"/>
  <c r="CX36" i="6"/>
  <c r="CV36" i="6"/>
  <c r="CO36" i="6" s="1"/>
  <c r="CQ36" i="6"/>
  <c r="CN36" i="6"/>
  <c r="CL36" i="6"/>
  <c r="BX36" i="6" s="1"/>
  <c r="CK36" i="6"/>
  <c r="CJ36" i="6"/>
  <c r="CI36" i="6"/>
  <c r="CH36" i="6"/>
  <c r="CG36" i="6"/>
  <c r="CD36" i="6"/>
  <c r="BW36" i="6" s="1"/>
  <c r="CB36" i="6"/>
  <c r="BU36" i="6" s="1"/>
  <c r="BZ36" i="6"/>
  <c r="BS36" i="6" s="1"/>
  <c r="BK36" i="6"/>
  <c r="BD36" i="6"/>
  <c r="BC36" i="6" s="1"/>
  <c r="AY36" i="6"/>
  <c r="AU36" i="6"/>
  <c r="AQ36" i="6"/>
  <c r="AM36" i="6"/>
  <c r="CW36" i="6" s="1"/>
  <c r="CP36" i="6" s="1"/>
  <c r="AI36" i="6"/>
  <c r="AE36" i="6"/>
  <c r="CU36" i="6" s="1"/>
  <c r="CT36" i="6" s="1"/>
  <c r="AD36" i="6"/>
  <c r="Z36" i="6"/>
  <c r="CE36" i="6" s="1"/>
  <c r="V36" i="6"/>
  <c r="R36" i="6"/>
  <c r="CC36" i="6" s="1"/>
  <c r="BV36" i="6" s="1"/>
  <c r="N36" i="6"/>
  <c r="J36" i="6"/>
  <c r="CA36" i="6" s="1"/>
  <c r="BT36" i="6" s="1"/>
  <c r="F36" i="6"/>
  <c r="DI35" i="6"/>
  <c r="DG35" i="6"/>
  <c r="DF35" i="6"/>
  <c r="DE35" i="6"/>
  <c r="CQ35" i="6" s="1"/>
  <c r="DD35" i="6"/>
  <c r="DC35" i="6"/>
  <c r="DB35" i="6"/>
  <c r="DA35" i="6"/>
  <c r="CY35" i="6"/>
  <c r="CR35" i="6" s="1"/>
  <c r="CX35" i="6"/>
  <c r="CV35" i="6"/>
  <c r="CS35" i="6"/>
  <c r="CO35" i="6"/>
  <c r="CN35" i="6"/>
  <c r="CL35" i="6"/>
  <c r="CK35" i="6"/>
  <c r="BW35" i="6" s="1"/>
  <c r="CJ35" i="6"/>
  <c r="CI35" i="6"/>
  <c r="CH35" i="6"/>
  <c r="CG35" i="6"/>
  <c r="CF35" i="6" s="1"/>
  <c r="CC35" i="6"/>
  <c r="BV35" i="6" s="1"/>
  <c r="BU35" i="6"/>
  <c r="BK35" i="6"/>
  <c r="BD35" i="6"/>
  <c r="BC35" i="6" s="1"/>
  <c r="AY35" i="6"/>
  <c r="CZ35" i="6" s="1"/>
  <c r="AU35" i="6"/>
  <c r="AQ35" i="6"/>
  <c r="AM35" i="6"/>
  <c r="AI35" i="6"/>
  <c r="AE35" i="6"/>
  <c r="CU35" i="6" s="1"/>
  <c r="Z35" i="6"/>
  <c r="CE35" i="6" s="1"/>
  <c r="BX35" i="6" s="1"/>
  <c r="V35" i="6"/>
  <c r="CD35" i="6" s="1"/>
  <c r="R35" i="6"/>
  <c r="N35" i="6"/>
  <c r="CB35" i="6" s="1"/>
  <c r="J35" i="6"/>
  <c r="F35" i="6"/>
  <c r="BZ35" i="6" s="1"/>
  <c r="DI34" i="6"/>
  <c r="DG34" i="6"/>
  <c r="DF34" i="6"/>
  <c r="DE34" i="6"/>
  <c r="DD34" i="6"/>
  <c r="DC34" i="6"/>
  <c r="DB34" i="6"/>
  <c r="CZ34" i="6"/>
  <c r="CU34" i="6"/>
  <c r="CS34" i="6"/>
  <c r="CN34" i="6"/>
  <c r="CL34" i="6"/>
  <c r="CK34" i="6"/>
  <c r="CJ34" i="6"/>
  <c r="CI34" i="6"/>
  <c r="CH34" i="6"/>
  <c r="CG34" i="6"/>
  <c r="CD34" i="6"/>
  <c r="BW34" i="6" s="1"/>
  <c r="BX34" i="6"/>
  <c r="BK34" i="6"/>
  <c r="BD34" i="6"/>
  <c r="BC34" i="6" s="1"/>
  <c r="AY34" i="6"/>
  <c r="AU34" i="6"/>
  <c r="CY34" i="6" s="1"/>
  <c r="CR34" i="6" s="1"/>
  <c r="AQ34" i="6"/>
  <c r="CX34" i="6" s="1"/>
  <c r="CQ34" i="6" s="1"/>
  <c r="AM34" i="6"/>
  <c r="CW34" i="6" s="1"/>
  <c r="AI34" i="6"/>
  <c r="AE34" i="6"/>
  <c r="Z34" i="6"/>
  <c r="CE34" i="6" s="1"/>
  <c r="V34" i="6"/>
  <c r="R34" i="6"/>
  <c r="CC34" i="6" s="1"/>
  <c r="BV34" i="6" s="1"/>
  <c r="N34" i="6"/>
  <c r="CB34" i="6" s="1"/>
  <c r="BU34" i="6" s="1"/>
  <c r="J34" i="6"/>
  <c r="CA34" i="6" s="1"/>
  <c r="F34" i="6"/>
  <c r="BZ34" i="6" s="1"/>
  <c r="DI33" i="6"/>
  <c r="DG33" i="6"/>
  <c r="DF33" i="6"/>
  <c r="DE33" i="6"/>
  <c r="DD33" i="6"/>
  <c r="DC33" i="6"/>
  <c r="DB33" i="6"/>
  <c r="CZ33" i="6"/>
  <c r="CX33" i="6"/>
  <c r="CW33" i="6"/>
  <c r="CP33" i="6" s="1"/>
  <c r="CU33" i="6"/>
  <c r="CS33" i="6"/>
  <c r="CL33" i="6"/>
  <c r="CK33" i="6"/>
  <c r="CJ33" i="6"/>
  <c r="CI33" i="6"/>
  <c r="CH33" i="6"/>
  <c r="CG33" i="6"/>
  <c r="BZ33" i="6"/>
  <c r="BS33" i="6" s="1"/>
  <c r="BU33" i="6"/>
  <c r="BK33" i="6"/>
  <c r="BD33" i="6"/>
  <c r="BC33" i="6"/>
  <c r="AY33" i="6"/>
  <c r="AU33" i="6"/>
  <c r="CY33" i="6" s="1"/>
  <c r="CR33" i="6" s="1"/>
  <c r="AQ33" i="6"/>
  <c r="AM33" i="6"/>
  <c r="AI33" i="6"/>
  <c r="CV33" i="6" s="1"/>
  <c r="CO33" i="6" s="1"/>
  <c r="AE33" i="6"/>
  <c r="Z33" i="6"/>
  <c r="CE33" i="6" s="1"/>
  <c r="BX33" i="6" s="1"/>
  <c r="V33" i="6"/>
  <c r="CD33" i="6" s="1"/>
  <c r="R33" i="6"/>
  <c r="CC33" i="6" s="1"/>
  <c r="BV33" i="6" s="1"/>
  <c r="N33" i="6"/>
  <c r="CB33" i="6" s="1"/>
  <c r="J33" i="6"/>
  <c r="CA33" i="6" s="1"/>
  <c r="BT33" i="6" s="1"/>
  <c r="F33" i="6"/>
  <c r="E33" i="6" s="1"/>
  <c r="DI32" i="6"/>
  <c r="DG32" i="6"/>
  <c r="DF32" i="6"/>
  <c r="DE32" i="6"/>
  <c r="DD32" i="6"/>
  <c r="DC32" i="6"/>
  <c r="DB32" i="6"/>
  <c r="CW32" i="6"/>
  <c r="CV32" i="6"/>
  <c r="CO32" i="6" s="1"/>
  <c r="CU32" i="6"/>
  <c r="CP32" i="6"/>
  <c r="CL32" i="6"/>
  <c r="CK32" i="6"/>
  <c r="CJ32" i="6"/>
  <c r="CI32" i="6"/>
  <c r="CH32" i="6"/>
  <c r="CG32" i="6"/>
  <c r="BZ32" i="6"/>
  <c r="BK32" i="6"/>
  <c r="BD32" i="6"/>
  <c r="BC32" i="6" s="1"/>
  <c r="AY32" i="6"/>
  <c r="CZ32" i="6" s="1"/>
  <c r="CS32" i="6" s="1"/>
  <c r="AU32" i="6"/>
  <c r="CY32" i="6" s="1"/>
  <c r="AQ32" i="6"/>
  <c r="CX32" i="6" s="1"/>
  <c r="CQ32" i="6" s="1"/>
  <c r="AM32" i="6"/>
  <c r="AI32" i="6"/>
  <c r="AE32" i="6"/>
  <c r="Z32" i="6"/>
  <c r="CE32" i="6" s="1"/>
  <c r="BX32" i="6" s="1"/>
  <c r="V32" i="6"/>
  <c r="CD32" i="6" s="1"/>
  <c r="BW32" i="6" s="1"/>
  <c r="R32" i="6"/>
  <c r="CC32" i="6" s="1"/>
  <c r="BV32" i="6" s="1"/>
  <c r="N32" i="6"/>
  <c r="CB32" i="6" s="1"/>
  <c r="BU32" i="6" s="1"/>
  <c r="J32" i="6"/>
  <c r="CA32" i="6" s="1"/>
  <c r="BT32" i="6" s="1"/>
  <c r="F32" i="6"/>
  <c r="DI31" i="6"/>
  <c r="DG31" i="6"/>
  <c r="DF31" i="6"/>
  <c r="DE31" i="6"/>
  <c r="DD31" i="6"/>
  <c r="DC31" i="6"/>
  <c r="DB31" i="6"/>
  <c r="CU31" i="6"/>
  <c r="CL31" i="6"/>
  <c r="CK31" i="6"/>
  <c r="CJ31" i="6"/>
  <c r="CI31" i="6"/>
  <c r="CH31" i="6"/>
  <c r="CG31" i="6"/>
  <c r="CA31" i="6"/>
  <c r="BW31" i="6"/>
  <c r="BT31" i="6"/>
  <c r="BK31" i="6"/>
  <c r="BC31" i="6" s="1"/>
  <c r="BD31" i="6"/>
  <c r="AY31" i="6"/>
  <c r="CZ31" i="6" s="1"/>
  <c r="CS31" i="6" s="1"/>
  <c r="AU31" i="6"/>
  <c r="CY31" i="6" s="1"/>
  <c r="CR31" i="6" s="1"/>
  <c r="AQ31" i="6"/>
  <c r="CX31" i="6" s="1"/>
  <c r="AM31" i="6"/>
  <c r="CW31" i="6" s="1"/>
  <c r="CP31" i="6" s="1"/>
  <c r="AI31" i="6"/>
  <c r="CV31" i="6" s="1"/>
  <c r="CO31" i="6" s="1"/>
  <c r="AE31" i="6"/>
  <c r="Z31" i="6"/>
  <c r="CE31" i="6" s="1"/>
  <c r="BX31" i="6" s="1"/>
  <c r="V31" i="6"/>
  <c r="CD31" i="6" s="1"/>
  <c r="R31" i="6"/>
  <c r="CC31" i="6" s="1"/>
  <c r="BV31" i="6" s="1"/>
  <c r="N31" i="6"/>
  <c r="CB31" i="6" s="1"/>
  <c r="J31" i="6"/>
  <c r="F31" i="6"/>
  <c r="BZ31" i="6" s="1"/>
  <c r="BS31" i="6" s="1"/>
  <c r="DI30" i="6"/>
  <c r="DG30" i="6"/>
  <c r="DF30" i="6"/>
  <c r="DE30" i="6"/>
  <c r="DD30" i="6"/>
  <c r="DC30" i="6"/>
  <c r="DB30" i="6"/>
  <c r="CY30" i="6"/>
  <c r="CR30" i="6" s="1"/>
  <c r="CX30" i="6"/>
  <c r="CW30" i="6"/>
  <c r="CV30" i="6"/>
  <c r="CU30" i="6"/>
  <c r="CP30" i="6"/>
  <c r="CO30" i="6"/>
  <c r="CL30" i="6"/>
  <c r="CK30" i="6"/>
  <c r="CJ30" i="6"/>
  <c r="CI30" i="6"/>
  <c r="CH30" i="6"/>
  <c r="CG30" i="6"/>
  <c r="CE30" i="6"/>
  <c r="BX30" i="6" s="1"/>
  <c r="CD30" i="6"/>
  <c r="BW30" i="6" s="1"/>
  <c r="CA30" i="6"/>
  <c r="BV30" i="6"/>
  <c r="BT30" i="6"/>
  <c r="BK30" i="6"/>
  <c r="BD30" i="6"/>
  <c r="BC30" i="6" s="1"/>
  <c r="AY30" i="6"/>
  <c r="CZ30" i="6" s="1"/>
  <c r="CS30" i="6" s="1"/>
  <c r="AU30" i="6"/>
  <c r="AQ30" i="6"/>
  <c r="AM30" i="6"/>
  <c r="AI30" i="6"/>
  <c r="AE30" i="6"/>
  <c r="AD30" i="6"/>
  <c r="Z30" i="6"/>
  <c r="V30" i="6"/>
  <c r="R30" i="6"/>
  <c r="CC30" i="6" s="1"/>
  <c r="N30" i="6"/>
  <c r="CB30" i="6" s="1"/>
  <c r="BU30" i="6" s="1"/>
  <c r="J30" i="6"/>
  <c r="F30" i="6"/>
  <c r="BZ30" i="6" s="1"/>
  <c r="BS30" i="6" s="1"/>
  <c r="DI29" i="6"/>
  <c r="DG29" i="6"/>
  <c r="DF29" i="6"/>
  <c r="DA29" i="6" s="1"/>
  <c r="DE29" i="6"/>
  <c r="DD29" i="6"/>
  <c r="DC29" i="6"/>
  <c r="DB29" i="6"/>
  <c r="CZ29" i="6"/>
  <c r="CS29" i="6" s="1"/>
  <c r="CW29" i="6"/>
  <c r="CP29" i="6" s="1"/>
  <c r="CL29" i="6"/>
  <c r="CK29" i="6"/>
  <c r="CJ29" i="6"/>
  <c r="CI29" i="6"/>
  <c r="CH29" i="6"/>
  <c r="CG29" i="6"/>
  <c r="CC29" i="6"/>
  <c r="BV29" i="6" s="1"/>
  <c r="CB29" i="6"/>
  <c r="BU29" i="6"/>
  <c r="BK29" i="6"/>
  <c r="BC29" i="6" s="1"/>
  <c r="BD29" i="6"/>
  <c r="AY29" i="6"/>
  <c r="AU29" i="6"/>
  <c r="CY29" i="6" s="1"/>
  <c r="CR29" i="6" s="1"/>
  <c r="AQ29" i="6"/>
  <c r="CX29" i="6" s="1"/>
  <c r="CQ29" i="6" s="1"/>
  <c r="AM29" i="6"/>
  <c r="AI29" i="6"/>
  <c r="CV29" i="6" s="1"/>
  <c r="CO29" i="6" s="1"/>
  <c r="AE29" i="6"/>
  <c r="Z29" i="6"/>
  <c r="CE29" i="6" s="1"/>
  <c r="BX29" i="6" s="1"/>
  <c r="V29" i="6"/>
  <c r="CD29" i="6" s="1"/>
  <c r="R29" i="6"/>
  <c r="N29" i="6"/>
  <c r="J29" i="6"/>
  <c r="CA29" i="6" s="1"/>
  <c r="BT29" i="6" s="1"/>
  <c r="F29" i="6"/>
  <c r="BZ29" i="6" s="1"/>
  <c r="BS29" i="6" s="1"/>
  <c r="E29" i="6"/>
  <c r="DI28" i="6"/>
  <c r="DG28" i="6"/>
  <c r="DF28" i="6"/>
  <c r="CR28" i="6" s="1"/>
  <c r="DE28" i="6"/>
  <c r="DD28" i="6"/>
  <c r="DC28" i="6"/>
  <c r="CO28" i="6" s="1"/>
  <c r="DB28" i="6"/>
  <c r="CY28" i="6"/>
  <c r="CX28" i="6"/>
  <c r="CW28" i="6"/>
  <c r="CU28" i="6"/>
  <c r="CN28" i="6" s="1"/>
  <c r="CP28" i="6"/>
  <c r="CL28" i="6"/>
  <c r="CK28" i="6"/>
  <c r="CJ28" i="6"/>
  <c r="CI28" i="6"/>
  <c r="CH28" i="6"/>
  <c r="CG28" i="6"/>
  <c r="CE28" i="6"/>
  <c r="BX28" i="6" s="1"/>
  <c r="BZ28" i="6"/>
  <c r="BS28" i="6" s="1"/>
  <c r="BK28" i="6"/>
  <c r="BD28" i="6"/>
  <c r="BC28" i="6"/>
  <c r="AY28" i="6"/>
  <c r="CZ28" i="6" s="1"/>
  <c r="CS28" i="6" s="1"/>
  <c r="AU28" i="6"/>
  <c r="AQ28" i="6"/>
  <c r="AM28" i="6"/>
  <c r="AI28" i="6"/>
  <c r="CV28" i="6" s="1"/>
  <c r="AE28" i="6"/>
  <c r="Z28" i="6"/>
  <c r="V28" i="6"/>
  <c r="CD28" i="6" s="1"/>
  <c r="BW28" i="6" s="1"/>
  <c r="R28" i="6"/>
  <c r="CC28" i="6" s="1"/>
  <c r="BV28" i="6" s="1"/>
  <c r="N28" i="6"/>
  <c r="CB28" i="6" s="1"/>
  <c r="BU28" i="6" s="1"/>
  <c r="J28" i="6"/>
  <c r="CA28" i="6" s="1"/>
  <c r="F28" i="6"/>
  <c r="E28" i="6" s="1"/>
  <c r="DI27" i="6"/>
  <c r="DG27" i="6"/>
  <c r="DF27" i="6"/>
  <c r="DE27" i="6"/>
  <c r="DD27" i="6"/>
  <c r="DC27" i="6"/>
  <c r="DB27" i="6"/>
  <c r="CY27" i="6"/>
  <c r="CU27" i="6"/>
  <c r="CR27" i="6"/>
  <c r="CL27" i="6"/>
  <c r="CK27" i="6"/>
  <c r="CJ27" i="6"/>
  <c r="CI27" i="6"/>
  <c r="CH27" i="6"/>
  <c r="CG27" i="6"/>
  <c r="CE27" i="6"/>
  <c r="CB27" i="6"/>
  <c r="BV27" i="6"/>
  <c r="BS27" i="6"/>
  <c r="BK27" i="6"/>
  <c r="BD27" i="6"/>
  <c r="BC27" i="6"/>
  <c r="AY27" i="6"/>
  <c r="CZ27" i="6" s="1"/>
  <c r="CS27" i="6" s="1"/>
  <c r="AU27" i="6"/>
  <c r="AQ27" i="6"/>
  <c r="CX27" i="6" s="1"/>
  <c r="CQ27" i="6" s="1"/>
  <c r="AM27" i="6"/>
  <c r="CW27" i="6" s="1"/>
  <c r="CP27" i="6" s="1"/>
  <c r="AI27" i="6"/>
  <c r="CV27" i="6" s="1"/>
  <c r="CO27" i="6" s="1"/>
  <c r="AE27" i="6"/>
  <c r="Z27" i="6"/>
  <c r="V27" i="6"/>
  <c r="CD27" i="6" s="1"/>
  <c r="BW27" i="6" s="1"/>
  <c r="R27" i="6"/>
  <c r="CC27" i="6" s="1"/>
  <c r="N27" i="6"/>
  <c r="J27" i="6"/>
  <c r="F27" i="6"/>
  <c r="BZ27" i="6" s="1"/>
  <c r="DI26" i="6"/>
  <c r="DG26" i="6"/>
  <c r="DF26" i="6"/>
  <c r="DE26" i="6"/>
  <c r="DD26" i="6"/>
  <c r="DC26" i="6"/>
  <c r="DB26" i="6"/>
  <c r="DA26" i="6" s="1"/>
  <c r="CZ26" i="6"/>
  <c r="CS26" i="6" s="1"/>
  <c r="CY26" i="6"/>
  <c r="CR26" i="6" s="1"/>
  <c r="CV26" i="6"/>
  <c r="CO26" i="6"/>
  <c r="CN26" i="6"/>
  <c r="CL26" i="6"/>
  <c r="CK26" i="6"/>
  <c r="CJ26" i="6"/>
  <c r="CI26" i="6"/>
  <c r="CH26" i="6"/>
  <c r="CG26" i="6"/>
  <c r="CF26" i="6" s="1"/>
  <c r="CA26" i="6"/>
  <c r="BT26" i="6" s="1"/>
  <c r="BS26" i="6"/>
  <c r="BK26" i="6"/>
  <c r="BD26" i="6"/>
  <c r="AY26" i="6"/>
  <c r="AU26" i="6"/>
  <c r="AQ26" i="6"/>
  <c r="CX26" i="6" s="1"/>
  <c r="CQ26" i="6" s="1"/>
  <c r="AM26" i="6"/>
  <c r="CW26" i="6" s="1"/>
  <c r="CP26" i="6" s="1"/>
  <c r="AI26" i="6"/>
  <c r="AE26" i="6"/>
  <c r="CU26" i="6" s="1"/>
  <c r="Z26" i="6"/>
  <c r="CE26" i="6" s="1"/>
  <c r="BX26" i="6" s="1"/>
  <c r="V26" i="6"/>
  <c r="CD26" i="6" s="1"/>
  <c r="BW26" i="6" s="1"/>
  <c r="R26" i="6"/>
  <c r="CC26" i="6" s="1"/>
  <c r="BV26" i="6" s="1"/>
  <c r="N26" i="6"/>
  <c r="CB26" i="6" s="1"/>
  <c r="J26" i="6"/>
  <c r="F26" i="6"/>
  <c r="BZ26" i="6" s="1"/>
  <c r="E26" i="6"/>
  <c r="DI25" i="6"/>
  <c r="DG25" i="6"/>
  <c r="DF25" i="6"/>
  <c r="DE25" i="6"/>
  <c r="CQ25" i="6" s="1"/>
  <c r="DD25" i="6"/>
  <c r="DC25" i="6"/>
  <c r="DB25" i="6"/>
  <c r="CX25" i="6"/>
  <c r="CW25" i="6"/>
  <c r="CP25" i="6" s="1"/>
  <c r="CV25" i="6"/>
  <c r="CO25" i="6" s="1"/>
  <c r="CL25" i="6"/>
  <c r="CK25" i="6"/>
  <c r="CJ25" i="6"/>
  <c r="CI25" i="6"/>
  <c r="CH25" i="6"/>
  <c r="CG25" i="6"/>
  <c r="CF25" i="6" s="1"/>
  <c r="CD25" i="6"/>
  <c r="BW25" i="6" s="1"/>
  <c r="BX25" i="6"/>
  <c r="BU25" i="6"/>
  <c r="BK25" i="6"/>
  <c r="BD25" i="6"/>
  <c r="AY25" i="6"/>
  <c r="CZ25" i="6" s="1"/>
  <c r="CS25" i="6" s="1"/>
  <c r="AU25" i="6"/>
  <c r="CY25" i="6" s="1"/>
  <c r="CR25" i="6" s="1"/>
  <c r="AQ25" i="6"/>
  <c r="AM25" i="6"/>
  <c r="AI25" i="6"/>
  <c r="AE25" i="6"/>
  <c r="Z25" i="6"/>
  <c r="CE25" i="6" s="1"/>
  <c r="V25" i="6"/>
  <c r="R25" i="6"/>
  <c r="CC25" i="6" s="1"/>
  <c r="BV25" i="6" s="1"/>
  <c r="N25" i="6"/>
  <c r="CB25" i="6" s="1"/>
  <c r="J25" i="6"/>
  <c r="CA25" i="6" s="1"/>
  <c r="BT25" i="6" s="1"/>
  <c r="F25" i="6"/>
  <c r="BZ25" i="6" s="1"/>
  <c r="BS25" i="6" s="1"/>
  <c r="E25" i="6"/>
  <c r="DI24" i="6"/>
  <c r="DG24" i="6"/>
  <c r="DF24" i="6"/>
  <c r="DE24" i="6"/>
  <c r="DD24" i="6"/>
  <c r="DC24" i="6"/>
  <c r="DB24" i="6"/>
  <c r="DA24" i="6" s="1"/>
  <c r="CX24" i="6"/>
  <c r="CQ24" i="6" s="1"/>
  <c r="CL24" i="6"/>
  <c r="CK24" i="6"/>
  <c r="CJ24" i="6"/>
  <c r="CI24" i="6"/>
  <c r="BU24" i="6" s="1"/>
  <c r="CH24" i="6"/>
  <c r="CG24" i="6"/>
  <c r="CD24" i="6"/>
  <c r="BW24" i="6" s="1"/>
  <c r="CA24" i="6"/>
  <c r="BT24" i="6" s="1"/>
  <c r="BK24" i="6"/>
  <c r="BD24" i="6"/>
  <c r="BC24" i="6" s="1"/>
  <c r="AY24" i="6"/>
  <c r="CZ24" i="6" s="1"/>
  <c r="CS24" i="6" s="1"/>
  <c r="AU24" i="6"/>
  <c r="CY24" i="6" s="1"/>
  <c r="CR24" i="6" s="1"/>
  <c r="AQ24" i="6"/>
  <c r="AM24" i="6"/>
  <c r="CW24" i="6" s="1"/>
  <c r="CP24" i="6" s="1"/>
  <c r="AI24" i="6"/>
  <c r="AE24" i="6"/>
  <c r="CU24" i="6" s="1"/>
  <c r="Z24" i="6"/>
  <c r="CE24" i="6" s="1"/>
  <c r="V24" i="6"/>
  <c r="R24" i="6"/>
  <c r="CC24" i="6" s="1"/>
  <c r="BV24" i="6" s="1"/>
  <c r="N24" i="6"/>
  <c r="CB24" i="6" s="1"/>
  <c r="J24" i="6"/>
  <c r="F24" i="6"/>
  <c r="DI23" i="6"/>
  <c r="DG23" i="6"/>
  <c r="DF23" i="6"/>
  <c r="DE23" i="6"/>
  <c r="DD23" i="6"/>
  <c r="CP23" i="6" s="1"/>
  <c r="DC23" i="6"/>
  <c r="DB23" i="6"/>
  <c r="CY23" i="6"/>
  <c r="CR23" i="6" s="1"/>
  <c r="CX23" i="6"/>
  <c r="CU23" i="6"/>
  <c r="CQ23" i="6"/>
  <c r="CL23" i="6"/>
  <c r="CK23" i="6"/>
  <c r="CJ23" i="6"/>
  <c r="CI23" i="6"/>
  <c r="CH23" i="6"/>
  <c r="CG23" i="6"/>
  <c r="CA23" i="6"/>
  <c r="BT23" i="6" s="1"/>
  <c r="BW23" i="6"/>
  <c r="BK23" i="6"/>
  <c r="BD23" i="6"/>
  <c r="BC23" i="6"/>
  <c r="AY23" i="6"/>
  <c r="CZ23" i="6" s="1"/>
  <c r="CS23" i="6" s="1"/>
  <c r="AU23" i="6"/>
  <c r="AQ23" i="6"/>
  <c r="AM23" i="6"/>
  <c r="CW23" i="6" s="1"/>
  <c r="AI23" i="6"/>
  <c r="AE23" i="6"/>
  <c r="Z23" i="6"/>
  <c r="CE23" i="6" s="1"/>
  <c r="BX23" i="6" s="1"/>
  <c r="V23" i="6"/>
  <c r="CD23" i="6" s="1"/>
  <c r="R23" i="6"/>
  <c r="CC23" i="6" s="1"/>
  <c r="BV23" i="6" s="1"/>
  <c r="N23" i="6"/>
  <c r="CB23" i="6" s="1"/>
  <c r="J23" i="6"/>
  <c r="F23" i="6"/>
  <c r="DI22" i="6"/>
  <c r="DG22" i="6"/>
  <c r="DF22" i="6"/>
  <c r="DE22" i="6"/>
  <c r="DD22" i="6"/>
  <c r="DC22" i="6"/>
  <c r="DA22" i="6" s="1"/>
  <c r="DB22" i="6"/>
  <c r="CZ22" i="6"/>
  <c r="CV22" i="6"/>
  <c r="CO22" i="6" s="1"/>
  <c r="CU22" i="6"/>
  <c r="CS22" i="6"/>
  <c r="CN22" i="6"/>
  <c r="CL22" i="6"/>
  <c r="CK22" i="6"/>
  <c r="CJ22" i="6"/>
  <c r="CF22" i="6" s="1"/>
  <c r="CI22" i="6"/>
  <c r="CH22" i="6"/>
  <c r="CG22" i="6"/>
  <c r="CE22" i="6"/>
  <c r="BX22" i="6"/>
  <c r="BW22" i="6"/>
  <c r="BT22" i="6"/>
  <c r="BK22" i="6"/>
  <c r="BD22" i="6"/>
  <c r="BC22" i="6" s="1"/>
  <c r="AY22" i="6"/>
  <c r="AU22" i="6"/>
  <c r="CY22" i="6" s="1"/>
  <c r="CR22" i="6" s="1"/>
  <c r="AQ22" i="6"/>
  <c r="CX22" i="6" s="1"/>
  <c r="CQ22" i="6" s="1"/>
  <c r="AM22" i="6"/>
  <c r="CW22" i="6" s="1"/>
  <c r="AI22" i="6"/>
  <c r="AE22" i="6"/>
  <c r="AD22" i="6"/>
  <c r="Z22" i="6"/>
  <c r="V22" i="6"/>
  <c r="CD22" i="6" s="1"/>
  <c r="R22" i="6"/>
  <c r="CC22" i="6" s="1"/>
  <c r="N22" i="6"/>
  <c r="CB22" i="6" s="1"/>
  <c r="BU22" i="6" s="1"/>
  <c r="J22" i="6"/>
  <c r="CA22" i="6" s="1"/>
  <c r="F22" i="6"/>
  <c r="BZ22" i="6" s="1"/>
  <c r="DI21" i="6"/>
  <c r="DG21" i="6"/>
  <c r="DF21" i="6"/>
  <c r="DE21" i="6"/>
  <c r="DA21" i="6" s="1"/>
  <c r="DD21" i="6"/>
  <c r="DC21" i="6"/>
  <c r="DB21" i="6"/>
  <c r="CZ21" i="6"/>
  <c r="CW21" i="6"/>
  <c r="CS21" i="6"/>
  <c r="CP21" i="6"/>
  <c r="CO21" i="6"/>
  <c r="CL21" i="6"/>
  <c r="CK21" i="6"/>
  <c r="CJ21" i="6"/>
  <c r="CI21" i="6"/>
  <c r="CH21" i="6"/>
  <c r="CG21" i="6"/>
  <c r="CB21" i="6"/>
  <c r="BU21" i="6" s="1"/>
  <c r="BZ21" i="6"/>
  <c r="BS21" i="6" s="1"/>
  <c r="BK21" i="6"/>
  <c r="BC21" i="6" s="1"/>
  <c r="BD21" i="6"/>
  <c r="AY21" i="6"/>
  <c r="AU21" i="6"/>
  <c r="CY21" i="6" s="1"/>
  <c r="CR21" i="6" s="1"/>
  <c r="AQ21" i="6"/>
  <c r="CX21" i="6" s="1"/>
  <c r="AM21" i="6"/>
  <c r="AI21" i="6"/>
  <c r="CV21" i="6" s="1"/>
  <c r="AE21" i="6"/>
  <c r="Z21" i="6"/>
  <c r="CE21" i="6" s="1"/>
  <c r="BX21" i="6" s="1"/>
  <c r="V21" i="6"/>
  <c r="CD21" i="6" s="1"/>
  <c r="R21" i="6"/>
  <c r="CC21" i="6" s="1"/>
  <c r="BV21" i="6" s="1"/>
  <c r="N21" i="6"/>
  <c r="J21" i="6"/>
  <c r="CA21" i="6" s="1"/>
  <c r="F21" i="6"/>
  <c r="DI20" i="6"/>
  <c r="DG20" i="6"/>
  <c r="DF20" i="6"/>
  <c r="DE20" i="6"/>
  <c r="DD20" i="6"/>
  <c r="DC20" i="6"/>
  <c r="DB20" i="6"/>
  <c r="CW20" i="6"/>
  <c r="CP20" i="6"/>
  <c r="CL20" i="6"/>
  <c r="CK20" i="6"/>
  <c r="CJ20" i="6"/>
  <c r="CI20" i="6"/>
  <c r="CH20" i="6"/>
  <c r="CG20" i="6"/>
  <c r="CF20" i="6" s="1"/>
  <c r="CD20" i="6"/>
  <c r="BW20" i="6" s="1"/>
  <c r="BV20" i="6"/>
  <c r="BK20" i="6"/>
  <c r="BC20" i="6" s="1"/>
  <c r="BD20" i="6"/>
  <c r="AY20" i="6"/>
  <c r="CZ20" i="6" s="1"/>
  <c r="CS20" i="6" s="1"/>
  <c r="AU20" i="6"/>
  <c r="CY20" i="6" s="1"/>
  <c r="CR20" i="6" s="1"/>
  <c r="AQ20" i="6"/>
  <c r="CX20" i="6" s="1"/>
  <c r="CQ20" i="6" s="1"/>
  <c r="AM20" i="6"/>
  <c r="AI20" i="6"/>
  <c r="CV20" i="6" s="1"/>
  <c r="AE20" i="6"/>
  <c r="Z20" i="6"/>
  <c r="CE20" i="6" s="1"/>
  <c r="BX20" i="6" s="1"/>
  <c r="V20" i="6"/>
  <c r="R20" i="6"/>
  <c r="CC20" i="6" s="1"/>
  <c r="N20" i="6"/>
  <c r="CB20" i="6" s="1"/>
  <c r="BU20" i="6" s="1"/>
  <c r="J20" i="6"/>
  <c r="CA20" i="6" s="1"/>
  <c r="BT20" i="6" s="1"/>
  <c r="F20" i="6"/>
  <c r="BZ20" i="6" s="1"/>
  <c r="DI19" i="6"/>
  <c r="DG19" i="6"/>
  <c r="CS19" i="6" s="1"/>
  <c r="DF19" i="6"/>
  <c r="DE19" i="6"/>
  <c r="DD19" i="6"/>
  <c r="DC19" i="6"/>
  <c r="DB19" i="6"/>
  <c r="CZ19" i="6"/>
  <c r="CY19" i="6"/>
  <c r="CR19" i="6" s="1"/>
  <c r="CV19" i="6"/>
  <c r="CO19" i="6" s="1"/>
  <c r="CU19" i="6"/>
  <c r="CQ19" i="6"/>
  <c r="CN19" i="6"/>
  <c r="CL19" i="6"/>
  <c r="CK19" i="6"/>
  <c r="CJ19" i="6"/>
  <c r="CI19" i="6"/>
  <c r="CF19" i="6" s="1"/>
  <c r="CH19" i="6"/>
  <c r="CG19" i="6"/>
  <c r="CA19" i="6"/>
  <c r="BT19" i="6" s="1"/>
  <c r="BS19" i="6"/>
  <c r="BK19" i="6"/>
  <c r="BD19" i="6"/>
  <c r="BC19" i="6" s="1"/>
  <c r="AY19" i="6"/>
  <c r="AU19" i="6"/>
  <c r="AQ19" i="6"/>
  <c r="CX19" i="6" s="1"/>
  <c r="AM19" i="6"/>
  <c r="CW19" i="6" s="1"/>
  <c r="CP19" i="6" s="1"/>
  <c r="AI19" i="6"/>
  <c r="AE19" i="6"/>
  <c r="AD19" i="6"/>
  <c r="Z19" i="6"/>
  <c r="CE19" i="6" s="1"/>
  <c r="BX19" i="6" s="1"/>
  <c r="V19" i="6"/>
  <c r="CD19" i="6" s="1"/>
  <c r="BW19" i="6" s="1"/>
  <c r="R19" i="6"/>
  <c r="CC19" i="6" s="1"/>
  <c r="BV19" i="6" s="1"/>
  <c r="N19" i="6"/>
  <c r="CB19" i="6" s="1"/>
  <c r="J19" i="6"/>
  <c r="F19" i="6"/>
  <c r="BZ19" i="6" s="1"/>
  <c r="DI18" i="6"/>
  <c r="DG18" i="6"/>
  <c r="DF18" i="6"/>
  <c r="DE18" i="6"/>
  <c r="DD18" i="6"/>
  <c r="CP18" i="6" s="1"/>
  <c r="DC18" i="6"/>
  <c r="DB18" i="6"/>
  <c r="DA18" i="6"/>
  <c r="CZ18" i="6"/>
  <c r="CX18" i="6"/>
  <c r="CQ18" i="6" s="1"/>
  <c r="CW18" i="6"/>
  <c r="CS18" i="6"/>
  <c r="CN18" i="6"/>
  <c r="CL18" i="6"/>
  <c r="CK18" i="6"/>
  <c r="CJ18" i="6"/>
  <c r="CI18" i="6"/>
  <c r="CH18" i="6"/>
  <c r="CF18" i="6" s="1"/>
  <c r="CG18" i="6"/>
  <c r="BZ18" i="6"/>
  <c r="BK18" i="6"/>
  <c r="BD18" i="6"/>
  <c r="BC18" i="6" s="1"/>
  <c r="AY18" i="6"/>
  <c r="AU18" i="6"/>
  <c r="CY18" i="6" s="1"/>
  <c r="CR18" i="6" s="1"/>
  <c r="AQ18" i="6"/>
  <c r="AM18" i="6"/>
  <c r="AI18" i="6"/>
  <c r="CV18" i="6" s="1"/>
  <c r="CO18" i="6" s="1"/>
  <c r="AE18" i="6"/>
  <c r="CU18" i="6" s="1"/>
  <c r="Z18" i="6"/>
  <c r="CE18" i="6" s="1"/>
  <c r="BX18" i="6" s="1"/>
  <c r="V18" i="6"/>
  <c r="CD18" i="6" s="1"/>
  <c r="R18" i="6"/>
  <c r="CC18" i="6" s="1"/>
  <c r="BV18" i="6" s="1"/>
  <c r="N18" i="6"/>
  <c r="CB18" i="6" s="1"/>
  <c r="BU18" i="6" s="1"/>
  <c r="J18" i="6"/>
  <c r="CA18" i="6" s="1"/>
  <c r="BT18" i="6" s="1"/>
  <c r="F18" i="6"/>
  <c r="DI17" i="6"/>
  <c r="DG17" i="6"/>
  <c r="DF17" i="6"/>
  <c r="DE17" i="6"/>
  <c r="DD17" i="6"/>
  <c r="DC17" i="6"/>
  <c r="DB17" i="6"/>
  <c r="DA17" i="6"/>
  <c r="CX17" i="6"/>
  <c r="CQ17" i="6" s="1"/>
  <c r="CW17" i="6"/>
  <c r="CU17" i="6"/>
  <c r="CS17" i="6"/>
  <c r="CP17" i="6"/>
  <c r="CL17" i="6"/>
  <c r="CK17" i="6"/>
  <c r="CJ17" i="6"/>
  <c r="CI17" i="6"/>
  <c r="CH17" i="6"/>
  <c r="CG17" i="6"/>
  <c r="CF17" i="6" s="1"/>
  <c r="CE17" i="6"/>
  <c r="BX17" i="6" s="1"/>
  <c r="BZ17" i="6"/>
  <c r="BK17" i="6"/>
  <c r="BD17" i="6"/>
  <c r="BC17" i="6"/>
  <c r="AY17" i="6"/>
  <c r="CZ17" i="6" s="1"/>
  <c r="AU17" i="6"/>
  <c r="CY17" i="6" s="1"/>
  <c r="CR17" i="6" s="1"/>
  <c r="AQ17" i="6"/>
  <c r="AM17" i="6"/>
  <c r="AI17" i="6"/>
  <c r="CV17" i="6" s="1"/>
  <c r="CO17" i="6" s="1"/>
  <c r="AE17" i="6"/>
  <c r="Z17" i="6"/>
  <c r="V17" i="6"/>
  <c r="CD17" i="6" s="1"/>
  <c r="BW17" i="6" s="1"/>
  <c r="R17" i="6"/>
  <c r="CC17" i="6" s="1"/>
  <c r="BV17" i="6" s="1"/>
  <c r="N17" i="6"/>
  <c r="CB17" i="6" s="1"/>
  <c r="BU17" i="6" s="1"/>
  <c r="J17" i="6"/>
  <c r="CA17" i="6" s="1"/>
  <c r="BT17" i="6" s="1"/>
  <c r="F17" i="6"/>
  <c r="DI16" i="6"/>
  <c r="DG16" i="6"/>
  <c r="DF16" i="6"/>
  <c r="DE16" i="6"/>
  <c r="DD16" i="6"/>
  <c r="DC16" i="6"/>
  <c r="DB16" i="6"/>
  <c r="CZ16" i="6"/>
  <c r="CS16" i="6" s="1"/>
  <c r="CY16" i="6"/>
  <c r="CU16" i="6"/>
  <c r="CR16" i="6"/>
  <c r="CL16" i="6"/>
  <c r="CK16" i="6"/>
  <c r="CJ16" i="6"/>
  <c r="CI16" i="6"/>
  <c r="CH16" i="6"/>
  <c r="CF16" i="6" s="1"/>
  <c r="CG16" i="6"/>
  <c r="BZ16" i="6"/>
  <c r="BK16" i="6"/>
  <c r="BD16" i="6"/>
  <c r="BC16" i="6"/>
  <c r="AY16" i="6"/>
  <c r="AU16" i="6"/>
  <c r="AQ16" i="6"/>
  <c r="CX16" i="6" s="1"/>
  <c r="CQ16" i="6" s="1"/>
  <c r="AM16" i="6"/>
  <c r="CW16" i="6" s="1"/>
  <c r="CP16" i="6" s="1"/>
  <c r="AI16" i="6"/>
  <c r="AE16" i="6"/>
  <c r="Z16" i="6"/>
  <c r="CE16" i="6" s="1"/>
  <c r="BX16" i="6" s="1"/>
  <c r="V16" i="6"/>
  <c r="CD16" i="6" s="1"/>
  <c r="BW16" i="6" s="1"/>
  <c r="R16" i="6"/>
  <c r="CC16" i="6" s="1"/>
  <c r="BV16" i="6" s="1"/>
  <c r="N16" i="6"/>
  <c r="CB16" i="6" s="1"/>
  <c r="BU16" i="6" s="1"/>
  <c r="J16" i="6"/>
  <c r="CA16" i="6" s="1"/>
  <c r="F16" i="6"/>
  <c r="DI15" i="6"/>
  <c r="DG15" i="6"/>
  <c r="DF15" i="6"/>
  <c r="DE15" i="6"/>
  <c r="DD15" i="6"/>
  <c r="DC15" i="6"/>
  <c r="DA15" i="6" s="1"/>
  <c r="DB15" i="6"/>
  <c r="CZ15" i="6"/>
  <c r="CS15" i="6" s="1"/>
  <c r="CY15" i="6"/>
  <c r="CW15" i="6"/>
  <c r="CP15" i="6" s="1"/>
  <c r="CV15" i="6"/>
  <c r="CR15" i="6"/>
  <c r="CO15" i="6"/>
  <c r="CL15" i="6"/>
  <c r="CK15" i="6"/>
  <c r="CJ15" i="6"/>
  <c r="CI15" i="6"/>
  <c r="CH15" i="6"/>
  <c r="CG15" i="6"/>
  <c r="CE15" i="6"/>
  <c r="BX15" i="6" s="1"/>
  <c r="BT15" i="6"/>
  <c r="BK15" i="6"/>
  <c r="BC15" i="6" s="1"/>
  <c r="BD15" i="6"/>
  <c r="AY15" i="6"/>
  <c r="AU15" i="6"/>
  <c r="AQ15" i="6"/>
  <c r="CX15" i="6" s="1"/>
  <c r="CQ15" i="6" s="1"/>
  <c r="AM15" i="6"/>
  <c r="AI15" i="6"/>
  <c r="AE15" i="6"/>
  <c r="AD15" i="6" s="1"/>
  <c r="Z15" i="6"/>
  <c r="V15" i="6"/>
  <c r="CD15" i="6" s="1"/>
  <c r="BW15" i="6" s="1"/>
  <c r="R15" i="6"/>
  <c r="CC15" i="6" s="1"/>
  <c r="N15" i="6"/>
  <c r="CB15" i="6" s="1"/>
  <c r="BU15" i="6" s="1"/>
  <c r="J15" i="6"/>
  <c r="CA15" i="6" s="1"/>
  <c r="BY15" i="6" s="1"/>
  <c r="F15" i="6"/>
  <c r="BZ15" i="6" s="1"/>
  <c r="E15" i="6"/>
  <c r="DI14" i="6"/>
  <c r="DG14" i="6"/>
  <c r="DF14" i="6"/>
  <c r="DE14" i="6"/>
  <c r="DD14" i="6"/>
  <c r="DC14" i="6"/>
  <c r="DB14" i="6"/>
  <c r="CZ14" i="6"/>
  <c r="CS14" i="6" s="1"/>
  <c r="CW14" i="6"/>
  <c r="CP14" i="6" s="1"/>
  <c r="CV14" i="6"/>
  <c r="CO14" i="6"/>
  <c r="CL14" i="6"/>
  <c r="CK14" i="6"/>
  <c r="CJ14" i="6"/>
  <c r="CI14" i="6"/>
  <c r="CH14" i="6"/>
  <c r="CG14" i="6"/>
  <c r="CD14" i="6"/>
  <c r="BW14" i="6" s="1"/>
  <c r="BT14" i="6"/>
  <c r="BK14" i="6"/>
  <c r="BD14" i="6"/>
  <c r="AY14" i="6"/>
  <c r="AU14" i="6"/>
  <c r="CY14" i="6" s="1"/>
  <c r="CR14" i="6" s="1"/>
  <c r="AQ14" i="6"/>
  <c r="CX14" i="6" s="1"/>
  <c r="AM14" i="6"/>
  <c r="AI14" i="6"/>
  <c r="AE14" i="6"/>
  <c r="Z14" i="6"/>
  <c r="CE14" i="6" s="1"/>
  <c r="BX14" i="6" s="1"/>
  <c r="V14" i="6"/>
  <c r="R14" i="6"/>
  <c r="CC14" i="6" s="1"/>
  <c r="BV14" i="6" s="1"/>
  <c r="N14" i="6"/>
  <c r="CB14" i="6" s="1"/>
  <c r="BU14" i="6" s="1"/>
  <c r="J14" i="6"/>
  <c r="CA14" i="6" s="1"/>
  <c r="F14" i="6"/>
  <c r="BZ14" i="6" s="1"/>
  <c r="DI13" i="6"/>
  <c r="DG13" i="6"/>
  <c r="DF13" i="6"/>
  <c r="DE13" i="6"/>
  <c r="DD13" i="6"/>
  <c r="DC13" i="6"/>
  <c r="DB13" i="6"/>
  <c r="CY13" i="6"/>
  <c r="CR13" i="6" s="1"/>
  <c r="CX13" i="6"/>
  <c r="CW13" i="6"/>
  <c r="CP13" i="6" s="1"/>
  <c r="CQ13" i="6"/>
  <c r="CO13" i="6"/>
  <c r="CL13" i="6"/>
  <c r="CK13" i="6"/>
  <c r="CJ13" i="6"/>
  <c r="CI13" i="6"/>
  <c r="CH13" i="6"/>
  <c r="CG13" i="6"/>
  <c r="BV13" i="6"/>
  <c r="BK13" i="6"/>
  <c r="BC13" i="6" s="1"/>
  <c r="BD13" i="6"/>
  <c r="AY13" i="6"/>
  <c r="CZ13" i="6" s="1"/>
  <c r="AU13" i="6"/>
  <c r="AQ13" i="6"/>
  <c r="AM13" i="6"/>
  <c r="AI13" i="6"/>
  <c r="CV13" i="6" s="1"/>
  <c r="AE13" i="6"/>
  <c r="Z13" i="6"/>
  <c r="CE13" i="6" s="1"/>
  <c r="BX13" i="6" s="1"/>
  <c r="V13" i="6"/>
  <c r="CD13" i="6" s="1"/>
  <c r="BW13" i="6" s="1"/>
  <c r="R13" i="6"/>
  <c r="CC13" i="6" s="1"/>
  <c r="N13" i="6"/>
  <c r="CB13" i="6" s="1"/>
  <c r="J13" i="6"/>
  <c r="CA13" i="6" s="1"/>
  <c r="BT13" i="6" s="1"/>
  <c r="F13" i="6"/>
  <c r="BZ13" i="6" s="1"/>
  <c r="DI12" i="6"/>
  <c r="DG12" i="6"/>
  <c r="DF12" i="6"/>
  <c r="DE12" i="6"/>
  <c r="DD12" i="6"/>
  <c r="DC12" i="6"/>
  <c r="DB12" i="6"/>
  <c r="CY12" i="6"/>
  <c r="CR12" i="6" s="1"/>
  <c r="CX12" i="6"/>
  <c r="CV12" i="6"/>
  <c r="CO12" i="6" s="1"/>
  <c r="CU12" i="6"/>
  <c r="CQ12" i="6"/>
  <c r="CN12" i="6"/>
  <c r="CL12" i="6"/>
  <c r="CK12" i="6"/>
  <c r="CJ12" i="6"/>
  <c r="CI12" i="6"/>
  <c r="CF12" i="6" s="1"/>
  <c r="CH12" i="6"/>
  <c r="CG12" i="6"/>
  <c r="BX12" i="6"/>
  <c r="BS12" i="6"/>
  <c r="BK12" i="6"/>
  <c r="BD12" i="6"/>
  <c r="BC12" i="6" s="1"/>
  <c r="AY12" i="6"/>
  <c r="CZ12" i="6" s="1"/>
  <c r="AU12" i="6"/>
  <c r="AQ12" i="6"/>
  <c r="AM12" i="6"/>
  <c r="CW12" i="6" s="1"/>
  <c r="AI12" i="6"/>
  <c r="AE12" i="6"/>
  <c r="AD12" i="6"/>
  <c r="Z12" i="6"/>
  <c r="CE12" i="6" s="1"/>
  <c r="V12" i="6"/>
  <c r="CD12" i="6" s="1"/>
  <c r="BW12" i="6" s="1"/>
  <c r="R12" i="6"/>
  <c r="CC12" i="6" s="1"/>
  <c r="BV12" i="6" s="1"/>
  <c r="N12" i="6"/>
  <c r="CB12" i="6" s="1"/>
  <c r="J12" i="6"/>
  <c r="CA12" i="6" s="1"/>
  <c r="BT12" i="6" s="1"/>
  <c r="F12" i="6"/>
  <c r="BZ12" i="6" s="1"/>
  <c r="DI11" i="6"/>
  <c r="DG11" i="6"/>
  <c r="DF11" i="6"/>
  <c r="DE11" i="6"/>
  <c r="DD11" i="6"/>
  <c r="DC11" i="6"/>
  <c r="DB11" i="6"/>
  <c r="DA11" i="6"/>
  <c r="CZ11" i="6"/>
  <c r="CS11" i="6" s="1"/>
  <c r="CV11" i="6"/>
  <c r="CO11" i="6" s="1"/>
  <c r="CU11" i="6"/>
  <c r="CN11" i="6"/>
  <c r="CL11" i="6"/>
  <c r="CK11" i="6"/>
  <c r="CJ11" i="6"/>
  <c r="CI11" i="6"/>
  <c r="CF11" i="6" s="1"/>
  <c r="CH11" i="6"/>
  <c r="CG11" i="6"/>
  <c r="CC11" i="6"/>
  <c r="BV11" i="6" s="1"/>
  <c r="CB11" i="6"/>
  <c r="BU11" i="6" s="1"/>
  <c r="BS11" i="6"/>
  <c r="BK11" i="6"/>
  <c r="BD11" i="6"/>
  <c r="BC11" i="6" s="1"/>
  <c r="AY11" i="6"/>
  <c r="AU11" i="6"/>
  <c r="CY11" i="6" s="1"/>
  <c r="CR11" i="6" s="1"/>
  <c r="AQ11" i="6"/>
  <c r="CX11" i="6" s="1"/>
  <c r="CQ11" i="6" s="1"/>
  <c r="AM11" i="6"/>
  <c r="CW11" i="6" s="1"/>
  <c r="CP11" i="6" s="1"/>
  <c r="AI11" i="6"/>
  <c r="AE11" i="6"/>
  <c r="Z11" i="6"/>
  <c r="CE11" i="6" s="1"/>
  <c r="BX11" i="6" s="1"/>
  <c r="V11" i="6"/>
  <c r="CD11" i="6" s="1"/>
  <c r="BW11" i="6" s="1"/>
  <c r="R11" i="6"/>
  <c r="N11" i="6"/>
  <c r="J11" i="6"/>
  <c r="CA11" i="6" s="1"/>
  <c r="BT11" i="6" s="1"/>
  <c r="F11" i="6"/>
  <c r="BZ11" i="6" s="1"/>
  <c r="DI10" i="6"/>
  <c r="DG10" i="6"/>
  <c r="DF10" i="6"/>
  <c r="DE10" i="6"/>
  <c r="DD10" i="6"/>
  <c r="DA10" i="6" s="1"/>
  <c r="DC10" i="6"/>
  <c r="DB10" i="6"/>
  <c r="CZ10" i="6"/>
  <c r="CX10" i="6"/>
  <c r="CQ10" i="6" s="1"/>
  <c r="CW10" i="6"/>
  <c r="CP10" i="6" s="1"/>
  <c r="CS10" i="6"/>
  <c r="CL10" i="6"/>
  <c r="CK10" i="6"/>
  <c r="CJ10" i="6"/>
  <c r="CI10" i="6"/>
  <c r="CH10" i="6"/>
  <c r="CG10" i="6"/>
  <c r="CF10" i="6" s="1"/>
  <c r="CC10" i="6"/>
  <c r="BV10" i="6" s="1"/>
  <c r="BX10" i="6"/>
  <c r="BK10" i="6"/>
  <c r="BD10" i="6"/>
  <c r="AY10" i="6"/>
  <c r="AU10" i="6"/>
  <c r="CY10" i="6" s="1"/>
  <c r="AQ10" i="6"/>
  <c r="AM10" i="6"/>
  <c r="AI10" i="6"/>
  <c r="CV10" i="6" s="1"/>
  <c r="CO10" i="6" s="1"/>
  <c r="AE10" i="6"/>
  <c r="CU10" i="6" s="1"/>
  <c r="CN10" i="6" s="1"/>
  <c r="AD10" i="6"/>
  <c r="Z10" i="6"/>
  <c r="CE10" i="6" s="1"/>
  <c r="V10" i="6"/>
  <c r="CD10" i="6" s="1"/>
  <c r="R10" i="6"/>
  <c r="N10" i="6"/>
  <c r="CB10" i="6" s="1"/>
  <c r="BU10" i="6" s="1"/>
  <c r="J10" i="6"/>
  <c r="CA10" i="6" s="1"/>
  <c r="BT10" i="6" s="1"/>
  <c r="F10" i="6"/>
  <c r="BZ10" i="6" s="1"/>
  <c r="E10" i="6"/>
  <c r="DI9" i="6"/>
  <c r="DG9" i="6"/>
  <c r="DF9" i="6"/>
  <c r="DE9" i="6"/>
  <c r="DD9" i="6"/>
  <c r="DC9" i="6"/>
  <c r="DB9" i="6"/>
  <c r="DA9" i="6" s="1"/>
  <c r="CX9" i="6"/>
  <c r="CQ9" i="6" s="1"/>
  <c r="CW9" i="6"/>
  <c r="CU9" i="6"/>
  <c r="CS9" i="6"/>
  <c r="CP9" i="6"/>
  <c r="CL9" i="6"/>
  <c r="CK9" i="6"/>
  <c r="CJ9" i="6"/>
  <c r="CI9" i="6"/>
  <c r="CH9" i="6"/>
  <c r="CG9" i="6"/>
  <c r="CF9" i="6" s="1"/>
  <c r="CC9" i="6"/>
  <c r="BV9" i="6" s="1"/>
  <c r="BU9" i="6"/>
  <c r="BK9" i="6"/>
  <c r="BD9" i="6"/>
  <c r="BC9" i="6"/>
  <c r="AY9" i="6"/>
  <c r="CZ9" i="6" s="1"/>
  <c r="AU9" i="6"/>
  <c r="CY9" i="6" s="1"/>
  <c r="CR9" i="6" s="1"/>
  <c r="AQ9" i="6"/>
  <c r="AM9" i="6"/>
  <c r="AI9" i="6"/>
  <c r="CV9" i="6" s="1"/>
  <c r="CO9" i="6" s="1"/>
  <c r="AE9" i="6"/>
  <c r="Z9" i="6"/>
  <c r="CE9" i="6" s="1"/>
  <c r="BX9" i="6" s="1"/>
  <c r="V9" i="6"/>
  <c r="CD9" i="6" s="1"/>
  <c r="BW9" i="6" s="1"/>
  <c r="R9" i="6"/>
  <c r="N9" i="6"/>
  <c r="CB9" i="6" s="1"/>
  <c r="J9" i="6"/>
  <c r="CA9" i="6" s="1"/>
  <c r="F9" i="6"/>
  <c r="BZ9" i="6" s="1"/>
  <c r="E9" i="6"/>
  <c r="DI8" i="6"/>
  <c r="DG8" i="6"/>
  <c r="DF8" i="6"/>
  <c r="CR8" i="6" s="1"/>
  <c r="DE8" i="6"/>
  <c r="DD8" i="6"/>
  <c r="DC8" i="6"/>
  <c r="DB8" i="6"/>
  <c r="DA8" i="6" s="1"/>
  <c r="CZ8" i="6"/>
  <c r="CS8" i="6" s="1"/>
  <c r="CY8" i="6"/>
  <c r="CX8" i="6"/>
  <c r="CQ8" i="6" s="1"/>
  <c r="CU8" i="6"/>
  <c r="CP8" i="6"/>
  <c r="CL8" i="6"/>
  <c r="CK8" i="6"/>
  <c r="CJ8" i="6"/>
  <c r="BV8" i="6" s="1"/>
  <c r="CI8" i="6"/>
  <c r="CH8" i="6"/>
  <c r="CG8" i="6"/>
  <c r="CE8" i="6"/>
  <c r="BX8" i="6" s="1"/>
  <c r="CD8" i="6"/>
  <c r="BW8" i="6" s="1"/>
  <c r="CA8" i="6"/>
  <c r="BT8" i="6" s="1"/>
  <c r="BK8" i="6"/>
  <c r="BD8" i="6"/>
  <c r="BC8" i="6"/>
  <c r="AY8" i="6"/>
  <c r="AU8" i="6"/>
  <c r="AQ8" i="6"/>
  <c r="AM8" i="6"/>
  <c r="CW8" i="6" s="1"/>
  <c r="AI8" i="6"/>
  <c r="AE8" i="6"/>
  <c r="Z8" i="6"/>
  <c r="V8" i="6"/>
  <c r="R8" i="6"/>
  <c r="CC8" i="6" s="1"/>
  <c r="N8" i="6"/>
  <c r="CB8" i="6" s="1"/>
  <c r="BU8" i="6" s="1"/>
  <c r="J8" i="6"/>
  <c r="F8" i="6"/>
  <c r="E8" i="6" s="1"/>
  <c r="DM7" i="6"/>
  <c r="DL7" i="6"/>
  <c r="DK7" i="6"/>
  <c r="DJ7" i="6"/>
  <c r="DI7" i="6" s="1"/>
  <c r="DH7" i="6"/>
  <c r="DF7" i="6"/>
  <c r="DE7" i="6"/>
  <c r="CH7" i="6"/>
  <c r="CG7" i="6"/>
  <c r="BQ7" i="6"/>
  <c r="DG7" i="6" s="1"/>
  <c r="BP7" i="6"/>
  <c r="BO7" i="6"/>
  <c r="BN7" i="6"/>
  <c r="DD7" i="6" s="1"/>
  <c r="BM7" i="6"/>
  <c r="DC7" i="6" s="1"/>
  <c r="BL7" i="6"/>
  <c r="DB7" i="6" s="1"/>
  <c r="BJ7" i="6"/>
  <c r="CL7" i="6" s="1"/>
  <c r="BI7" i="6"/>
  <c r="CK7" i="6" s="1"/>
  <c r="BH7" i="6"/>
  <c r="CJ7" i="6" s="1"/>
  <c r="BG7" i="6"/>
  <c r="CI7" i="6" s="1"/>
  <c r="BF7" i="6"/>
  <c r="BE7" i="6"/>
  <c r="BD7" i="6" s="1"/>
  <c r="BB7" i="6"/>
  <c r="BA7" i="6"/>
  <c r="AZ7" i="6"/>
  <c r="AY7" i="6" s="1"/>
  <c r="CZ7" i="6" s="1"/>
  <c r="CS7" i="6" s="1"/>
  <c r="AX7" i="6"/>
  <c r="AW7" i="6"/>
  <c r="AV7" i="6"/>
  <c r="AU7" i="6" s="1"/>
  <c r="CY7" i="6" s="1"/>
  <c r="CR7" i="6" s="1"/>
  <c r="AT7" i="6"/>
  <c r="AS7" i="6"/>
  <c r="AR7" i="6"/>
  <c r="AQ7" i="6" s="1"/>
  <c r="CX7" i="6" s="1"/>
  <c r="CQ7" i="6" s="1"/>
  <c r="AP7" i="6"/>
  <c r="AO7" i="6"/>
  <c r="AN7" i="6"/>
  <c r="AM7" i="6" s="1"/>
  <c r="CW7" i="6" s="1"/>
  <c r="AL7" i="6"/>
  <c r="AK7" i="6"/>
  <c r="AJ7" i="6"/>
  <c r="AI7" i="6" s="1"/>
  <c r="CV7" i="6" s="1"/>
  <c r="AH7" i="6"/>
  <c r="AG7" i="6"/>
  <c r="AF7" i="6"/>
  <c r="AE7" i="6" s="1"/>
  <c r="AC7" i="6"/>
  <c r="AB7" i="6"/>
  <c r="Z7" i="6" s="1"/>
  <c r="CE7" i="6" s="1"/>
  <c r="AA7" i="6"/>
  <c r="Y7" i="6"/>
  <c r="X7" i="6"/>
  <c r="W7" i="6"/>
  <c r="V7" i="6"/>
  <c r="CD7" i="6" s="1"/>
  <c r="BW7" i="6" s="1"/>
  <c r="U7" i="6"/>
  <c r="T7" i="6"/>
  <c r="R7" i="6" s="1"/>
  <c r="CC7" i="6" s="1"/>
  <c r="S7" i="6"/>
  <c r="Q7" i="6"/>
  <c r="P7" i="6"/>
  <c r="O7" i="6"/>
  <c r="N7" i="6"/>
  <c r="CB7" i="6" s="1"/>
  <c r="M7" i="6"/>
  <c r="L7" i="6"/>
  <c r="K7" i="6"/>
  <c r="J7" i="6" s="1"/>
  <c r="I7" i="6"/>
  <c r="H7" i="6"/>
  <c r="G7" i="6"/>
  <c r="F7" i="6"/>
  <c r="BZ7" i="6" s="1"/>
  <c r="B7" i="6"/>
  <c r="A7" i="6"/>
  <c r="DI49" i="5"/>
  <c r="DG49" i="5"/>
  <c r="DF49" i="5"/>
  <c r="DE49" i="5"/>
  <c r="DD49" i="5"/>
  <c r="DC49" i="5"/>
  <c r="DB49" i="5"/>
  <c r="DA49" i="5" s="1"/>
  <c r="CV49" i="5"/>
  <c r="CO49" i="5" s="1"/>
  <c r="CU49" i="5"/>
  <c r="CL49" i="5"/>
  <c r="CK49" i="5"/>
  <c r="CF49" i="5" s="1"/>
  <c r="CJ49" i="5"/>
  <c r="CI49" i="5"/>
  <c r="CH49" i="5"/>
  <c r="CG49" i="5"/>
  <c r="BK49" i="5"/>
  <c r="BD49" i="5"/>
  <c r="BC49" i="5"/>
  <c r="AY49" i="5"/>
  <c r="CZ49" i="5" s="1"/>
  <c r="CS49" i="5" s="1"/>
  <c r="AU49" i="5"/>
  <c r="CY49" i="5" s="1"/>
  <c r="CR49" i="5" s="1"/>
  <c r="AQ49" i="5"/>
  <c r="CX49" i="5" s="1"/>
  <c r="AM49" i="5"/>
  <c r="CW49" i="5" s="1"/>
  <c r="CP49" i="5" s="1"/>
  <c r="AI49" i="5"/>
  <c r="AE49" i="5"/>
  <c r="Z49" i="5"/>
  <c r="CE49" i="5" s="1"/>
  <c r="BX49" i="5" s="1"/>
  <c r="V49" i="5"/>
  <c r="CD49" i="5" s="1"/>
  <c r="BW49" i="5" s="1"/>
  <c r="R49" i="5"/>
  <c r="CC49" i="5" s="1"/>
  <c r="BV49" i="5" s="1"/>
  <c r="N49" i="5"/>
  <c r="CB49" i="5" s="1"/>
  <c r="BU49" i="5" s="1"/>
  <c r="J49" i="5"/>
  <c r="CA49" i="5" s="1"/>
  <c r="BT49" i="5" s="1"/>
  <c r="F49" i="5"/>
  <c r="BZ49" i="5" s="1"/>
  <c r="DI48" i="5"/>
  <c r="DG48" i="5"/>
  <c r="DF48" i="5"/>
  <c r="DA48" i="5" s="1"/>
  <c r="DE48" i="5"/>
  <c r="DD48" i="5"/>
  <c r="DC48" i="5"/>
  <c r="DB48" i="5"/>
  <c r="CZ48" i="5"/>
  <c r="CY48" i="5"/>
  <c r="CR48" i="5" s="1"/>
  <c r="CL48" i="5"/>
  <c r="CK48" i="5"/>
  <c r="CJ48" i="5"/>
  <c r="CI48" i="5"/>
  <c r="CH48" i="5"/>
  <c r="CF48" i="5" s="1"/>
  <c r="CG48" i="5"/>
  <c r="BK48" i="5"/>
  <c r="BD48" i="5"/>
  <c r="BC48" i="5" s="1"/>
  <c r="AY48" i="5"/>
  <c r="AU48" i="5"/>
  <c r="AQ48" i="5"/>
  <c r="CX48" i="5" s="1"/>
  <c r="CQ48" i="5" s="1"/>
  <c r="AM48" i="5"/>
  <c r="CW48" i="5" s="1"/>
  <c r="CP48" i="5" s="1"/>
  <c r="AI48" i="5"/>
  <c r="CV48" i="5" s="1"/>
  <c r="CO48" i="5" s="1"/>
  <c r="AE48" i="5"/>
  <c r="CU48" i="5" s="1"/>
  <c r="Z48" i="5"/>
  <c r="CE48" i="5" s="1"/>
  <c r="BX48" i="5" s="1"/>
  <c r="V48" i="5"/>
  <c r="CD48" i="5" s="1"/>
  <c r="BW48" i="5" s="1"/>
  <c r="R48" i="5"/>
  <c r="CC48" i="5" s="1"/>
  <c r="BV48" i="5" s="1"/>
  <c r="N48" i="5"/>
  <c r="CB48" i="5" s="1"/>
  <c r="J48" i="5"/>
  <c r="CA48" i="5" s="1"/>
  <c r="BT48" i="5" s="1"/>
  <c r="F48" i="5"/>
  <c r="DI47" i="5"/>
  <c r="DG47" i="5"/>
  <c r="DF47" i="5"/>
  <c r="DE47" i="5"/>
  <c r="DD47" i="5"/>
  <c r="CP47" i="5" s="1"/>
  <c r="DC47" i="5"/>
  <c r="DA47" i="5" s="1"/>
  <c r="DB47" i="5"/>
  <c r="CX47" i="5"/>
  <c r="CQ47" i="5" s="1"/>
  <c r="CW47" i="5"/>
  <c r="CV47" i="5"/>
  <c r="CO47" i="5" s="1"/>
  <c r="CL47" i="5"/>
  <c r="CK47" i="5"/>
  <c r="CJ47" i="5"/>
  <c r="CI47" i="5"/>
  <c r="CH47" i="5"/>
  <c r="CG47" i="5"/>
  <c r="CF47" i="5"/>
  <c r="BK47" i="5"/>
  <c r="BD47" i="5"/>
  <c r="BC47" i="5" s="1"/>
  <c r="AY47" i="5"/>
  <c r="CZ47" i="5" s="1"/>
  <c r="CS47" i="5" s="1"/>
  <c r="AU47" i="5"/>
  <c r="CY47" i="5" s="1"/>
  <c r="CR47" i="5" s="1"/>
  <c r="AQ47" i="5"/>
  <c r="AM47" i="5"/>
  <c r="AI47" i="5"/>
  <c r="AE47" i="5"/>
  <c r="CU47" i="5" s="1"/>
  <c r="AD47" i="5"/>
  <c r="Z47" i="5"/>
  <c r="CE47" i="5" s="1"/>
  <c r="BX47" i="5" s="1"/>
  <c r="V47" i="5"/>
  <c r="CD47" i="5" s="1"/>
  <c r="BW47" i="5" s="1"/>
  <c r="R47" i="5"/>
  <c r="CC47" i="5" s="1"/>
  <c r="BV47" i="5" s="1"/>
  <c r="N47" i="5"/>
  <c r="CB47" i="5" s="1"/>
  <c r="BU47" i="5" s="1"/>
  <c r="J47" i="5"/>
  <c r="CA47" i="5" s="1"/>
  <c r="BT47" i="5" s="1"/>
  <c r="F47" i="5"/>
  <c r="BZ47" i="5" s="1"/>
  <c r="DI46" i="5"/>
  <c r="DG46" i="5"/>
  <c r="DF46" i="5"/>
  <c r="DE46" i="5"/>
  <c r="DD46" i="5"/>
  <c r="DC46" i="5"/>
  <c r="DB46" i="5"/>
  <c r="DA46" i="5"/>
  <c r="CU46" i="5"/>
  <c r="CN46" i="5" s="1"/>
  <c r="CS46" i="5"/>
  <c r="CL46" i="5"/>
  <c r="CK46" i="5"/>
  <c r="CJ46" i="5"/>
  <c r="CI46" i="5"/>
  <c r="CH46" i="5"/>
  <c r="CG46" i="5"/>
  <c r="CC46" i="5"/>
  <c r="BV46" i="5" s="1"/>
  <c r="BU46" i="5"/>
  <c r="BK46" i="5"/>
  <c r="BD46" i="5"/>
  <c r="BC46" i="5"/>
  <c r="AY46" i="5"/>
  <c r="CZ46" i="5" s="1"/>
  <c r="AU46" i="5"/>
  <c r="CY46" i="5" s="1"/>
  <c r="CR46" i="5" s="1"/>
  <c r="AQ46" i="5"/>
  <c r="CX46" i="5" s="1"/>
  <c r="CQ46" i="5" s="1"/>
  <c r="AM46" i="5"/>
  <c r="CW46" i="5" s="1"/>
  <c r="CP46" i="5" s="1"/>
  <c r="AI46" i="5"/>
  <c r="CV46" i="5" s="1"/>
  <c r="CO46" i="5" s="1"/>
  <c r="AE46" i="5"/>
  <c r="AD46" i="5" s="1"/>
  <c r="Z46" i="5"/>
  <c r="CE46" i="5" s="1"/>
  <c r="BX46" i="5" s="1"/>
  <c r="V46" i="5"/>
  <c r="CD46" i="5" s="1"/>
  <c r="R46" i="5"/>
  <c r="N46" i="5"/>
  <c r="CB46" i="5" s="1"/>
  <c r="J46" i="5"/>
  <c r="CA46" i="5" s="1"/>
  <c r="BT46" i="5" s="1"/>
  <c r="F46" i="5"/>
  <c r="BZ46" i="5" s="1"/>
  <c r="DI45" i="5"/>
  <c r="DG45" i="5"/>
  <c r="DF45" i="5"/>
  <c r="CR45" i="5" s="1"/>
  <c r="DE45" i="5"/>
  <c r="DD45" i="5"/>
  <c r="DC45" i="5"/>
  <c r="DB45" i="5"/>
  <c r="CZ45" i="5"/>
  <c r="CS45" i="5" s="1"/>
  <c r="CY45" i="5"/>
  <c r="CX45" i="5"/>
  <c r="CQ45" i="5" s="1"/>
  <c r="CP45" i="5"/>
  <c r="CL45" i="5"/>
  <c r="CK45" i="5"/>
  <c r="CJ45" i="5"/>
  <c r="CI45" i="5"/>
  <c r="CH45" i="5"/>
  <c r="CG45" i="5"/>
  <c r="CF45" i="5" s="1"/>
  <c r="BZ45" i="5"/>
  <c r="BK45" i="5"/>
  <c r="BC45" i="5" s="1"/>
  <c r="BD45" i="5"/>
  <c r="AY45" i="5"/>
  <c r="AU45" i="5"/>
  <c r="AQ45" i="5"/>
  <c r="AM45" i="5"/>
  <c r="CW45" i="5" s="1"/>
  <c r="AI45" i="5"/>
  <c r="CV45" i="5" s="1"/>
  <c r="CO45" i="5" s="1"/>
  <c r="AE45" i="5"/>
  <c r="AD45" i="5" s="1"/>
  <c r="Z45" i="5"/>
  <c r="CE45" i="5" s="1"/>
  <c r="BX45" i="5" s="1"/>
  <c r="V45" i="5"/>
  <c r="CD45" i="5" s="1"/>
  <c r="BW45" i="5" s="1"/>
  <c r="R45" i="5"/>
  <c r="CC45" i="5" s="1"/>
  <c r="BV45" i="5" s="1"/>
  <c r="N45" i="5"/>
  <c r="CB45" i="5" s="1"/>
  <c r="BU45" i="5" s="1"/>
  <c r="J45" i="5"/>
  <c r="CA45" i="5" s="1"/>
  <c r="BT45" i="5" s="1"/>
  <c r="F45" i="5"/>
  <c r="E45" i="5" s="1"/>
  <c r="DI44" i="5"/>
  <c r="DG44" i="5"/>
  <c r="DF44" i="5"/>
  <c r="DE44" i="5"/>
  <c r="DD44" i="5"/>
  <c r="DC44" i="5"/>
  <c r="CO44" i="5" s="1"/>
  <c r="DB44" i="5"/>
  <c r="CW44" i="5"/>
  <c r="CP44" i="5" s="1"/>
  <c r="CV44" i="5"/>
  <c r="CU44" i="5"/>
  <c r="CL44" i="5"/>
  <c r="CK44" i="5"/>
  <c r="CJ44" i="5"/>
  <c r="CI44" i="5"/>
  <c r="CH44" i="5"/>
  <c r="CG44" i="5"/>
  <c r="CF44" i="5" s="1"/>
  <c r="CE44" i="5"/>
  <c r="BX44" i="5" s="1"/>
  <c r="BK44" i="5"/>
  <c r="BD44" i="5"/>
  <c r="BC44" i="5"/>
  <c r="AY44" i="5"/>
  <c r="CZ44" i="5" s="1"/>
  <c r="CS44" i="5" s="1"/>
  <c r="AU44" i="5"/>
  <c r="CY44" i="5" s="1"/>
  <c r="CR44" i="5" s="1"/>
  <c r="AQ44" i="5"/>
  <c r="CX44" i="5" s="1"/>
  <c r="CQ44" i="5" s="1"/>
  <c r="AM44" i="5"/>
  <c r="AI44" i="5"/>
  <c r="AE44" i="5"/>
  <c r="Z44" i="5"/>
  <c r="V44" i="5"/>
  <c r="CD44" i="5" s="1"/>
  <c r="BW44" i="5" s="1"/>
  <c r="R44" i="5"/>
  <c r="N44" i="5"/>
  <c r="CB44" i="5" s="1"/>
  <c r="BU44" i="5" s="1"/>
  <c r="J44" i="5"/>
  <c r="CA44" i="5" s="1"/>
  <c r="BT44" i="5" s="1"/>
  <c r="F44" i="5"/>
  <c r="BZ44" i="5" s="1"/>
  <c r="DI43" i="5"/>
  <c r="DG43" i="5"/>
  <c r="DF43" i="5"/>
  <c r="CR43" i="5" s="1"/>
  <c r="DE43" i="5"/>
  <c r="DD43" i="5"/>
  <c r="DC43" i="5"/>
  <c r="DB43" i="5"/>
  <c r="DA43" i="5" s="1"/>
  <c r="CZ43" i="5"/>
  <c r="CS43" i="5" s="1"/>
  <c r="CL43" i="5"/>
  <c r="CK43" i="5"/>
  <c r="CJ43" i="5"/>
  <c r="CI43" i="5"/>
  <c r="CH43" i="5"/>
  <c r="CG43" i="5"/>
  <c r="CB43" i="5"/>
  <c r="BU43" i="5" s="1"/>
  <c r="BK43" i="5"/>
  <c r="BC43" i="5" s="1"/>
  <c r="BD43" i="5"/>
  <c r="AY43" i="5"/>
  <c r="AU43" i="5"/>
  <c r="CY43" i="5" s="1"/>
  <c r="AQ43" i="5"/>
  <c r="CX43" i="5" s="1"/>
  <c r="CQ43" i="5" s="1"/>
  <c r="AM43" i="5"/>
  <c r="CW43" i="5" s="1"/>
  <c r="CP43" i="5" s="1"/>
  <c r="AI43" i="5"/>
  <c r="CV43" i="5" s="1"/>
  <c r="CO43" i="5" s="1"/>
  <c r="AE43" i="5"/>
  <c r="AD43" i="5" s="1"/>
  <c r="Z43" i="5"/>
  <c r="CE43" i="5" s="1"/>
  <c r="BX43" i="5" s="1"/>
  <c r="V43" i="5"/>
  <c r="CD43" i="5" s="1"/>
  <c r="BW43" i="5" s="1"/>
  <c r="R43" i="5"/>
  <c r="CC43" i="5" s="1"/>
  <c r="N43" i="5"/>
  <c r="J43" i="5"/>
  <c r="CA43" i="5" s="1"/>
  <c r="BT43" i="5" s="1"/>
  <c r="F43" i="5"/>
  <c r="E43" i="5" s="1"/>
  <c r="DI42" i="5"/>
  <c r="DG42" i="5"/>
  <c r="DF42" i="5"/>
  <c r="DE42" i="5"/>
  <c r="CQ42" i="5" s="1"/>
  <c r="DD42" i="5"/>
  <c r="DC42" i="5"/>
  <c r="DB42" i="5"/>
  <c r="CY42" i="5"/>
  <c r="CR42" i="5" s="1"/>
  <c r="CX42" i="5"/>
  <c r="CW42" i="5"/>
  <c r="CP42" i="5" s="1"/>
  <c r="CV42" i="5"/>
  <c r="CU42" i="5"/>
  <c r="CO42" i="5"/>
  <c r="CL42" i="5"/>
  <c r="CK42" i="5"/>
  <c r="CJ42" i="5"/>
  <c r="CI42" i="5"/>
  <c r="CH42" i="5"/>
  <c r="CG42" i="5"/>
  <c r="CF42" i="5" s="1"/>
  <c r="BK42" i="5"/>
  <c r="BD42" i="5"/>
  <c r="BC42" i="5"/>
  <c r="AY42" i="5"/>
  <c r="CZ42" i="5" s="1"/>
  <c r="CS42" i="5" s="1"/>
  <c r="AU42" i="5"/>
  <c r="AQ42" i="5"/>
  <c r="AM42" i="5"/>
  <c r="AI42" i="5"/>
  <c r="AE42" i="5"/>
  <c r="AD42" i="5" s="1"/>
  <c r="Z42" i="5"/>
  <c r="CE42" i="5" s="1"/>
  <c r="BX42" i="5" s="1"/>
  <c r="V42" i="5"/>
  <c r="CD42" i="5" s="1"/>
  <c r="BW42" i="5" s="1"/>
  <c r="R42" i="5"/>
  <c r="CC42" i="5" s="1"/>
  <c r="BV42" i="5" s="1"/>
  <c r="N42" i="5"/>
  <c r="CB42" i="5" s="1"/>
  <c r="BU42" i="5" s="1"/>
  <c r="J42" i="5"/>
  <c r="CA42" i="5" s="1"/>
  <c r="BT42" i="5" s="1"/>
  <c r="F42" i="5"/>
  <c r="BZ42" i="5" s="1"/>
  <c r="E42" i="5"/>
  <c r="DI41" i="5"/>
  <c r="DG41" i="5"/>
  <c r="DF41" i="5"/>
  <c r="DE41" i="5"/>
  <c r="DD41" i="5"/>
  <c r="DC41" i="5"/>
  <c r="DB41" i="5"/>
  <c r="DA41" i="5" s="1"/>
  <c r="CV41" i="5"/>
  <c r="CO41" i="5" s="1"/>
  <c r="CR41" i="5"/>
  <c r="CL41" i="5"/>
  <c r="CK41" i="5"/>
  <c r="CJ41" i="5"/>
  <c r="CI41" i="5"/>
  <c r="CH41" i="5"/>
  <c r="CG41" i="5"/>
  <c r="CD41" i="5"/>
  <c r="BW41" i="5" s="1"/>
  <c r="CB41" i="5"/>
  <c r="BU41" i="5" s="1"/>
  <c r="BV41" i="5"/>
  <c r="BT41" i="5"/>
  <c r="BK41" i="5"/>
  <c r="BD41" i="5"/>
  <c r="BC41" i="5" s="1"/>
  <c r="AY41" i="5"/>
  <c r="CZ41" i="5" s="1"/>
  <c r="CS41" i="5" s="1"/>
  <c r="AU41" i="5"/>
  <c r="CY41" i="5" s="1"/>
  <c r="AQ41" i="5"/>
  <c r="AM41" i="5"/>
  <c r="CW41" i="5" s="1"/>
  <c r="CP41" i="5" s="1"/>
  <c r="AI41" i="5"/>
  <c r="AE41" i="5"/>
  <c r="CU41" i="5" s="1"/>
  <c r="Z41" i="5"/>
  <c r="CE41" i="5" s="1"/>
  <c r="V41" i="5"/>
  <c r="R41" i="5"/>
  <c r="CC41" i="5" s="1"/>
  <c r="N41" i="5"/>
  <c r="E41" i="5" s="1"/>
  <c r="J41" i="5"/>
  <c r="CA41" i="5" s="1"/>
  <c r="F41" i="5"/>
  <c r="BZ41" i="5" s="1"/>
  <c r="DI40" i="5"/>
  <c r="DG40" i="5"/>
  <c r="DF40" i="5"/>
  <c r="DE40" i="5"/>
  <c r="DD40" i="5"/>
  <c r="DC40" i="5"/>
  <c r="DB40" i="5"/>
  <c r="CY40" i="5"/>
  <c r="CR40" i="5" s="1"/>
  <c r="CX40" i="5"/>
  <c r="CW40" i="5"/>
  <c r="CP40" i="5" s="1"/>
  <c r="CQ40" i="5"/>
  <c r="CL40" i="5"/>
  <c r="CK40" i="5"/>
  <c r="CJ40" i="5"/>
  <c r="CI40" i="5"/>
  <c r="CH40" i="5"/>
  <c r="CG40" i="5"/>
  <c r="BK40" i="5"/>
  <c r="BD40" i="5"/>
  <c r="AY40" i="5"/>
  <c r="CZ40" i="5" s="1"/>
  <c r="AU40" i="5"/>
  <c r="AQ40" i="5"/>
  <c r="AM40" i="5"/>
  <c r="AI40" i="5"/>
  <c r="CV40" i="5" s="1"/>
  <c r="CO40" i="5" s="1"/>
  <c r="AE40" i="5"/>
  <c r="Z40" i="5"/>
  <c r="CE40" i="5" s="1"/>
  <c r="BX40" i="5" s="1"/>
  <c r="V40" i="5"/>
  <c r="CD40" i="5" s="1"/>
  <c r="BW40" i="5" s="1"/>
  <c r="R40" i="5"/>
  <c r="CC40" i="5" s="1"/>
  <c r="BV40" i="5" s="1"/>
  <c r="N40" i="5"/>
  <c r="CB40" i="5" s="1"/>
  <c r="BU40" i="5" s="1"/>
  <c r="J40" i="5"/>
  <c r="F40" i="5"/>
  <c r="BZ40" i="5" s="1"/>
  <c r="DI39" i="5"/>
  <c r="DG39" i="5"/>
  <c r="DF39" i="5"/>
  <c r="DE39" i="5"/>
  <c r="DD39" i="5"/>
  <c r="DC39" i="5"/>
  <c r="DB39" i="5"/>
  <c r="CX39" i="5"/>
  <c r="CQ39" i="5" s="1"/>
  <c r="CV39" i="5"/>
  <c r="CO39" i="5" s="1"/>
  <c r="CU39" i="5"/>
  <c r="CN39" i="5"/>
  <c r="CL39" i="5"/>
  <c r="CF39" i="5" s="1"/>
  <c r="CK39" i="5"/>
  <c r="CJ39" i="5"/>
  <c r="CI39" i="5"/>
  <c r="CH39" i="5"/>
  <c r="CG39" i="5"/>
  <c r="CD39" i="5"/>
  <c r="BW39" i="5" s="1"/>
  <c r="BX39" i="5"/>
  <c r="BV39" i="5"/>
  <c r="BK39" i="5"/>
  <c r="BD39" i="5"/>
  <c r="BC39" i="5" s="1"/>
  <c r="AY39" i="5"/>
  <c r="CZ39" i="5" s="1"/>
  <c r="CS39" i="5" s="1"/>
  <c r="AU39" i="5"/>
  <c r="CY39" i="5" s="1"/>
  <c r="CR39" i="5" s="1"/>
  <c r="AQ39" i="5"/>
  <c r="AM39" i="5"/>
  <c r="CW39" i="5" s="1"/>
  <c r="AI39" i="5"/>
  <c r="AE39" i="5"/>
  <c r="Z39" i="5"/>
  <c r="CE39" i="5" s="1"/>
  <c r="V39" i="5"/>
  <c r="R39" i="5"/>
  <c r="CC39" i="5" s="1"/>
  <c r="N39" i="5"/>
  <c r="CB39" i="5" s="1"/>
  <c r="BU39" i="5" s="1"/>
  <c r="J39" i="5"/>
  <c r="CA39" i="5" s="1"/>
  <c r="BT39" i="5" s="1"/>
  <c r="F39" i="5"/>
  <c r="BZ39" i="5" s="1"/>
  <c r="DI38" i="5"/>
  <c r="DG38" i="5"/>
  <c r="DF38" i="5"/>
  <c r="DE38" i="5"/>
  <c r="DD38" i="5"/>
  <c r="DC38" i="5"/>
  <c r="DB38" i="5"/>
  <c r="DA38" i="5"/>
  <c r="CZ38" i="5"/>
  <c r="CU38" i="5"/>
  <c r="CN38" i="5" s="1"/>
  <c r="CS38" i="5"/>
  <c r="CL38" i="5"/>
  <c r="CK38" i="5"/>
  <c r="CJ38" i="5"/>
  <c r="CI38" i="5"/>
  <c r="CH38" i="5"/>
  <c r="CG38" i="5"/>
  <c r="CC38" i="5"/>
  <c r="BV38" i="5" s="1"/>
  <c r="BU38" i="5"/>
  <c r="BS38" i="5"/>
  <c r="BK38" i="5"/>
  <c r="BD38" i="5"/>
  <c r="BC38" i="5"/>
  <c r="AY38" i="5"/>
  <c r="AU38" i="5"/>
  <c r="CY38" i="5" s="1"/>
  <c r="CR38" i="5" s="1"/>
  <c r="AQ38" i="5"/>
  <c r="CX38" i="5" s="1"/>
  <c r="CQ38" i="5" s="1"/>
  <c r="AM38" i="5"/>
  <c r="AI38" i="5"/>
  <c r="CV38" i="5" s="1"/>
  <c r="CO38" i="5" s="1"/>
  <c r="AE38" i="5"/>
  <c r="Z38" i="5"/>
  <c r="CE38" i="5" s="1"/>
  <c r="BX38" i="5" s="1"/>
  <c r="V38" i="5"/>
  <c r="CD38" i="5" s="1"/>
  <c r="R38" i="5"/>
  <c r="N38" i="5"/>
  <c r="CB38" i="5" s="1"/>
  <c r="J38" i="5"/>
  <c r="CA38" i="5" s="1"/>
  <c r="BT38" i="5" s="1"/>
  <c r="F38" i="5"/>
  <c r="BZ38" i="5" s="1"/>
  <c r="DI37" i="5"/>
  <c r="DG37" i="5"/>
  <c r="DF37" i="5"/>
  <c r="DE37" i="5"/>
  <c r="DD37" i="5"/>
  <c r="DA37" i="5" s="1"/>
  <c r="DC37" i="5"/>
  <c r="DB37" i="5"/>
  <c r="CZ37" i="5"/>
  <c r="CS37" i="5" s="1"/>
  <c r="CX37" i="5"/>
  <c r="CQ37" i="5" s="1"/>
  <c r="CW37" i="5"/>
  <c r="CN37" i="5"/>
  <c r="CL37" i="5"/>
  <c r="CK37" i="5"/>
  <c r="CJ37" i="5"/>
  <c r="CI37" i="5"/>
  <c r="CH37" i="5"/>
  <c r="CF37" i="5" s="1"/>
  <c r="CG37" i="5"/>
  <c r="BK37" i="5"/>
  <c r="BD37" i="5"/>
  <c r="BC37" i="5" s="1"/>
  <c r="AY37" i="5"/>
  <c r="AU37" i="5"/>
  <c r="CY37" i="5" s="1"/>
  <c r="CR37" i="5" s="1"/>
  <c r="AQ37" i="5"/>
  <c r="AM37" i="5"/>
  <c r="AI37" i="5"/>
  <c r="CV37" i="5" s="1"/>
  <c r="CO37" i="5" s="1"/>
  <c r="AE37" i="5"/>
  <c r="CU37" i="5" s="1"/>
  <c r="AD37" i="5"/>
  <c r="Z37" i="5"/>
  <c r="CE37" i="5" s="1"/>
  <c r="BX37" i="5" s="1"/>
  <c r="V37" i="5"/>
  <c r="CD37" i="5" s="1"/>
  <c r="BW37" i="5" s="1"/>
  <c r="R37" i="5"/>
  <c r="CC37" i="5" s="1"/>
  <c r="BV37" i="5" s="1"/>
  <c r="N37" i="5"/>
  <c r="CB37" i="5" s="1"/>
  <c r="BU37" i="5" s="1"/>
  <c r="J37" i="5"/>
  <c r="CA37" i="5" s="1"/>
  <c r="F37" i="5"/>
  <c r="E37" i="5" s="1"/>
  <c r="DI36" i="5"/>
  <c r="DG36" i="5"/>
  <c r="DF36" i="5"/>
  <c r="DE36" i="5"/>
  <c r="DD36" i="5"/>
  <c r="DC36" i="5"/>
  <c r="DA36" i="5" s="1"/>
  <c r="DB36" i="5"/>
  <c r="CX36" i="5"/>
  <c r="CQ36" i="5" s="1"/>
  <c r="CW36" i="5"/>
  <c r="CP36" i="5" s="1"/>
  <c r="CU36" i="5"/>
  <c r="CL36" i="5"/>
  <c r="CK36" i="5"/>
  <c r="CJ36" i="5"/>
  <c r="CI36" i="5"/>
  <c r="CH36" i="5"/>
  <c r="CG36" i="5"/>
  <c r="CF36" i="5" s="1"/>
  <c r="BU36" i="5"/>
  <c r="BK36" i="5"/>
  <c r="BD36" i="5"/>
  <c r="BC36" i="5"/>
  <c r="AY36" i="5"/>
  <c r="CZ36" i="5" s="1"/>
  <c r="CS36" i="5" s="1"/>
  <c r="AU36" i="5"/>
  <c r="CY36" i="5" s="1"/>
  <c r="CR36" i="5" s="1"/>
  <c r="AQ36" i="5"/>
  <c r="AM36" i="5"/>
  <c r="AI36" i="5"/>
  <c r="CV36" i="5" s="1"/>
  <c r="CO36" i="5" s="1"/>
  <c r="AE36" i="5"/>
  <c r="AD36" i="5" s="1"/>
  <c r="Z36" i="5"/>
  <c r="CE36" i="5" s="1"/>
  <c r="BX36" i="5" s="1"/>
  <c r="V36" i="5"/>
  <c r="CD36" i="5" s="1"/>
  <c r="BW36" i="5" s="1"/>
  <c r="R36" i="5"/>
  <c r="N36" i="5"/>
  <c r="CB36" i="5" s="1"/>
  <c r="J36" i="5"/>
  <c r="CA36" i="5" s="1"/>
  <c r="BT36" i="5" s="1"/>
  <c r="F36" i="5"/>
  <c r="BZ36" i="5" s="1"/>
  <c r="DI35" i="5"/>
  <c r="DG35" i="5"/>
  <c r="DF35" i="5"/>
  <c r="DE35" i="5"/>
  <c r="DD35" i="5"/>
  <c r="DC35" i="5"/>
  <c r="DB35" i="5"/>
  <c r="CZ35" i="5"/>
  <c r="CS35" i="5" s="1"/>
  <c r="CY35" i="5"/>
  <c r="CU35" i="5"/>
  <c r="CN35" i="5" s="1"/>
  <c r="CR35" i="5"/>
  <c r="CP35" i="5"/>
  <c r="CL35" i="5"/>
  <c r="CK35" i="5"/>
  <c r="CJ35" i="5"/>
  <c r="CI35" i="5"/>
  <c r="CH35" i="5"/>
  <c r="CG35" i="5"/>
  <c r="CF35" i="5" s="1"/>
  <c r="CB35" i="5"/>
  <c r="BU35" i="5" s="1"/>
  <c r="BZ35" i="5"/>
  <c r="BK35" i="5"/>
  <c r="BD35" i="5"/>
  <c r="BC35" i="5"/>
  <c r="AY35" i="5"/>
  <c r="AU35" i="5"/>
  <c r="AQ35" i="5"/>
  <c r="CX35" i="5" s="1"/>
  <c r="CQ35" i="5" s="1"/>
  <c r="AM35" i="5"/>
  <c r="CW35" i="5" s="1"/>
  <c r="AI35" i="5"/>
  <c r="CV35" i="5" s="1"/>
  <c r="AE35" i="5"/>
  <c r="Z35" i="5"/>
  <c r="CE35" i="5" s="1"/>
  <c r="BX35" i="5" s="1"/>
  <c r="V35" i="5"/>
  <c r="CD35" i="5" s="1"/>
  <c r="BW35" i="5" s="1"/>
  <c r="R35" i="5"/>
  <c r="CC35" i="5" s="1"/>
  <c r="BV35" i="5" s="1"/>
  <c r="N35" i="5"/>
  <c r="J35" i="5"/>
  <c r="CA35" i="5" s="1"/>
  <c r="BT35" i="5" s="1"/>
  <c r="F35" i="5"/>
  <c r="DI34" i="5"/>
  <c r="DG34" i="5"/>
  <c r="DF34" i="5"/>
  <c r="DE34" i="5"/>
  <c r="DD34" i="5"/>
  <c r="DC34" i="5"/>
  <c r="DB34" i="5"/>
  <c r="DA34" i="5" s="1"/>
  <c r="CZ34" i="5"/>
  <c r="CS34" i="5" s="1"/>
  <c r="CY34" i="5"/>
  <c r="CW34" i="5"/>
  <c r="CP34" i="5" s="1"/>
  <c r="CV34" i="5"/>
  <c r="CU34" i="5"/>
  <c r="CR34" i="5"/>
  <c r="CO34" i="5"/>
  <c r="CL34" i="5"/>
  <c r="CK34" i="5"/>
  <c r="CJ34" i="5"/>
  <c r="CI34" i="5"/>
  <c r="CH34" i="5"/>
  <c r="CG34" i="5"/>
  <c r="CF34" i="5" s="1"/>
  <c r="CE34" i="5"/>
  <c r="BX34" i="5" s="1"/>
  <c r="BY34" i="5"/>
  <c r="BR34" i="5" s="1"/>
  <c r="BK34" i="5"/>
  <c r="BD34" i="5"/>
  <c r="BC34" i="5"/>
  <c r="AY34" i="5"/>
  <c r="AU34" i="5"/>
  <c r="AQ34" i="5"/>
  <c r="CX34" i="5" s="1"/>
  <c r="CQ34" i="5" s="1"/>
  <c r="AM34" i="5"/>
  <c r="AI34" i="5"/>
  <c r="AE34" i="5"/>
  <c r="AD34" i="5" s="1"/>
  <c r="Z34" i="5"/>
  <c r="E34" i="5" s="1"/>
  <c r="D34" i="5" s="1"/>
  <c r="V34" i="5"/>
  <c r="CD34" i="5" s="1"/>
  <c r="BW34" i="5" s="1"/>
  <c r="R34" i="5"/>
  <c r="CC34" i="5" s="1"/>
  <c r="BV34" i="5" s="1"/>
  <c r="N34" i="5"/>
  <c r="CB34" i="5" s="1"/>
  <c r="BU34" i="5" s="1"/>
  <c r="J34" i="5"/>
  <c r="CA34" i="5" s="1"/>
  <c r="BT34" i="5" s="1"/>
  <c r="F34" i="5"/>
  <c r="BZ34" i="5" s="1"/>
  <c r="BS34" i="5" s="1"/>
  <c r="DI33" i="5"/>
  <c r="DG33" i="5"/>
  <c r="DF33" i="5"/>
  <c r="DE33" i="5"/>
  <c r="DD33" i="5"/>
  <c r="DC33" i="5"/>
  <c r="DB33" i="5"/>
  <c r="DA33" i="5" s="1"/>
  <c r="CW33" i="5"/>
  <c r="CP33" i="5" s="1"/>
  <c r="CV33" i="5"/>
  <c r="CO33" i="5"/>
  <c r="CL33" i="5"/>
  <c r="CK33" i="5"/>
  <c r="CJ33" i="5"/>
  <c r="CI33" i="5"/>
  <c r="CH33" i="5"/>
  <c r="CG33" i="5"/>
  <c r="CB33" i="5"/>
  <c r="BU33" i="5" s="1"/>
  <c r="BV33" i="5"/>
  <c r="BT33" i="5"/>
  <c r="BK33" i="5"/>
  <c r="BD33" i="5"/>
  <c r="BC33" i="5" s="1"/>
  <c r="AY33" i="5"/>
  <c r="CZ33" i="5" s="1"/>
  <c r="CS33" i="5" s="1"/>
  <c r="AU33" i="5"/>
  <c r="CY33" i="5" s="1"/>
  <c r="CR33" i="5" s="1"/>
  <c r="AQ33" i="5"/>
  <c r="CX33" i="5" s="1"/>
  <c r="CQ33" i="5" s="1"/>
  <c r="AM33" i="5"/>
  <c r="AI33" i="5"/>
  <c r="AE33" i="5"/>
  <c r="AD33" i="5" s="1"/>
  <c r="Z33" i="5"/>
  <c r="CE33" i="5" s="1"/>
  <c r="V33" i="5"/>
  <c r="CD33" i="5" s="1"/>
  <c r="BW33" i="5" s="1"/>
  <c r="R33" i="5"/>
  <c r="CC33" i="5" s="1"/>
  <c r="N33" i="5"/>
  <c r="E33" i="5" s="1"/>
  <c r="J33" i="5"/>
  <c r="CA33" i="5" s="1"/>
  <c r="F33" i="5"/>
  <c r="BZ33" i="5" s="1"/>
  <c r="DI32" i="5"/>
  <c r="DG32" i="5"/>
  <c r="DF32" i="5"/>
  <c r="DE32" i="5"/>
  <c r="DD32" i="5"/>
  <c r="DC32" i="5"/>
  <c r="DB32" i="5"/>
  <c r="CX32" i="5"/>
  <c r="CQ32" i="5"/>
  <c r="CL32" i="5"/>
  <c r="CK32" i="5"/>
  <c r="CJ32" i="5"/>
  <c r="CI32" i="5"/>
  <c r="CH32" i="5"/>
  <c r="CG32" i="5"/>
  <c r="BV32" i="5"/>
  <c r="BU32" i="5"/>
  <c r="BK32" i="5"/>
  <c r="BD32" i="5"/>
  <c r="BC32" i="5" s="1"/>
  <c r="AY32" i="5"/>
  <c r="CZ32" i="5" s="1"/>
  <c r="AU32" i="5"/>
  <c r="CY32" i="5" s="1"/>
  <c r="CR32" i="5" s="1"/>
  <c r="AQ32" i="5"/>
  <c r="AM32" i="5"/>
  <c r="CW32" i="5" s="1"/>
  <c r="CP32" i="5" s="1"/>
  <c r="AI32" i="5"/>
  <c r="CV32" i="5" s="1"/>
  <c r="CO32" i="5" s="1"/>
  <c r="AE32" i="5"/>
  <c r="Z32" i="5"/>
  <c r="CE32" i="5" s="1"/>
  <c r="V32" i="5"/>
  <c r="CD32" i="5" s="1"/>
  <c r="BW32" i="5" s="1"/>
  <c r="R32" i="5"/>
  <c r="CC32" i="5" s="1"/>
  <c r="N32" i="5"/>
  <c r="CB32" i="5" s="1"/>
  <c r="J32" i="5"/>
  <c r="CA32" i="5" s="1"/>
  <c r="BT32" i="5" s="1"/>
  <c r="F32" i="5"/>
  <c r="DI31" i="5"/>
  <c r="DG31" i="5"/>
  <c r="DF31" i="5"/>
  <c r="DE31" i="5"/>
  <c r="DD31" i="5"/>
  <c r="DC31" i="5"/>
  <c r="DB31" i="5"/>
  <c r="CY31" i="5"/>
  <c r="CX31" i="5"/>
  <c r="CU31" i="5"/>
  <c r="CT31" i="5" s="1"/>
  <c r="CQ31" i="5"/>
  <c r="CL31" i="5"/>
  <c r="CK31" i="5"/>
  <c r="CJ31" i="5"/>
  <c r="CI31" i="5"/>
  <c r="CH31" i="5"/>
  <c r="CG31" i="5"/>
  <c r="CF31" i="5"/>
  <c r="BV31" i="5"/>
  <c r="BS31" i="5"/>
  <c r="BK31" i="5"/>
  <c r="BD31" i="5"/>
  <c r="BC31" i="5"/>
  <c r="AY31" i="5"/>
  <c r="CZ31" i="5" s="1"/>
  <c r="CS31" i="5" s="1"/>
  <c r="AU31" i="5"/>
  <c r="AQ31" i="5"/>
  <c r="AM31" i="5"/>
  <c r="CW31" i="5" s="1"/>
  <c r="CP31" i="5" s="1"/>
  <c r="AI31" i="5"/>
  <c r="CV31" i="5" s="1"/>
  <c r="CO31" i="5" s="1"/>
  <c r="AE31" i="5"/>
  <c r="Z31" i="5"/>
  <c r="CE31" i="5" s="1"/>
  <c r="BX31" i="5" s="1"/>
  <c r="V31" i="5"/>
  <c r="CD31" i="5" s="1"/>
  <c r="BW31" i="5" s="1"/>
  <c r="R31" i="5"/>
  <c r="CC31" i="5" s="1"/>
  <c r="N31" i="5"/>
  <c r="CB31" i="5" s="1"/>
  <c r="BU31" i="5" s="1"/>
  <c r="J31" i="5"/>
  <c r="CA31" i="5" s="1"/>
  <c r="BT31" i="5" s="1"/>
  <c r="F31" i="5"/>
  <c r="BZ31" i="5" s="1"/>
  <c r="DI30" i="5"/>
  <c r="DG30" i="5"/>
  <c r="DF30" i="5"/>
  <c r="DE30" i="5"/>
  <c r="DD30" i="5"/>
  <c r="DC30" i="5"/>
  <c r="DB30" i="5"/>
  <c r="CZ30" i="5"/>
  <c r="CU30" i="5"/>
  <c r="CS30" i="5"/>
  <c r="CL30" i="5"/>
  <c r="CK30" i="5"/>
  <c r="CJ30" i="5"/>
  <c r="CI30" i="5"/>
  <c r="CH30" i="5"/>
  <c r="CG30" i="5"/>
  <c r="CE30" i="5"/>
  <c r="BX30" i="5" s="1"/>
  <c r="CC30" i="5"/>
  <c r="CB30" i="5"/>
  <c r="BU30" i="5" s="1"/>
  <c r="CA30" i="5"/>
  <c r="BT30" i="5" s="1"/>
  <c r="BK30" i="5"/>
  <c r="BD30" i="5"/>
  <c r="BC30" i="5" s="1"/>
  <c r="AY30" i="5"/>
  <c r="AU30" i="5"/>
  <c r="CY30" i="5" s="1"/>
  <c r="CR30" i="5" s="1"/>
  <c r="AQ30" i="5"/>
  <c r="CX30" i="5" s="1"/>
  <c r="CQ30" i="5" s="1"/>
  <c r="AM30" i="5"/>
  <c r="CW30" i="5" s="1"/>
  <c r="AI30" i="5"/>
  <c r="AE30" i="5"/>
  <c r="Z30" i="5"/>
  <c r="V30" i="5"/>
  <c r="CD30" i="5" s="1"/>
  <c r="R30" i="5"/>
  <c r="N30" i="5"/>
  <c r="J30" i="5"/>
  <c r="F30" i="5"/>
  <c r="DI29" i="5"/>
  <c r="DG29" i="5"/>
  <c r="DF29" i="5"/>
  <c r="DE29" i="5"/>
  <c r="DD29" i="5"/>
  <c r="DC29" i="5"/>
  <c r="DB29" i="5"/>
  <c r="DA29" i="5" s="1"/>
  <c r="CS29" i="5"/>
  <c r="CR29" i="5"/>
  <c r="CL29" i="5"/>
  <c r="CK29" i="5"/>
  <c r="CJ29" i="5"/>
  <c r="CF29" i="5" s="1"/>
  <c r="CI29" i="5"/>
  <c r="CH29" i="5"/>
  <c r="CG29" i="5"/>
  <c r="CC29" i="5"/>
  <c r="BV29" i="5" s="1"/>
  <c r="CB29" i="5"/>
  <c r="BU29" i="5" s="1"/>
  <c r="BK29" i="5"/>
  <c r="BD29" i="5"/>
  <c r="BC29" i="5" s="1"/>
  <c r="AY29" i="5"/>
  <c r="CZ29" i="5" s="1"/>
  <c r="AU29" i="5"/>
  <c r="CY29" i="5" s="1"/>
  <c r="AQ29" i="5"/>
  <c r="AM29" i="5"/>
  <c r="CW29" i="5" s="1"/>
  <c r="CP29" i="5" s="1"/>
  <c r="AI29" i="5"/>
  <c r="CV29" i="5" s="1"/>
  <c r="CO29" i="5" s="1"/>
  <c r="AE29" i="5"/>
  <c r="CU29" i="5" s="1"/>
  <c r="Z29" i="5"/>
  <c r="CE29" i="5" s="1"/>
  <c r="BX29" i="5" s="1"/>
  <c r="V29" i="5"/>
  <c r="CD29" i="5" s="1"/>
  <c r="BW29" i="5" s="1"/>
  <c r="R29" i="5"/>
  <c r="N29" i="5"/>
  <c r="J29" i="5"/>
  <c r="CA29" i="5" s="1"/>
  <c r="BT29" i="5" s="1"/>
  <c r="F29" i="5"/>
  <c r="BZ29" i="5" s="1"/>
  <c r="DI28" i="5"/>
  <c r="DG28" i="5"/>
  <c r="DF28" i="5"/>
  <c r="DE28" i="5"/>
  <c r="DD28" i="5"/>
  <c r="DC28" i="5"/>
  <c r="DB28" i="5"/>
  <c r="CX28" i="5"/>
  <c r="CQ28" i="5" s="1"/>
  <c r="CW28" i="5"/>
  <c r="CP28" i="5" s="1"/>
  <c r="CL28" i="5"/>
  <c r="CK28" i="5"/>
  <c r="CJ28" i="5"/>
  <c r="CI28" i="5"/>
  <c r="CH28" i="5"/>
  <c r="CG28" i="5"/>
  <c r="BK28" i="5"/>
  <c r="BD28" i="5"/>
  <c r="AY28" i="5"/>
  <c r="CZ28" i="5" s="1"/>
  <c r="CS28" i="5" s="1"/>
  <c r="AU28" i="5"/>
  <c r="CY28" i="5" s="1"/>
  <c r="CR28" i="5" s="1"/>
  <c r="AQ28" i="5"/>
  <c r="AM28" i="5"/>
  <c r="AI28" i="5"/>
  <c r="CV28" i="5" s="1"/>
  <c r="CO28" i="5" s="1"/>
  <c r="AE28" i="5"/>
  <c r="Z28" i="5"/>
  <c r="CE28" i="5" s="1"/>
  <c r="BX28" i="5" s="1"/>
  <c r="V28" i="5"/>
  <c r="CD28" i="5" s="1"/>
  <c r="BW28" i="5" s="1"/>
  <c r="R28" i="5"/>
  <c r="CC28" i="5" s="1"/>
  <c r="BV28" i="5" s="1"/>
  <c r="N28" i="5"/>
  <c r="CB28" i="5" s="1"/>
  <c r="BU28" i="5" s="1"/>
  <c r="J28" i="5"/>
  <c r="CA28" i="5" s="1"/>
  <c r="F28" i="5"/>
  <c r="BZ28" i="5" s="1"/>
  <c r="E28" i="5"/>
  <c r="DI27" i="5"/>
  <c r="DG27" i="5"/>
  <c r="DF27" i="5"/>
  <c r="DE27" i="5"/>
  <c r="DD27" i="5"/>
  <c r="DC27" i="5"/>
  <c r="DB27" i="5"/>
  <c r="CU27" i="5"/>
  <c r="CN27" i="5" s="1"/>
  <c r="CL27" i="5"/>
  <c r="CF27" i="5" s="1"/>
  <c r="CK27" i="5"/>
  <c r="CJ27" i="5"/>
  <c r="CI27" i="5"/>
  <c r="CH27" i="5"/>
  <c r="CG27" i="5"/>
  <c r="CE27" i="5"/>
  <c r="CD27" i="5"/>
  <c r="BW27" i="5" s="1"/>
  <c r="BV27" i="5"/>
  <c r="BK27" i="5"/>
  <c r="BD27" i="5"/>
  <c r="BC27" i="5"/>
  <c r="AY27" i="5"/>
  <c r="CZ27" i="5" s="1"/>
  <c r="CS27" i="5" s="1"/>
  <c r="AU27" i="5"/>
  <c r="CY27" i="5" s="1"/>
  <c r="CR27" i="5" s="1"/>
  <c r="AQ27" i="5"/>
  <c r="CX27" i="5" s="1"/>
  <c r="CQ27" i="5" s="1"/>
  <c r="AM27" i="5"/>
  <c r="CW27" i="5" s="1"/>
  <c r="CP27" i="5" s="1"/>
  <c r="AI27" i="5"/>
  <c r="CV27" i="5" s="1"/>
  <c r="CO27" i="5" s="1"/>
  <c r="AE27" i="5"/>
  <c r="AD27" i="5" s="1"/>
  <c r="Z27" i="5"/>
  <c r="V27" i="5"/>
  <c r="R27" i="5"/>
  <c r="CC27" i="5" s="1"/>
  <c r="N27" i="5"/>
  <c r="CB27" i="5" s="1"/>
  <c r="BU27" i="5" s="1"/>
  <c r="J27" i="5"/>
  <c r="CA27" i="5" s="1"/>
  <c r="BT27" i="5" s="1"/>
  <c r="F27" i="5"/>
  <c r="BZ27" i="5" s="1"/>
  <c r="DI26" i="5"/>
  <c r="DG26" i="5"/>
  <c r="DA26" i="5" s="1"/>
  <c r="DF26" i="5"/>
  <c r="DE26" i="5"/>
  <c r="DD26" i="5"/>
  <c r="DC26" i="5"/>
  <c r="DB26" i="5"/>
  <c r="CZ26" i="5"/>
  <c r="CY26" i="5"/>
  <c r="CR26" i="5" s="1"/>
  <c r="CL26" i="5"/>
  <c r="CK26" i="5"/>
  <c r="CJ26" i="5"/>
  <c r="CI26" i="5"/>
  <c r="CH26" i="5"/>
  <c r="CG26" i="5"/>
  <c r="CF26" i="5" s="1"/>
  <c r="BS26" i="5"/>
  <c r="BK26" i="5"/>
  <c r="BD26" i="5"/>
  <c r="BC26" i="5"/>
  <c r="AY26" i="5"/>
  <c r="AU26" i="5"/>
  <c r="AQ26" i="5"/>
  <c r="CX26" i="5" s="1"/>
  <c r="CQ26" i="5" s="1"/>
  <c r="AM26" i="5"/>
  <c r="AI26" i="5"/>
  <c r="CV26" i="5" s="1"/>
  <c r="CO26" i="5" s="1"/>
  <c r="AE26" i="5"/>
  <c r="CU26" i="5" s="1"/>
  <c r="Z26" i="5"/>
  <c r="CE26" i="5" s="1"/>
  <c r="BX26" i="5" s="1"/>
  <c r="V26" i="5"/>
  <c r="CD26" i="5" s="1"/>
  <c r="BW26" i="5" s="1"/>
  <c r="R26" i="5"/>
  <c r="CC26" i="5" s="1"/>
  <c r="BV26" i="5" s="1"/>
  <c r="N26" i="5"/>
  <c r="CB26" i="5" s="1"/>
  <c r="BU26" i="5" s="1"/>
  <c r="J26" i="5"/>
  <c r="F26" i="5"/>
  <c r="BZ26" i="5" s="1"/>
  <c r="DI25" i="5"/>
  <c r="DG25" i="5"/>
  <c r="DF25" i="5"/>
  <c r="DE25" i="5"/>
  <c r="DD25" i="5"/>
  <c r="DC25" i="5"/>
  <c r="DB25" i="5"/>
  <c r="CW25" i="5"/>
  <c r="CV25" i="5"/>
  <c r="CO25" i="5" s="1"/>
  <c r="CN25" i="5"/>
  <c r="CL25" i="5"/>
  <c r="CK25" i="5"/>
  <c r="CJ25" i="5"/>
  <c r="CI25" i="5"/>
  <c r="CH25" i="5"/>
  <c r="CG25" i="5"/>
  <c r="CF25" i="5" s="1"/>
  <c r="BK25" i="5"/>
  <c r="BD25" i="5"/>
  <c r="AY25" i="5"/>
  <c r="CZ25" i="5" s="1"/>
  <c r="CS25" i="5" s="1"/>
  <c r="AU25" i="5"/>
  <c r="CY25" i="5" s="1"/>
  <c r="CR25" i="5" s="1"/>
  <c r="AQ25" i="5"/>
  <c r="CX25" i="5" s="1"/>
  <c r="AM25" i="5"/>
  <c r="AI25" i="5"/>
  <c r="AE25" i="5"/>
  <c r="CU25" i="5" s="1"/>
  <c r="CT25" i="5" s="1"/>
  <c r="AD25" i="5"/>
  <c r="Z25" i="5"/>
  <c r="CE25" i="5" s="1"/>
  <c r="BX25" i="5" s="1"/>
  <c r="V25" i="5"/>
  <c r="CD25" i="5" s="1"/>
  <c r="BW25" i="5" s="1"/>
  <c r="R25" i="5"/>
  <c r="CC25" i="5" s="1"/>
  <c r="BV25" i="5" s="1"/>
  <c r="N25" i="5"/>
  <c r="CB25" i="5" s="1"/>
  <c r="BU25" i="5" s="1"/>
  <c r="J25" i="5"/>
  <c r="CA25" i="5" s="1"/>
  <c r="BT25" i="5" s="1"/>
  <c r="F25" i="5"/>
  <c r="BZ25" i="5" s="1"/>
  <c r="BS25" i="5" s="1"/>
  <c r="E25" i="5"/>
  <c r="DI24" i="5"/>
  <c r="DG24" i="5"/>
  <c r="DF24" i="5"/>
  <c r="DE24" i="5"/>
  <c r="DD24" i="5"/>
  <c r="DC24" i="5"/>
  <c r="DB24" i="5"/>
  <c r="DA24" i="5"/>
  <c r="CL24" i="5"/>
  <c r="CK24" i="5"/>
  <c r="CJ24" i="5"/>
  <c r="CI24" i="5"/>
  <c r="CH24" i="5"/>
  <c r="CF24" i="5" s="1"/>
  <c r="CG24" i="5"/>
  <c r="CD24" i="5"/>
  <c r="BW24" i="5" s="1"/>
  <c r="BK24" i="5"/>
  <c r="BD24" i="5"/>
  <c r="BC24" i="5" s="1"/>
  <c r="AY24" i="5"/>
  <c r="CZ24" i="5" s="1"/>
  <c r="CS24" i="5" s="1"/>
  <c r="AU24" i="5"/>
  <c r="AQ24" i="5"/>
  <c r="CX24" i="5" s="1"/>
  <c r="CQ24" i="5" s="1"/>
  <c r="AM24" i="5"/>
  <c r="CW24" i="5" s="1"/>
  <c r="CP24" i="5" s="1"/>
  <c r="AI24" i="5"/>
  <c r="CV24" i="5" s="1"/>
  <c r="CO24" i="5" s="1"/>
  <c r="AE24" i="5"/>
  <c r="CU24" i="5" s="1"/>
  <c r="Z24" i="5"/>
  <c r="CE24" i="5" s="1"/>
  <c r="BX24" i="5" s="1"/>
  <c r="V24" i="5"/>
  <c r="R24" i="5"/>
  <c r="N24" i="5"/>
  <c r="CB24" i="5" s="1"/>
  <c r="BU24" i="5" s="1"/>
  <c r="J24" i="5"/>
  <c r="CA24" i="5" s="1"/>
  <c r="BT24" i="5" s="1"/>
  <c r="F24" i="5"/>
  <c r="BZ24" i="5" s="1"/>
  <c r="DI23" i="5"/>
  <c r="DG23" i="5"/>
  <c r="DF23" i="5"/>
  <c r="DE23" i="5"/>
  <c r="DD23" i="5"/>
  <c r="DC23" i="5"/>
  <c r="DB23" i="5"/>
  <c r="DA23" i="5" s="1"/>
  <c r="CY23" i="5"/>
  <c r="CR23" i="5" s="1"/>
  <c r="CX23" i="5"/>
  <c r="CQ23" i="5"/>
  <c r="CL23" i="5"/>
  <c r="CK23" i="5"/>
  <c r="CJ23" i="5"/>
  <c r="CI23" i="5"/>
  <c r="CH23" i="5"/>
  <c r="CG23" i="5"/>
  <c r="BK23" i="5"/>
  <c r="BD23" i="5"/>
  <c r="BC23" i="5" s="1"/>
  <c r="AY23" i="5"/>
  <c r="CZ23" i="5" s="1"/>
  <c r="AU23" i="5"/>
  <c r="AQ23" i="5"/>
  <c r="AM23" i="5"/>
  <c r="CW23" i="5" s="1"/>
  <c r="CP23" i="5" s="1"/>
  <c r="AI23" i="5"/>
  <c r="AE23" i="5"/>
  <c r="CU23" i="5" s="1"/>
  <c r="Z23" i="5"/>
  <c r="CE23" i="5" s="1"/>
  <c r="BX23" i="5" s="1"/>
  <c r="V23" i="5"/>
  <c r="CD23" i="5" s="1"/>
  <c r="BW23" i="5" s="1"/>
  <c r="R23" i="5"/>
  <c r="CC23" i="5" s="1"/>
  <c r="BV23" i="5" s="1"/>
  <c r="N23" i="5"/>
  <c r="CB23" i="5" s="1"/>
  <c r="J23" i="5"/>
  <c r="CA23" i="5" s="1"/>
  <c r="BT23" i="5" s="1"/>
  <c r="F23" i="5"/>
  <c r="DI22" i="5"/>
  <c r="DG22" i="5"/>
  <c r="DF22" i="5"/>
  <c r="DE22" i="5"/>
  <c r="DD22" i="5"/>
  <c r="DC22" i="5"/>
  <c r="DB22" i="5"/>
  <c r="CV22" i="5"/>
  <c r="CO22" i="5" s="1"/>
  <c r="CU22" i="5"/>
  <c r="CN22" i="5" s="1"/>
  <c r="CL22" i="5"/>
  <c r="CK22" i="5"/>
  <c r="CJ22" i="5"/>
  <c r="CI22" i="5"/>
  <c r="CH22" i="5"/>
  <c r="CG22" i="5"/>
  <c r="CF22" i="5"/>
  <c r="CE22" i="5"/>
  <c r="BX22" i="5" s="1"/>
  <c r="BK22" i="5"/>
  <c r="BD22" i="5"/>
  <c r="BC22" i="5" s="1"/>
  <c r="AY22" i="5"/>
  <c r="CZ22" i="5" s="1"/>
  <c r="CS22" i="5" s="1"/>
  <c r="AU22" i="5"/>
  <c r="CY22" i="5" s="1"/>
  <c r="CR22" i="5" s="1"/>
  <c r="AQ22" i="5"/>
  <c r="CX22" i="5" s="1"/>
  <c r="CQ22" i="5" s="1"/>
  <c r="AM22" i="5"/>
  <c r="CW22" i="5" s="1"/>
  <c r="CP22" i="5" s="1"/>
  <c r="AI22" i="5"/>
  <c r="AE22" i="5"/>
  <c r="AD22" i="5"/>
  <c r="Z22" i="5"/>
  <c r="V22" i="5"/>
  <c r="CD22" i="5" s="1"/>
  <c r="BW22" i="5" s="1"/>
  <c r="R22" i="5"/>
  <c r="CC22" i="5" s="1"/>
  <c r="BV22" i="5" s="1"/>
  <c r="N22" i="5"/>
  <c r="CB22" i="5" s="1"/>
  <c r="BU22" i="5" s="1"/>
  <c r="J22" i="5"/>
  <c r="CA22" i="5" s="1"/>
  <c r="BT22" i="5" s="1"/>
  <c r="F22" i="5"/>
  <c r="BZ22" i="5" s="1"/>
  <c r="DI21" i="5"/>
  <c r="DG21" i="5"/>
  <c r="DF21" i="5"/>
  <c r="DE21" i="5"/>
  <c r="DD21" i="5"/>
  <c r="DC21" i="5"/>
  <c r="DB21" i="5"/>
  <c r="DA21" i="5"/>
  <c r="CZ21" i="5"/>
  <c r="CS21" i="5" s="1"/>
  <c r="CR21" i="5"/>
  <c r="CL21" i="5"/>
  <c r="CK21" i="5"/>
  <c r="CJ21" i="5"/>
  <c r="CI21" i="5"/>
  <c r="CH21" i="5"/>
  <c r="CG21" i="5"/>
  <c r="CC21" i="5"/>
  <c r="CB21" i="5"/>
  <c r="BU21" i="5" s="1"/>
  <c r="BT21" i="5"/>
  <c r="BK21" i="5"/>
  <c r="BD21" i="5"/>
  <c r="BC21" i="5" s="1"/>
  <c r="AY21" i="5"/>
  <c r="AU21" i="5"/>
  <c r="CY21" i="5" s="1"/>
  <c r="AQ21" i="5"/>
  <c r="AM21" i="5"/>
  <c r="CW21" i="5" s="1"/>
  <c r="CP21" i="5" s="1"/>
  <c r="AI21" i="5"/>
  <c r="CV21" i="5" s="1"/>
  <c r="CO21" i="5" s="1"/>
  <c r="AE21" i="5"/>
  <c r="CU21" i="5" s="1"/>
  <c r="Z21" i="5"/>
  <c r="CE21" i="5" s="1"/>
  <c r="BX21" i="5" s="1"/>
  <c r="V21" i="5"/>
  <c r="CD21" i="5" s="1"/>
  <c r="R21" i="5"/>
  <c r="N21" i="5"/>
  <c r="J21" i="5"/>
  <c r="CA21" i="5" s="1"/>
  <c r="F21" i="5"/>
  <c r="BZ21" i="5" s="1"/>
  <c r="DI20" i="5"/>
  <c r="DG20" i="5"/>
  <c r="DF20" i="5"/>
  <c r="DE20" i="5"/>
  <c r="DD20" i="5"/>
  <c r="DC20" i="5"/>
  <c r="DB20" i="5"/>
  <c r="CX20" i="5"/>
  <c r="CQ20" i="5" s="1"/>
  <c r="CW20" i="5"/>
  <c r="CP20" i="5"/>
  <c r="CL20" i="5"/>
  <c r="CK20" i="5"/>
  <c r="CJ20" i="5"/>
  <c r="CI20" i="5"/>
  <c r="CH20" i="5"/>
  <c r="CG20" i="5"/>
  <c r="BK20" i="5"/>
  <c r="BC20" i="5" s="1"/>
  <c r="BD20" i="5"/>
  <c r="AY20" i="5"/>
  <c r="CZ20" i="5" s="1"/>
  <c r="CS20" i="5" s="1"/>
  <c r="AU20" i="5"/>
  <c r="CY20" i="5" s="1"/>
  <c r="AQ20" i="5"/>
  <c r="AM20" i="5"/>
  <c r="AI20" i="5"/>
  <c r="CV20" i="5" s="1"/>
  <c r="CO20" i="5" s="1"/>
  <c r="AE20" i="5"/>
  <c r="Z20" i="5"/>
  <c r="CE20" i="5" s="1"/>
  <c r="BX20" i="5" s="1"/>
  <c r="V20" i="5"/>
  <c r="CD20" i="5" s="1"/>
  <c r="BW20" i="5" s="1"/>
  <c r="R20" i="5"/>
  <c r="CC20" i="5" s="1"/>
  <c r="BV20" i="5" s="1"/>
  <c r="N20" i="5"/>
  <c r="CB20" i="5" s="1"/>
  <c r="BU20" i="5" s="1"/>
  <c r="J20" i="5"/>
  <c r="CA20" i="5" s="1"/>
  <c r="F20" i="5"/>
  <c r="BZ20" i="5" s="1"/>
  <c r="DI19" i="5"/>
  <c r="DG19" i="5"/>
  <c r="DF19" i="5"/>
  <c r="DE19" i="5"/>
  <c r="DD19" i="5"/>
  <c r="DC19" i="5"/>
  <c r="DB19" i="5"/>
  <c r="DA19" i="5" s="1"/>
  <c r="CU19" i="5"/>
  <c r="CL19" i="5"/>
  <c r="CK19" i="5"/>
  <c r="CJ19" i="5"/>
  <c r="CI19" i="5"/>
  <c r="CH19" i="5"/>
  <c r="CG19" i="5"/>
  <c r="BV19" i="5"/>
  <c r="BK19" i="5"/>
  <c r="BD19" i="5"/>
  <c r="BC19" i="5"/>
  <c r="AY19" i="5"/>
  <c r="CZ19" i="5" s="1"/>
  <c r="CS19" i="5" s="1"/>
  <c r="AU19" i="5"/>
  <c r="CY19" i="5" s="1"/>
  <c r="CR19" i="5" s="1"/>
  <c r="AQ19" i="5"/>
  <c r="CX19" i="5" s="1"/>
  <c r="CQ19" i="5" s="1"/>
  <c r="AM19" i="5"/>
  <c r="CW19" i="5" s="1"/>
  <c r="CP19" i="5" s="1"/>
  <c r="AI19" i="5"/>
  <c r="AE19" i="5"/>
  <c r="Z19" i="5"/>
  <c r="CE19" i="5" s="1"/>
  <c r="BX19" i="5" s="1"/>
  <c r="V19" i="5"/>
  <c r="CD19" i="5" s="1"/>
  <c r="BW19" i="5" s="1"/>
  <c r="R19" i="5"/>
  <c r="CC19" i="5" s="1"/>
  <c r="N19" i="5"/>
  <c r="CB19" i="5" s="1"/>
  <c r="BU19" i="5" s="1"/>
  <c r="J19" i="5"/>
  <c r="CA19" i="5" s="1"/>
  <c r="F19" i="5"/>
  <c r="DI18" i="5"/>
  <c r="DG18" i="5"/>
  <c r="DF18" i="5"/>
  <c r="DE18" i="5"/>
  <c r="DD18" i="5"/>
  <c r="DC18" i="5"/>
  <c r="DB18" i="5"/>
  <c r="DA18" i="5" s="1"/>
  <c r="CZ18" i="5"/>
  <c r="CS18" i="5" s="1"/>
  <c r="CY18" i="5"/>
  <c r="CR18" i="5" s="1"/>
  <c r="CL18" i="5"/>
  <c r="CK18" i="5"/>
  <c r="CJ18" i="5"/>
  <c r="CI18" i="5"/>
  <c r="CH18" i="5"/>
  <c r="CG18" i="5"/>
  <c r="BK18" i="5"/>
  <c r="BD18" i="5"/>
  <c r="BC18" i="5" s="1"/>
  <c r="AY18" i="5"/>
  <c r="AU18" i="5"/>
  <c r="AQ18" i="5"/>
  <c r="CX18" i="5" s="1"/>
  <c r="CQ18" i="5" s="1"/>
  <c r="AM18" i="5"/>
  <c r="CW18" i="5" s="1"/>
  <c r="CP18" i="5" s="1"/>
  <c r="AI18" i="5"/>
  <c r="CV18" i="5" s="1"/>
  <c r="CO18" i="5" s="1"/>
  <c r="AE18" i="5"/>
  <c r="CU18" i="5" s="1"/>
  <c r="Z18" i="5"/>
  <c r="CE18" i="5" s="1"/>
  <c r="BX18" i="5" s="1"/>
  <c r="V18" i="5"/>
  <c r="CD18" i="5" s="1"/>
  <c r="BW18" i="5" s="1"/>
  <c r="R18" i="5"/>
  <c r="CC18" i="5" s="1"/>
  <c r="BV18" i="5" s="1"/>
  <c r="N18" i="5"/>
  <c r="CB18" i="5" s="1"/>
  <c r="BU18" i="5" s="1"/>
  <c r="J18" i="5"/>
  <c r="CA18" i="5" s="1"/>
  <c r="BT18" i="5" s="1"/>
  <c r="F18" i="5"/>
  <c r="BZ18" i="5" s="1"/>
  <c r="E18" i="5"/>
  <c r="DI17" i="5"/>
  <c r="DG17" i="5"/>
  <c r="DF17" i="5"/>
  <c r="DE17" i="5"/>
  <c r="DD17" i="5"/>
  <c r="CP17" i="5" s="1"/>
  <c r="DC17" i="5"/>
  <c r="DB17" i="5"/>
  <c r="CN17" i="5" s="1"/>
  <c r="CX17" i="5"/>
  <c r="CQ17" i="5" s="1"/>
  <c r="CW17" i="5"/>
  <c r="CV17" i="5"/>
  <c r="CO17" i="5" s="1"/>
  <c r="CU17" i="5"/>
  <c r="CL17" i="5"/>
  <c r="CK17" i="5"/>
  <c r="CF17" i="5" s="1"/>
  <c r="CJ17" i="5"/>
  <c r="CI17" i="5"/>
  <c r="CH17" i="5"/>
  <c r="CG17" i="5"/>
  <c r="BK17" i="5"/>
  <c r="BD17" i="5"/>
  <c r="BC17" i="5" s="1"/>
  <c r="AY17" i="5"/>
  <c r="CZ17" i="5" s="1"/>
  <c r="CS17" i="5" s="1"/>
  <c r="AU17" i="5"/>
  <c r="CY17" i="5" s="1"/>
  <c r="AQ17" i="5"/>
  <c r="AM17" i="5"/>
  <c r="AI17" i="5"/>
  <c r="AE17" i="5"/>
  <c r="Z17" i="5"/>
  <c r="CE17" i="5" s="1"/>
  <c r="BX17" i="5" s="1"/>
  <c r="V17" i="5"/>
  <c r="CD17" i="5" s="1"/>
  <c r="BW17" i="5" s="1"/>
  <c r="R17" i="5"/>
  <c r="E17" i="5" s="1"/>
  <c r="N17" i="5"/>
  <c r="CB17" i="5" s="1"/>
  <c r="BU17" i="5" s="1"/>
  <c r="J17" i="5"/>
  <c r="CA17" i="5" s="1"/>
  <c r="BT17" i="5" s="1"/>
  <c r="F17" i="5"/>
  <c r="BZ17" i="5" s="1"/>
  <c r="DI16" i="5"/>
  <c r="DG16" i="5"/>
  <c r="CS16" i="5" s="1"/>
  <c r="DF16" i="5"/>
  <c r="DA16" i="5" s="1"/>
  <c r="DE16" i="5"/>
  <c r="DD16" i="5"/>
  <c r="DC16" i="5"/>
  <c r="DB16" i="5"/>
  <c r="CZ16" i="5"/>
  <c r="CY16" i="5"/>
  <c r="CR16" i="5" s="1"/>
  <c r="CX16" i="5"/>
  <c r="CU16" i="5"/>
  <c r="CN16" i="5" s="1"/>
  <c r="CQ16" i="5"/>
  <c r="CL16" i="5"/>
  <c r="CK16" i="5"/>
  <c r="CJ16" i="5"/>
  <c r="CI16" i="5"/>
  <c r="CH16" i="5"/>
  <c r="CG16" i="5"/>
  <c r="CF16" i="5" s="1"/>
  <c r="BK16" i="5"/>
  <c r="BD16" i="5"/>
  <c r="BC16" i="5"/>
  <c r="AY16" i="5"/>
  <c r="AU16" i="5"/>
  <c r="AQ16" i="5"/>
  <c r="AM16" i="5"/>
  <c r="CW16" i="5" s="1"/>
  <c r="CP16" i="5" s="1"/>
  <c r="AI16" i="5"/>
  <c r="CV16" i="5" s="1"/>
  <c r="AE16" i="5"/>
  <c r="AD16" i="5" s="1"/>
  <c r="Z16" i="5"/>
  <c r="CE16" i="5" s="1"/>
  <c r="BX16" i="5" s="1"/>
  <c r="V16" i="5"/>
  <c r="CD16" i="5" s="1"/>
  <c r="BW16" i="5" s="1"/>
  <c r="R16" i="5"/>
  <c r="CC16" i="5" s="1"/>
  <c r="BV16" i="5" s="1"/>
  <c r="N16" i="5"/>
  <c r="CB16" i="5" s="1"/>
  <c r="BU16" i="5" s="1"/>
  <c r="J16" i="5"/>
  <c r="CA16" i="5" s="1"/>
  <c r="BT16" i="5" s="1"/>
  <c r="F16" i="5"/>
  <c r="E16" i="5" s="1"/>
  <c r="D16" i="5" s="1"/>
  <c r="DI15" i="5"/>
  <c r="DG15" i="5"/>
  <c r="DF15" i="5"/>
  <c r="CR15" i="5" s="1"/>
  <c r="DE15" i="5"/>
  <c r="DD15" i="5"/>
  <c r="CP15" i="5" s="1"/>
  <c r="DC15" i="5"/>
  <c r="DB15" i="5"/>
  <c r="DA15" i="5" s="1"/>
  <c r="CZ15" i="5"/>
  <c r="CS15" i="5" s="1"/>
  <c r="CY15" i="5"/>
  <c r="CX15" i="5"/>
  <c r="CQ15" i="5" s="1"/>
  <c r="CW15" i="5"/>
  <c r="CV15" i="5"/>
  <c r="CO15" i="5" s="1"/>
  <c r="CU15" i="5"/>
  <c r="CT15" i="5" s="1"/>
  <c r="CN15" i="5"/>
  <c r="CL15" i="5"/>
  <c r="CK15" i="5"/>
  <c r="CJ15" i="5"/>
  <c r="CI15" i="5"/>
  <c r="CH15" i="5"/>
  <c r="CG15" i="5"/>
  <c r="CF15" i="5"/>
  <c r="BK15" i="5"/>
  <c r="BD15" i="5"/>
  <c r="BC15" i="5" s="1"/>
  <c r="AY15" i="5"/>
  <c r="AU15" i="5"/>
  <c r="AQ15" i="5"/>
  <c r="AM15" i="5"/>
  <c r="AI15" i="5"/>
  <c r="AE15" i="5"/>
  <c r="AD15" i="5"/>
  <c r="Z15" i="5"/>
  <c r="CE15" i="5" s="1"/>
  <c r="BX15" i="5" s="1"/>
  <c r="V15" i="5"/>
  <c r="CD15" i="5" s="1"/>
  <c r="BW15" i="5" s="1"/>
  <c r="R15" i="5"/>
  <c r="CC15" i="5" s="1"/>
  <c r="BV15" i="5" s="1"/>
  <c r="N15" i="5"/>
  <c r="CB15" i="5" s="1"/>
  <c r="BU15" i="5" s="1"/>
  <c r="J15" i="5"/>
  <c r="CA15" i="5" s="1"/>
  <c r="BT15" i="5" s="1"/>
  <c r="F15" i="5"/>
  <c r="BZ15" i="5" s="1"/>
  <c r="DI14" i="5"/>
  <c r="DG14" i="5"/>
  <c r="DF14" i="5"/>
  <c r="DE14" i="5"/>
  <c r="DD14" i="5"/>
  <c r="DC14" i="5"/>
  <c r="DB14" i="5"/>
  <c r="DA14" i="5"/>
  <c r="CZ14" i="5"/>
  <c r="CU14" i="5"/>
  <c r="CN14" i="5" s="1"/>
  <c r="CS14" i="5"/>
  <c r="CL14" i="5"/>
  <c r="CK14" i="5"/>
  <c r="CJ14" i="5"/>
  <c r="CF14" i="5" s="1"/>
  <c r="CI14" i="5"/>
  <c r="CH14" i="5"/>
  <c r="CG14" i="5"/>
  <c r="BK14" i="5"/>
  <c r="BD14" i="5"/>
  <c r="BC14" i="5"/>
  <c r="AY14" i="5"/>
  <c r="AU14" i="5"/>
  <c r="CY14" i="5" s="1"/>
  <c r="CR14" i="5" s="1"/>
  <c r="AQ14" i="5"/>
  <c r="CX14" i="5" s="1"/>
  <c r="CQ14" i="5" s="1"/>
  <c r="AM14" i="5"/>
  <c r="CW14" i="5" s="1"/>
  <c r="CP14" i="5" s="1"/>
  <c r="AI14" i="5"/>
  <c r="CV14" i="5" s="1"/>
  <c r="CO14" i="5" s="1"/>
  <c r="AE14" i="5"/>
  <c r="Z14" i="5"/>
  <c r="CE14" i="5" s="1"/>
  <c r="BX14" i="5" s="1"/>
  <c r="V14" i="5"/>
  <c r="CD14" i="5" s="1"/>
  <c r="BW14" i="5" s="1"/>
  <c r="R14" i="5"/>
  <c r="CC14" i="5" s="1"/>
  <c r="BV14" i="5" s="1"/>
  <c r="N14" i="5"/>
  <c r="E14" i="5" s="1"/>
  <c r="J14" i="5"/>
  <c r="CA14" i="5" s="1"/>
  <c r="BT14" i="5" s="1"/>
  <c r="F14" i="5"/>
  <c r="BZ14" i="5" s="1"/>
  <c r="DI13" i="5"/>
  <c r="DG13" i="5"/>
  <c r="DF13" i="5"/>
  <c r="DE13" i="5"/>
  <c r="DA13" i="5" s="1"/>
  <c r="DD13" i="5"/>
  <c r="DC13" i="5"/>
  <c r="DB13" i="5"/>
  <c r="CZ13" i="5"/>
  <c r="CS13" i="5" s="1"/>
  <c r="CX13" i="5"/>
  <c r="CQ13" i="5" s="1"/>
  <c r="CW13" i="5"/>
  <c r="CP13" i="5"/>
  <c r="CL13" i="5"/>
  <c r="CK13" i="5"/>
  <c r="CJ13" i="5"/>
  <c r="CI13" i="5"/>
  <c r="CH13" i="5"/>
  <c r="CG13" i="5"/>
  <c r="CF13" i="5" s="1"/>
  <c r="BK13" i="5"/>
  <c r="BD13" i="5"/>
  <c r="BC13" i="5" s="1"/>
  <c r="AY13" i="5"/>
  <c r="AU13" i="5"/>
  <c r="CY13" i="5" s="1"/>
  <c r="CR13" i="5" s="1"/>
  <c r="AQ13" i="5"/>
  <c r="AM13" i="5"/>
  <c r="AI13" i="5"/>
  <c r="CV13" i="5" s="1"/>
  <c r="CO13" i="5" s="1"/>
  <c r="AE13" i="5"/>
  <c r="AD13" i="5" s="1"/>
  <c r="Z13" i="5"/>
  <c r="CE13" i="5" s="1"/>
  <c r="BX13" i="5" s="1"/>
  <c r="V13" i="5"/>
  <c r="CD13" i="5" s="1"/>
  <c r="BW13" i="5" s="1"/>
  <c r="R13" i="5"/>
  <c r="CC13" i="5" s="1"/>
  <c r="BV13" i="5" s="1"/>
  <c r="N13" i="5"/>
  <c r="CB13" i="5" s="1"/>
  <c r="BU13" i="5" s="1"/>
  <c r="J13" i="5"/>
  <c r="CA13" i="5" s="1"/>
  <c r="BT13" i="5" s="1"/>
  <c r="F13" i="5"/>
  <c r="BZ13" i="5" s="1"/>
  <c r="DI12" i="5"/>
  <c r="DG12" i="5"/>
  <c r="DF12" i="5"/>
  <c r="DE12" i="5"/>
  <c r="DD12" i="5"/>
  <c r="DC12" i="5"/>
  <c r="DB12" i="5"/>
  <c r="DA12" i="5" s="1"/>
  <c r="CX12" i="5"/>
  <c r="CQ12" i="5" s="1"/>
  <c r="CW12" i="5"/>
  <c r="CP12" i="5" s="1"/>
  <c r="CU12" i="5"/>
  <c r="CN12" i="5" s="1"/>
  <c r="CL12" i="5"/>
  <c r="CK12" i="5"/>
  <c r="CJ12" i="5"/>
  <c r="CI12" i="5"/>
  <c r="CH12" i="5"/>
  <c r="CG12" i="5"/>
  <c r="CF12" i="5" s="1"/>
  <c r="BK12" i="5"/>
  <c r="BD12" i="5"/>
  <c r="BC12" i="5"/>
  <c r="AY12" i="5"/>
  <c r="CZ12" i="5" s="1"/>
  <c r="CS12" i="5" s="1"/>
  <c r="AU12" i="5"/>
  <c r="CY12" i="5" s="1"/>
  <c r="CR12" i="5" s="1"/>
  <c r="AQ12" i="5"/>
  <c r="AM12" i="5"/>
  <c r="AI12" i="5"/>
  <c r="CV12" i="5" s="1"/>
  <c r="CO12" i="5" s="1"/>
  <c r="AE12" i="5"/>
  <c r="AD12" i="5" s="1"/>
  <c r="Z12" i="5"/>
  <c r="CE12" i="5" s="1"/>
  <c r="BX12" i="5" s="1"/>
  <c r="V12" i="5"/>
  <c r="E12" i="5" s="1"/>
  <c r="D12" i="5" s="1"/>
  <c r="R12" i="5"/>
  <c r="CC12" i="5" s="1"/>
  <c r="BV12" i="5" s="1"/>
  <c r="N12" i="5"/>
  <c r="CB12" i="5" s="1"/>
  <c r="BU12" i="5" s="1"/>
  <c r="J12" i="5"/>
  <c r="CA12" i="5" s="1"/>
  <c r="BT12" i="5" s="1"/>
  <c r="F12" i="5"/>
  <c r="BZ12" i="5" s="1"/>
  <c r="DI11" i="5"/>
  <c r="DG11" i="5"/>
  <c r="DF11" i="5"/>
  <c r="DE11" i="5"/>
  <c r="DD11" i="5"/>
  <c r="DC11" i="5"/>
  <c r="DB11" i="5"/>
  <c r="DA11" i="5" s="1"/>
  <c r="CZ11" i="5"/>
  <c r="CS11" i="5" s="1"/>
  <c r="CY11" i="5"/>
  <c r="CU11" i="5"/>
  <c r="CN11" i="5" s="1"/>
  <c r="CR11" i="5"/>
  <c r="CL11" i="5"/>
  <c r="CK11" i="5"/>
  <c r="CJ11" i="5"/>
  <c r="CI11" i="5"/>
  <c r="CH11" i="5"/>
  <c r="CF11" i="5" s="1"/>
  <c r="CG11" i="5"/>
  <c r="BK11" i="5"/>
  <c r="BD11" i="5"/>
  <c r="BC11" i="5"/>
  <c r="AY11" i="5"/>
  <c r="AU11" i="5"/>
  <c r="AQ11" i="5"/>
  <c r="CX11" i="5" s="1"/>
  <c r="CQ11" i="5" s="1"/>
  <c r="AM11" i="5"/>
  <c r="CW11" i="5" s="1"/>
  <c r="CP11" i="5" s="1"/>
  <c r="AI11" i="5"/>
  <c r="CV11" i="5" s="1"/>
  <c r="AE11" i="5"/>
  <c r="Z11" i="5"/>
  <c r="CE11" i="5" s="1"/>
  <c r="BX11" i="5" s="1"/>
  <c r="V11" i="5"/>
  <c r="CD11" i="5" s="1"/>
  <c r="BW11" i="5" s="1"/>
  <c r="R11" i="5"/>
  <c r="CC11" i="5" s="1"/>
  <c r="BV11" i="5" s="1"/>
  <c r="N11" i="5"/>
  <c r="CB11" i="5" s="1"/>
  <c r="BU11" i="5" s="1"/>
  <c r="J11" i="5"/>
  <c r="E11" i="5" s="1"/>
  <c r="F11" i="5"/>
  <c r="BZ11" i="5" s="1"/>
  <c r="DI10" i="5"/>
  <c r="DG10" i="5"/>
  <c r="DF10" i="5"/>
  <c r="DE10" i="5"/>
  <c r="DD10" i="5"/>
  <c r="DA10" i="5" s="1"/>
  <c r="DC10" i="5"/>
  <c r="DB10" i="5"/>
  <c r="CZ10" i="5"/>
  <c r="CS10" i="5" s="1"/>
  <c r="CY10" i="5"/>
  <c r="CR10" i="5" s="1"/>
  <c r="CW10" i="5"/>
  <c r="CP10" i="5" s="1"/>
  <c r="CV10" i="5"/>
  <c r="CO10" i="5"/>
  <c r="CL10" i="5"/>
  <c r="CK10" i="5"/>
  <c r="CJ10" i="5"/>
  <c r="CI10" i="5"/>
  <c r="CH10" i="5"/>
  <c r="CG10" i="5"/>
  <c r="CF10" i="5" s="1"/>
  <c r="BK10" i="5"/>
  <c r="BD10" i="5"/>
  <c r="BC10" i="5" s="1"/>
  <c r="AY10" i="5"/>
  <c r="AU10" i="5"/>
  <c r="AQ10" i="5"/>
  <c r="CX10" i="5" s="1"/>
  <c r="CQ10" i="5" s="1"/>
  <c r="AM10" i="5"/>
  <c r="AI10" i="5"/>
  <c r="AE10" i="5"/>
  <c r="CU10" i="5" s="1"/>
  <c r="Z10" i="5"/>
  <c r="CE10" i="5" s="1"/>
  <c r="BX10" i="5" s="1"/>
  <c r="V10" i="5"/>
  <c r="CD10" i="5" s="1"/>
  <c r="BW10" i="5" s="1"/>
  <c r="R10" i="5"/>
  <c r="CC10" i="5" s="1"/>
  <c r="BV10" i="5" s="1"/>
  <c r="N10" i="5"/>
  <c r="CB10" i="5" s="1"/>
  <c r="BU10" i="5" s="1"/>
  <c r="J10" i="5"/>
  <c r="CA10" i="5" s="1"/>
  <c r="BT10" i="5" s="1"/>
  <c r="F10" i="5"/>
  <c r="BZ10" i="5" s="1"/>
  <c r="E10" i="5"/>
  <c r="DI9" i="5"/>
  <c r="DG9" i="5"/>
  <c r="DF9" i="5"/>
  <c r="DE9" i="5"/>
  <c r="DD9" i="5"/>
  <c r="DC9" i="5"/>
  <c r="DB9" i="5"/>
  <c r="DA9" i="5" s="1"/>
  <c r="CW9" i="5"/>
  <c r="CP9" i="5" s="1"/>
  <c r="CV9" i="5"/>
  <c r="CO9" i="5" s="1"/>
  <c r="CL9" i="5"/>
  <c r="CK9" i="5"/>
  <c r="CF9" i="5" s="1"/>
  <c r="CJ9" i="5"/>
  <c r="CI9" i="5"/>
  <c r="CH9" i="5"/>
  <c r="CG9" i="5"/>
  <c r="BK9" i="5"/>
  <c r="BD9" i="5"/>
  <c r="BC9" i="5" s="1"/>
  <c r="AY9" i="5"/>
  <c r="CZ9" i="5" s="1"/>
  <c r="CS9" i="5" s="1"/>
  <c r="AU9" i="5"/>
  <c r="CY9" i="5" s="1"/>
  <c r="CR9" i="5" s="1"/>
  <c r="AQ9" i="5"/>
  <c r="CX9" i="5" s="1"/>
  <c r="CQ9" i="5" s="1"/>
  <c r="AM9" i="5"/>
  <c r="AI9" i="5"/>
  <c r="AE9" i="5"/>
  <c r="CU9" i="5" s="1"/>
  <c r="Z9" i="5"/>
  <c r="CE9" i="5" s="1"/>
  <c r="BX9" i="5" s="1"/>
  <c r="V9" i="5"/>
  <c r="CD9" i="5" s="1"/>
  <c r="BW9" i="5" s="1"/>
  <c r="R9" i="5"/>
  <c r="E9" i="5" s="1"/>
  <c r="N9" i="5"/>
  <c r="CB9" i="5" s="1"/>
  <c r="BU9" i="5" s="1"/>
  <c r="J9" i="5"/>
  <c r="CA9" i="5" s="1"/>
  <c r="BT9" i="5" s="1"/>
  <c r="F9" i="5"/>
  <c r="BZ9" i="5" s="1"/>
  <c r="DI8" i="5"/>
  <c r="DG8" i="5"/>
  <c r="DF8" i="5"/>
  <c r="DA8" i="5" s="1"/>
  <c r="DE8" i="5"/>
  <c r="DD8" i="5"/>
  <c r="DC8" i="5"/>
  <c r="DB8" i="5"/>
  <c r="CY8" i="5"/>
  <c r="CR8" i="5" s="1"/>
  <c r="CX8" i="5"/>
  <c r="CQ8" i="5"/>
  <c r="CL8" i="5"/>
  <c r="CK8" i="5"/>
  <c r="CJ8" i="5"/>
  <c r="CI8" i="5"/>
  <c r="CH8" i="5"/>
  <c r="CF8" i="5" s="1"/>
  <c r="CG8" i="5"/>
  <c r="BK8" i="5"/>
  <c r="BD8" i="5"/>
  <c r="BC8" i="5" s="1"/>
  <c r="AY8" i="5"/>
  <c r="CZ8" i="5" s="1"/>
  <c r="CS8" i="5" s="1"/>
  <c r="AU8" i="5"/>
  <c r="AQ8" i="5"/>
  <c r="AM8" i="5"/>
  <c r="CW8" i="5" s="1"/>
  <c r="CP8" i="5" s="1"/>
  <c r="AI8" i="5"/>
  <c r="CV8" i="5" s="1"/>
  <c r="CO8" i="5" s="1"/>
  <c r="AE8" i="5"/>
  <c r="CU8" i="5" s="1"/>
  <c r="Z8" i="5"/>
  <c r="CE8" i="5" s="1"/>
  <c r="BX8" i="5" s="1"/>
  <c r="V8" i="5"/>
  <c r="CD8" i="5" s="1"/>
  <c r="BW8" i="5" s="1"/>
  <c r="R8" i="5"/>
  <c r="CC8" i="5" s="1"/>
  <c r="BV8" i="5" s="1"/>
  <c r="N8" i="5"/>
  <c r="CB8" i="5" s="1"/>
  <c r="BU8" i="5" s="1"/>
  <c r="J8" i="5"/>
  <c r="CA8" i="5" s="1"/>
  <c r="BT8" i="5" s="1"/>
  <c r="F8" i="5"/>
  <c r="E8" i="5" s="1"/>
  <c r="DM7" i="5"/>
  <c r="DL7" i="5"/>
  <c r="DK7" i="5"/>
  <c r="DJ7" i="5"/>
  <c r="DI7" i="5"/>
  <c r="DH7" i="5"/>
  <c r="CL7" i="5"/>
  <c r="CK7" i="5"/>
  <c r="CJ7" i="5"/>
  <c r="BQ7" i="5"/>
  <c r="DG7" i="5" s="1"/>
  <c r="BP7" i="5"/>
  <c r="DF7" i="5" s="1"/>
  <c r="BO7" i="5"/>
  <c r="DE7" i="5" s="1"/>
  <c r="BN7" i="5"/>
  <c r="DD7" i="5" s="1"/>
  <c r="BM7" i="5"/>
  <c r="DC7" i="5" s="1"/>
  <c r="BL7" i="5"/>
  <c r="BK7" i="5" s="1"/>
  <c r="BJ7" i="5"/>
  <c r="BI7" i="5"/>
  <c r="BH7" i="5"/>
  <c r="BG7" i="5"/>
  <c r="CI7" i="5" s="1"/>
  <c r="BF7" i="5"/>
  <c r="CH7" i="5" s="1"/>
  <c r="BE7" i="5"/>
  <c r="CG7" i="5" s="1"/>
  <c r="BB7" i="5"/>
  <c r="BA7" i="5"/>
  <c r="AZ7" i="5"/>
  <c r="AY7" i="5" s="1"/>
  <c r="CZ7" i="5" s="1"/>
  <c r="CS7" i="5" s="1"/>
  <c r="AX7" i="5"/>
  <c r="AW7" i="5"/>
  <c r="AV7" i="5"/>
  <c r="AU7" i="5" s="1"/>
  <c r="CY7" i="5" s="1"/>
  <c r="CR7" i="5" s="1"/>
  <c r="AT7" i="5"/>
  <c r="AS7" i="5"/>
  <c r="AR7" i="5"/>
  <c r="AQ7" i="5" s="1"/>
  <c r="CX7" i="5" s="1"/>
  <c r="CQ7" i="5" s="1"/>
  <c r="AP7" i="5"/>
  <c r="AO7" i="5"/>
  <c r="AN7" i="5"/>
  <c r="AM7" i="5" s="1"/>
  <c r="CW7" i="5" s="1"/>
  <c r="CP7" i="5" s="1"/>
  <c r="AL7" i="5"/>
  <c r="AK7" i="5"/>
  <c r="AJ7" i="5"/>
  <c r="AI7" i="5" s="1"/>
  <c r="CV7" i="5" s="1"/>
  <c r="AH7" i="5"/>
  <c r="AG7" i="5"/>
  <c r="AF7" i="5"/>
  <c r="AE7" i="5" s="1"/>
  <c r="AC7" i="5"/>
  <c r="AB7" i="5"/>
  <c r="Z7" i="5" s="1"/>
  <c r="CE7" i="5" s="1"/>
  <c r="BX7" i="5" s="1"/>
  <c r="AA7" i="5"/>
  <c r="Y7" i="5"/>
  <c r="X7" i="5"/>
  <c r="V7" i="5" s="1"/>
  <c r="CD7" i="5" s="1"/>
  <c r="BW7" i="5" s="1"/>
  <c r="W7" i="5"/>
  <c r="U7" i="5"/>
  <c r="T7" i="5"/>
  <c r="S7" i="5"/>
  <c r="R7" i="5" s="1"/>
  <c r="CC7" i="5" s="1"/>
  <c r="BV7" i="5" s="1"/>
  <c r="Q7" i="5"/>
  <c r="P7" i="5"/>
  <c r="N7" i="5" s="1"/>
  <c r="CB7" i="5" s="1"/>
  <c r="BU7" i="5" s="1"/>
  <c r="O7" i="5"/>
  <c r="M7" i="5"/>
  <c r="L7" i="5"/>
  <c r="K7" i="5"/>
  <c r="J7" i="5" s="1"/>
  <c r="CA7" i="5" s="1"/>
  <c r="BT7" i="5" s="1"/>
  <c r="I7" i="5"/>
  <c r="H7" i="5"/>
  <c r="F7" i="5" s="1"/>
  <c r="G7" i="5"/>
  <c r="B7" i="5"/>
  <c r="A7" i="5"/>
  <c r="DI49" i="4"/>
  <c r="DG49" i="4"/>
  <c r="DF49" i="4"/>
  <c r="DE49" i="4"/>
  <c r="DD49" i="4"/>
  <c r="DA49" i="4" s="1"/>
  <c r="DC49" i="4"/>
  <c r="DB49" i="4"/>
  <c r="CW49" i="4"/>
  <c r="CV49" i="4"/>
  <c r="CO49" i="4"/>
  <c r="CL49" i="4"/>
  <c r="CK49" i="4"/>
  <c r="CJ49" i="4"/>
  <c r="CI49" i="4"/>
  <c r="CH49" i="4"/>
  <c r="CG49" i="4"/>
  <c r="CC49" i="4"/>
  <c r="BV49" i="4" s="1"/>
  <c r="BX49" i="4"/>
  <c r="BU49" i="4"/>
  <c r="BK49" i="4"/>
  <c r="BD49" i="4"/>
  <c r="BC49" i="4" s="1"/>
  <c r="AY49" i="4"/>
  <c r="CZ49" i="4" s="1"/>
  <c r="CS49" i="4" s="1"/>
  <c r="AU49" i="4"/>
  <c r="CY49" i="4" s="1"/>
  <c r="CR49" i="4" s="1"/>
  <c r="AQ49" i="4"/>
  <c r="CX49" i="4" s="1"/>
  <c r="CQ49" i="4" s="1"/>
  <c r="AM49" i="4"/>
  <c r="AI49" i="4"/>
  <c r="AE49" i="4"/>
  <c r="Z49" i="4"/>
  <c r="CE49" i="4" s="1"/>
  <c r="V49" i="4"/>
  <c r="CD49" i="4" s="1"/>
  <c r="R49" i="4"/>
  <c r="N49" i="4"/>
  <c r="CB49" i="4" s="1"/>
  <c r="J49" i="4"/>
  <c r="CA49" i="4" s="1"/>
  <c r="BT49" i="4" s="1"/>
  <c r="F49" i="4"/>
  <c r="BZ49" i="4" s="1"/>
  <c r="E49" i="4"/>
  <c r="DI48" i="4"/>
  <c r="DG48" i="4"/>
  <c r="DF48" i="4"/>
  <c r="DE48" i="4"/>
  <c r="DD48" i="4"/>
  <c r="DC48" i="4"/>
  <c r="DB48" i="4"/>
  <c r="DA48" i="4" s="1"/>
  <c r="CX48" i="4"/>
  <c r="CQ48" i="4" s="1"/>
  <c r="CP48" i="4"/>
  <c r="CL48" i="4"/>
  <c r="CK48" i="4"/>
  <c r="CJ48" i="4"/>
  <c r="CI48" i="4"/>
  <c r="CH48" i="4"/>
  <c r="CG48" i="4"/>
  <c r="CC48" i="4"/>
  <c r="BV48" i="4"/>
  <c r="BU48" i="4"/>
  <c r="BK48" i="4"/>
  <c r="BD48" i="4"/>
  <c r="BC48" i="4" s="1"/>
  <c r="AY48" i="4"/>
  <c r="CZ48" i="4" s="1"/>
  <c r="CS48" i="4" s="1"/>
  <c r="AU48" i="4"/>
  <c r="CY48" i="4" s="1"/>
  <c r="CR48" i="4" s="1"/>
  <c r="AQ48" i="4"/>
  <c r="AM48" i="4"/>
  <c r="CW48" i="4" s="1"/>
  <c r="AI48" i="4"/>
  <c r="AE48" i="4"/>
  <c r="CU48" i="4" s="1"/>
  <c r="Z48" i="4"/>
  <c r="CE48" i="4" s="1"/>
  <c r="V48" i="4"/>
  <c r="CD48" i="4" s="1"/>
  <c r="BW48" i="4" s="1"/>
  <c r="R48" i="4"/>
  <c r="N48" i="4"/>
  <c r="CB48" i="4" s="1"/>
  <c r="J48" i="4"/>
  <c r="CA48" i="4" s="1"/>
  <c r="BT48" i="4" s="1"/>
  <c r="F48" i="4"/>
  <c r="DI47" i="4"/>
  <c r="DG47" i="4"/>
  <c r="DF47" i="4"/>
  <c r="DE47" i="4"/>
  <c r="DD47" i="4"/>
  <c r="DC47" i="4"/>
  <c r="DA47" i="4" s="1"/>
  <c r="DB47" i="4"/>
  <c r="CY47" i="4"/>
  <c r="CR47" i="4" s="1"/>
  <c r="CX47" i="4"/>
  <c r="CQ47" i="4" s="1"/>
  <c r="CU47" i="4"/>
  <c r="CL47" i="4"/>
  <c r="CK47" i="4"/>
  <c r="CJ47" i="4"/>
  <c r="CI47" i="4"/>
  <c r="CH47" i="4"/>
  <c r="CG47" i="4"/>
  <c r="CE47" i="4"/>
  <c r="BX47" i="4" s="1"/>
  <c r="BK47" i="4"/>
  <c r="BD47" i="4"/>
  <c r="BC47" i="4"/>
  <c r="AY47" i="4"/>
  <c r="CZ47" i="4" s="1"/>
  <c r="CS47" i="4" s="1"/>
  <c r="AU47" i="4"/>
  <c r="AQ47" i="4"/>
  <c r="AM47" i="4"/>
  <c r="CW47" i="4" s="1"/>
  <c r="CP47" i="4" s="1"/>
  <c r="AI47" i="4"/>
  <c r="AE47" i="4"/>
  <c r="Z47" i="4"/>
  <c r="V47" i="4"/>
  <c r="CD47" i="4" s="1"/>
  <c r="BW47" i="4" s="1"/>
  <c r="R47" i="4"/>
  <c r="CC47" i="4" s="1"/>
  <c r="BV47" i="4" s="1"/>
  <c r="N47" i="4"/>
  <c r="CB47" i="4" s="1"/>
  <c r="BU47" i="4" s="1"/>
  <c r="J47" i="4"/>
  <c r="CA47" i="4" s="1"/>
  <c r="BT47" i="4" s="1"/>
  <c r="F47" i="4"/>
  <c r="DI46" i="4"/>
  <c r="DG46" i="4"/>
  <c r="DF46" i="4"/>
  <c r="DE46" i="4"/>
  <c r="DD46" i="4"/>
  <c r="DC46" i="4"/>
  <c r="DA46" i="4" s="1"/>
  <c r="DB46" i="4"/>
  <c r="CZ46" i="4"/>
  <c r="CS46" i="4" s="1"/>
  <c r="CV46" i="4"/>
  <c r="CO46" i="4" s="1"/>
  <c r="CU46" i="4"/>
  <c r="CN46" i="4"/>
  <c r="CL46" i="4"/>
  <c r="CK46" i="4"/>
  <c r="CJ46" i="4"/>
  <c r="CF46" i="4" s="1"/>
  <c r="CI46" i="4"/>
  <c r="CH46" i="4"/>
  <c r="CG46" i="4"/>
  <c r="CB46" i="4"/>
  <c r="BU46" i="4" s="1"/>
  <c r="BW46" i="4"/>
  <c r="BT46" i="4"/>
  <c r="BK46" i="4"/>
  <c r="BD46" i="4"/>
  <c r="BC46" i="4"/>
  <c r="AY46" i="4"/>
  <c r="AU46" i="4"/>
  <c r="CY46" i="4" s="1"/>
  <c r="CR46" i="4" s="1"/>
  <c r="AQ46" i="4"/>
  <c r="CX46" i="4" s="1"/>
  <c r="CQ46" i="4" s="1"/>
  <c r="AM46" i="4"/>
  <c r="CW46" i="4" s="1"/>
  <c r="CP46" i="4" s="1"/>
  <c r="AI46" i="4"/>
  <c r="AE46" i="4"/>
  <c r="Z46" i="4"/>
  <c r="CE46" i="4" s="1"/>
  <c r="BX46" i="4" s="1"/>
  <c r="V46" i="4"/>
  <c r="CD46" i="4" s="1"/>
  <c r="R46" i="4"/>
  <c r="CC46" i="4" s="1"/>
  <c r="BV46" i="4" s="1"/>
  <c r="N46" i="4"/>
  <c r="J46" i="4"/>
  <c r="CA46" i="4" s="1"/>
  <c r="F46" i="4"/>
  <c r="BZ46" i="4" s="1"/>
  <c r="DI45" i="4"/>
  <c r="DG45" i="4"/>
  <c r="DF45" i="4"/>
  <c r="DE45" i="4"/>
  <c r="DA45" i="4" s="1"/>
  <c r="DD45" i="4"/>
  <c r="DC45" i="4"/>
  <c r="DB45" i="4"/>
  <c r="CZ45" i="4"/>
  <c r="CS45" i="4" s="1"/>
  <c r="CW45" i="4"/>
  <c r="CP45" i="4" s="1"/>
  <c r="CR45" i="4"/>
  <c r="CL45" i="4"/>
  <c r="CK45" i="4"/>
  <c r="CJ45" i="4"/>
  <c r="CI45" i="4"/>
  <c r="CH45" i="4"/>
  <c r="CG45" i="4"/>
  <c r="CC45" i="4"/>
  <c r="BV45" i="4" s="1"/>
  <c r="BY45" i="4"/>
  <c r="BU45" i="4"/>
  <c r="BK45" i="4"/>
  <c r="BC45" i="4" s="1"/>
  <c r="BD45" i="4"/>
  <c r="AY45" i="4"/>
  <c r="AU45" i="4"/>
  <c r="CY45" i="4" s="1"/>
  <c r="AQ45" i="4"/>
  <c r="CX45" i="4" s="1"/>
  <c r="AM45" i="4"/>
  <c r="AI45" i="4"/>
  <c r="CV45" i="4" s="1"/>
  <c r="CO45" i="4" s="1"/>
  <c r="AE45" i="4"/>
  <c r="Z45" i="4"/>
  <c r="CE45" i="4" s="1"/>
  <c r="BX45" i="4" s="1"/>
  <c r="V45" i="4"/>
  <c r="CD45" i="4" s="1"/>
  <c r="R45" i="4"/>
  <c r="N45" i="4"/>
  <c r="CB45" i="4" s="1"/>
  <c r="J45" i="4"/>
  <c r="CA45" i="4" s="1"/>
  <c r="BT45" i="4" s="1"/>
  <c r="F45" i="4"/>
  <c r="BZ45" i="4" s="1"/>
  <c r="BS45" i="4" s="1"/>
  <c r="E45" i="4"/>
  <c r="DI44" i="4"/>
  <c r="DG44" i="4"/>
  <c r="DF44" i="4"/>
  <c r="DE44" i="4"/>
  <c r="DD44" i="4"/>
  <c r="DC44" i="4"/>
  <c r="DB44" i="4"/>
  <c r="DA44" i="4" s="1"/>
  <c r="CX44" i="4"/>
  <c r="CQ44" i="4" s="1"/>
  <c r="CW44" i="4"/>
  <c r="CP44" i="4"/>
  <c r="CL44" i="4"/>
  <c r="CK44" i="4"/>
  <c r="CJ44" i="4"/>
  <c r="CI44" i="4"/>
  <c r="CH44" i="4"/>
  <c r="CG44" i="4"/>
  <c r="CD44" i="4"/>
  <c r="BW44" i="4" s="1"/>
  <c r="BV44" i="4"/>
  <c r="BK44" i="4"/>
  <c r="BC44" i="4" s="1"/>
  <c r="BD44" i="4"/>
  <c r="AY44" i="4"/>
  <c r="CZ44" i="4" s="1"/>
  <c r="CS44" i="4" s="1"/>
  <c r="AU44" i="4"/>
  <c r="CY44" i="4" s="1"/>
  <c r="CR44" i="4" s="1"/>
  <c r="AQ44" i="4"/>
  <c r="AM44" i="4"/>
  <c r="AI44" i="4"/>
  <c r="CV44" i="4" s="1"/>
  <c r="CO44" i="4" s="1"/>
  <c r="AE44" i="4"/>
  <c r="Z44" i="4"/>
  <c r="CE44" i="4" s="1"/>
  <c r="V44" i="4"/>
  <c r="R44" i="4"/>
  <c r="CC44" i="4" s="1"/>
  <c r="N44" i="4"/>
  <c r="CB44" i="4" s="1"/>
  <c r="BU44" i="4" s="1"/>
  <c r="J44" i="4"/>
  <c r="CA44" i="4" s="1"/>
  <c r="BT44" i="4" s="1"/>
  <c r="F44" i="4"/>
  <c r="DI43" i="4"/>
  <c r="DG43" i="4"/>
  <c r="DF43" i="4"/>
  <c r="DE43" i="4"/>
  <c r="DD43" i="4"/>
  <c r="DC43" i="4"/>
  <c r="DB43" i="4"/>
  <c r="CY43" i="4"/>
  <c r="CR43" i="4" s="1"/>
  <c r="CU43" i="4"/>
  <c r="CN43" i="4" s="1"/>
  <c r="CL43" i="4"/>
  <c r="CK43" i="4"/>
  <c r="CJ43" i="4"/>
  <c r="CI43" i="4"/>
  <c r="CH43" i="4"/>
  <c r="CG43" i="4"/>
  <c r="CF43" i="4" s="1"/>
  <c r="CD43" i="4"/>
  <c r="BW43" i="4" s="1"/>
  <c r="CA43" i="4"/>
  <c r="BT43" i="4" s="1"/>
  <c r="BV43" i="4"/>
  <c r="BK43" i="4"/>
  <c r="BD43" i="4"/>
  <c r="BC43" i="4"/>
  <c r="AY43" i="4"/>
  <c r="CZ43" i="4" s="1"/>
  <c r="AU43" i="4"/>
  <c r="AQ43" i="4"/>
  <c r="CX43" i="4" s="1"/>
  <c r="CQ43" i="4" s="1"/>
  <c r="AM43" i="4"/>
  <c r="AI43" i="4"/>
  <c r="CV43" i="4" s="1"/>
  <c r="CO43" i="4" s="1"/>
  <c r="AE43" i="4"/>
  <c r="Z43" i="4"/>
  <c r="CE43" i="4" s="1"/>
  <c r="BX43" i="4" s="1"/>
  <c r="V43" i="4"/>
  <c r="R43" i="4"/>
  <c r="CC43" i="4" s="1"/>
  <c r="N43" i="4"/>
  <c r="CB43" i="4" s="1"/>
  <c r="J43" i="4"/>
  <c r="F43" i="4"/>
  <c r="BZ43" i="4" s="1"/>
  <c r="DI42" i="4"/>
  <c r="DG42" i="4"/>
  <c r="DF42" i="4"/>
  <c r="DE42" i="4"/>
  <c r="DD42" i="4"/>
  <c r="DC42" i="4"/>
  <c r="DB42" i="4"/>
  <c r="CZ42" i="4"/>
  <c r="CS42" i="4" s="1"/>
  <c r="CY42" i="4"/>
  <c r="CV42" i="4"/>
  <c r="CO42" i="4" s="1"/>
  <c r="CR42" i="4"/>
  <c r="CL42" i="4"/>
  <c r="CK42" i="4"/>
  <c r="CJ42" i="4"/>
  <c r="CI42" i="4"/>
  <c r="CF42" i="4" s="1"/>
  <c r="CH42" i="4"/>
  <c r="CG42" i="4"/>
  <c r="CA42" i="4"/>
  <c r="BT42" i="4"/>
  <c r="BK42" i="4"/>
  <c r="BD42" i="4"/>
  <c r="BC42" i="4" s="1"/>
  <c r="AY42" i="4"/>
  <c r="AU42" i="4"/>
  <c r="AQ42" i="4"/>
  <c r="CX42" i="4" s="1"/>
  <c r="CQ42" i="4" s="1"/>
  <c r="AM42" i="4"/>
  <c r="CW42" i="4" s="1"/>
  <c r="AI42" i="4"/>
  <c r="AE42" i="4"/>
  <c r="CU42" i="4" s="1"/>
  <c r="AD42" i="4"/>
  <c r="Z42" i="4"/>
  <c r="CE42" i="4" s="1"/>
  <c r="BX42" i="4" s="1"/>
  <c r="V42" i="4"/>
  <c r="CD42" i="4" s="1"/>
  <c r="BW42" i="4" s="1"/>
  <c r="R42" i="4"/>
  <c r="CC42" i="4" s="1"/>
  <c r="N42" i="4"/>
  <c r="CB42" i="4" s="1"/>
  <c r="BU42" i="4" s="1"/>
  <c r="J42" i="4"/>
  <c r="F42" i="4"/>
  <c r="BZ42" i="4" s="1"/>
  <c r="DI41" i="4"/>
  <c r="DG41" i="4"/>
  <c r="DF41" i="4"/>
  <c r="DE41" i="4"/>
  <c r="DD41" i="4"/>
  <c r="DC41" i="4"/>
  <c r="DB41" i="4"/>
  <c r="DA41" i="4"/>
  <c r="CX41" i="4"/>
  <c r="CQ41" i="4" s="1"/>
  <c r="CW41" i="4"/>
  <c r="CP41" i="4" s="1"/>
  <c r="CV41" i="4"/>
  <c r="CO41" i="4"/>
  <c r="CL41" i="4"/>
  <c r="CK41" i="4"/>
  <c r="CF41" i="4" s="1"/>
  <c r="CJ41" i="4"/>
  <c r="CI41" i="4"/>
  <c r="CH41" i="4"/>
  <c r="CG41" i="4"/>
  <c r="BX41" i="4"/>
  <c r="BU41" i="4"/>
  <c r="BK41" i="4"/>
  <c r="BD41" i="4"/>
  <c r="AY41" i="4"/>
  <c r="CZ41" i="4" s="1"/>
  <c r="CS41" i="4" s="1"/>
  <c r="AU41" i="4"/>
  <c r="CY41" i="4" s="1"/>
  <c r="CR41" i="4" s="1"/>
  <c r="AQ41" i="4"/>
  <c r="AM41" i="4"/>
  <c r="AI41" i="4"/>
  <c r="AE41" i="4"/>
  <c r="CU41" i="4" s="1"/>
  <c r="AD41" i="4"/>
  <c r="Z41" i="4"/>
  <c r="CE41" i="4" s="1"/>
  <c r="V41" i="4"/>
  <c r="CD41" i="4" s="1"/>
  <c r="R41" i="4"/>
  <c r="CC41" i="4" s="1"/>
  <c r="BV41" i="4" s="1"/>
  <c r="N41" i="4"/>
  <c r="CB41" i="4" s="1"/>
  <c r="J41" i="4"/>
  <c r="CA41" i="4" s="1"/>
  <c r="BT41" i="4" s="1"/>
  <c r="F41" i="4"/>
  <c r="BZ41" i="4" s="1"/>
  <c r="BS41" i="4" s="1"/>
  <c r="E41" i="4"/>
  <c r="DI40" i="4"/>
  <c r="DG40" i="4"/>
  <c r="DF40" i="4"/>
  <c r="DE40" i="4"/>
  <c r="DD40" i="4"/>
  <c r="DC40" i="4"/>
  <c r="DB40" i="4"/>
  <c r="DA40" i="4"/>
  <c r="CX40" i="4"/>
  <c r="CQ40" i="4" s="1"/>
  <c r="CU40" i="4"/>
  <c r="CL40" i="4"/>
  <c r="CK40" i="4"/>
  <c r="CJ40" i="4"/>
  <c r="CI40" i="4"/>
  <c r="CH40" i="4"/>
  <c r="CG40" i="4"/>
  <c r="BU40" i="4"/>
  <c r="BK40" i="4"/>
  <c r="BD40" i="4"/>
  <c r="BC40" i="4"/>
  <c r="AY40" i="4"/>
  <c r="CZ40" i="4" s="1"/>
  <c r="CS40" i="4" s="1"/>
  <c r="AU40" i="4"/>
  <c r="CY40" i="4" s="1"/>
  <c r="CR40" i="4" s="1"/>
  <c r="AQ40" i="4"/>
  <c r="AM40" i="4"/>
  <c r="CW40" i="4" s="1"/>
  <c r="CP40" i="4" s="1"/>
  <c r="AI40" i="4"/>
  <c r="AE40" i="4"/>
  <c r="Z40" i="4"/>
  <c r="CE40" i="4" s="1"/>
  <c r="V40" i="4"/>
  <c r="CD40" i="4" s="1"/>
  <c r="BW40" i="4" s="1"/>
  <c r="R40" i="4"/>
  <c r="CC40" i="4" s="1"/>
  <c r="BV40" i="4" s="1"/>
  <c r="N40" i="4"/>
  <c r="CB40" i="4" s="1"/>
  <c r="J40" i="4"/>
  <c r="CA40" i="4" s="1"/>
  <c r="BT40" i="4" s="1"/>
  <c r="F40" i="4"/>
  <c r="DI39" i="4"/>
  <c r="DG39" i="4"/>
  <c r="DF39" i="4"/>
  <c r="DE39" i="4"/>
  <c r="DD39" i="4"/>
  <c r="DC39" i="4"/>
  <c r="DA39" i="4" s="1"/>
  <c r="DB39" i="4"/>
  <c r="CZ39" i="4"/>
  <c r="CS39" i="4" s="1"/>
  <c r="CY39" i="4"/>
  <c r="CX39" i="4"/>
  <c r="CQ39" i="4" s="1"/>
  <c r="CU39" i="4"/>
  <c r="CP39" i="4"/>
  <c r="CL39" i="4"/>
  <c r="CK39" i="4"/>
  <c r="CJ39" i="4"/>
  <c r="CI39" i="4"/>
  <c r="CH39" i="4"/>
  <c r="CF39" i="4" s="1"/>
  <c r="CG39" i="4"/>
  <c r="CE39" i="4"/>
  <c r="BX39" i="4" s="1"/>
  <c r="BZ39" i="4"/>
  <c r="BW39" i="4"/>
  <c r="BK39" i="4"/>
  <c r="BD39" i="4"/>
  <c r="BC39" i="4"/>
  <c r="AY39" i="4"/>
  <c r="AU39" i="4"/>
  <c r="AQ39" i="4"/>
  <c r="AM39" i="4"/>
  <c r="CW39" i="4" s="1"/>
  <c r="AI39" i="4"/>
  <c r="AE39" i="4"/>
  <c r="Z39" i="4"/>
  <c r="V39" i="4"/>
  <c r="CD39" i="4" s="1"/>
  <c r="R39" i="4"/>
  <c r="CC39" i="4" s="1"/>
  <c r="BV39" i="4" s="1"/>
  <c r="N39" i="4"/>
  <c r="CB39" i="4" s="1"/>
  <c r="BU39" i="4" s="1"/>
  <c r="J39" i="4"/>
  <c r="CA39" i="4" s="1"/>
  <c r="BT39" i="4" s="1"/>
  <c r="F39" i="4"/>
  <c r="DI38" i="4"/>
  <c r="DG38" i="4"/>
  <c r="DF38" i="4"/>
  <c r="DE38" i="4"/>
  <c r="DD38" i="4"/>
  <c r="CP38" i="4" s="1"/>
  <c r="DC38" i="4"/>
  <c r="DA38" i="4" s="1"/>
  <c r="DB38" i="4"/>
  <c r="CZ38" i="4"/>
  <c r="CS38" i="4" s="1"/>
  <c r="CW38" i="4"/>
  <c r="CV38" i="4"/>
  <c r="CU38" i="4"/>
  <c r="CN38" i="4"/>
  <c r="CL38" i="4"/>
  <c r="CK38" i="4"/>
  <c r="CJ38" i="4"/>
  <c r="CI38" i="4"/>
  <c r="CH38" i="4"/>
  <c r="CG38" i="4"/>
  <c r="CF38" i="4"/>
  <c r="CE38" i="4"/>
  <c r="BX38" i="4" s="1"/>
  <c r="CB38" i="4"/>
  <c r="BU38" i="4" s="1"/>
  <c r="BT38" i="4"/>
  <c r="BK38" i="4"/>
  <c r="BD38" i="4"/>
  <c r="BC38" i="4" s="1"/>
  <c r="AY38" i="4"/>
  <c r="AU38" i="4"/>
  <c r="CY38" i="4" s="1"/>
  <c r="CR38" i="4" s="1"/>
  <c r="AQ38" i="4"/>
  <c r="CX38" i="4" s="1"/>
  <c r="CQ38" i="4" s="1"/>
  <c r="AM38" i="4"/>
  <c r="AI38" i="4"/>
  <c r="AE38" i="4"/>
  <c r="AD38" i="4"/>
  <c r="Z38" i="4"/>
  <c r="V38" i="4"/>
  <c r="CD38" i="4" s="1"/>
  <c r="BW38" i="4" s="1"/>
  <c r="R38" i="4"/>
  <c r="CC38" i="4" s="1"/>
  <c r="BV38" i="4" s="1"/>
  <c r="N38" i="4"/>
  <c r="J38" i="4"/>
  <c r="CA38" i="4" s="1"/>
  <c r="F38" i="4"/>
  <c r="BZ38" i="4" s="1"/>
  <c r="DI37" i="4"/>
  <c r="DG37" i="4"/>
  <c r="DF37" i="4"/>
  <c r="DE37" i="4"/>
  <c r="DA37" i="4" s="1"/>
  <c r="DD37" i="4"/>
  <c r="DC37" i="4"/>
  <c r="DB37" i="4"/>
  <c r="CZ37" i="4"/>
  <c r="CW37" i="4"/>
  <c r="CP37" i="4" s="1"/>
  <c r="CS37" i="4"/>
  <c r="CL37" i="4"/>
  <c r="CK37" i="4"/>
  <c r="CJ37" i="4"/>
  <c r="CI37" i="4"/>
  <c r="CH37" i="4"/>
  <c r="CG37" i="4"/>
  <c r="CF37" i="4" s="1"/>
  <c r="CC37" i="4"/>
  <c r="BV37" i="4" s="1"/>
  <c r="BT37" i="4"/>
  <c r="BK37" i="4"/>
  <c r="BC37" i="4" s="1"/>
  <c r="BD37" i="4"/>
  <c r="AY37" i="4"/>
  <c r="AU37" i="4"/>
  <c r="CY37" i="4" s="1"/>
  <c r="CR37" i="4" s="1"/>
  <c r="AQ37" i="4"/>
  <c r="CX37" i="4" s="1"/>
  <c r="AM37" i="4"/>
  <c r="AI37" i="4"/>
  <c r="CV37" i="4" s="1"/>
  <c r="CO37" i="4" s="1"/>
  <c r="AE37" i="4"/>
  <c r="Z37" i="4"/>
  <c r="CE37" i="4" s="1"/>
  <c r="BX37" i="4" s="1"/>
  <c r="V37" i="4"/>
  <c r="CD37" i="4" s="1"/>
  <c r="BW37" i="4" s="1"/>
  <c r="R37" i="4"/>
  <c r="N37" i="4"/>
  <c r="J37" i="4"/>
  <c r="CA37" i="4" s="1"/>
  <c r="F37" i="4"/>
  <c r="BZ37" i="4" s="1"/>
  <c r="DI36" i="4"/>
  <c r="DG36" i="4"/>
  <c r="DF36" i="4"/>
  <c r="DE36" i="4"/>
  <c r="DD36" i="4"/>
  <c r="DC36" i="4"/>
  <c r="DB36" i="4"/>
  <c r="CX36" i="4"/>
  <c r="CW36" i="4"/>
  <c r="CP36" i="4"/>
  <c r="CO36" i="4"/>
  <c r="CL36" i="4"/>
  <c r="CK36" i="4"/>
  <c r="CJ36" i="4"/>
  <c r="CI36" i="4"/>
  <c r="CH36" i="4"/>
  <c r="CG36" i="4"/>
  <c r="CD36" i="4"/>
  <c r="BW36" i="4" s="1"/>
  <c r="BZ36" i="4"/>
  <c r="BS36" i="4" s="1"/>
  <c r="BK36" i="4"/>
  <c r="BC36" i="4" s="1"/>
  <c r="BD36" i="4"/>
  <c r="AY36" i="4"/>
  <c r="CZ36" i="4" s="1"/>
  <c r="CS36" i="4" s="1"/>
  <c r="AU36" i="4"/>
  <c r="CY36" i="4" s="1"/>
  <c r="CR36" i="4" s="1"/>
  <c r="AQ36" i="4"/>
  <c r="AM36" i="4"/>
  <c r="AI36" i="4"/>
  <c r="CV36" i="4" s="1"/>
  <c r="AE36" i="4"/>
  <c r="Z36" i="4"/>
  <c r="CE36" i="4" s="1"/>
  <c r="V36" i="4"/>
  <c r="R36" i="4"/>
  <c r="CC36" i="4" s="1"/>
  <c r="N36" i="4"/>
  <c r="CB36" i="4" s="1"/>
  <c r="BU36" i="4" s="1"/>
  <c r="J36" i="4"/>
  <c r="CA36" i="4" s="1"/>
  <c r="BT36" i="4" s="1"/>
  <c r="F36" i="4"/>
  <c r="E36" i="4" s="1"/>
  <c r="DI35" i="4"/>
  <c r="DG35" i="4"/>
  <c r="DF35" i="4"/>
  <c r="DE35" i="4"/>
  <c r="DD35" i="4"/>
  <c r="DC35" i="4"/>
  <c r="DB35" i="4"/>
  <c r="CY35" i="4"/>
  <c r="CR35" i="4" s="1"/>
  <c r="CU35" i="4"/>
  <c r="CL35" i="4"/>
  <c r="CK35" i="4"/>
  <c r="CJ35" i="4"/>
  <c r="CI35" i="4"/>
  <c r="CH35" i="4"/>
  <c r="CG35" i="4"/>
  <c r="CD35" i="4"/>
  <c r="BW35" i="4"/>
  <c r="BV35" i="4"/>
  <c r="BK35" i="4"/>
  <c r="BD35" i="4"/>
  <c r="BC35" i="4"/>
  <c r="AY35" i="4"/>
  <c r="CZ35" i="4" s="1"/>
  <c r="CS35" i="4" s="1"/>
  <c r="AU35" i="4"/>
  <c r="AQ35" i="4"/>
  <c r="CX35" i="4" s="1"/>
  <c r="CQ35" i="4" s="1"/>
  <c r="AM35" i="4"/>
  <c r="CW35" i="4" s="1"/>
  <c r="AI35" i="4"/>
  <c r="CV35" i="4" s="1"/>
  <c r="AE35" i="4"/>
  <c r="Z35" i="4"/>
  <c r="CE35" i="4" s="1"/>
  <c r="BX35" i="4" s="1"/>
  <c r="V35" i="4"/>
  <c r="R35" i="4"/>
  <c r="CC35" i="4" s="1"/>
  <c r="N35" i="4"/>
  <c r="CB35" i="4" s="1"/>
  <c r="BU35" i="4" s="1"/>
  <c r="J35" i="4"/>
  <c r="F35" i="4"/>
  <c r="BZ35" i="4" s="1"/>
  <c r="DI34" i="4"/>
  <c r="DG34" i="4"/>
  <c r="DF34" i="4"/>
  <c r="DE34" i="4"/>
  <c r="DD34" i="4"/>
  <c r="DC34" i="4"/>
  <c r="DB34" i="4"/>
  <c r="DA34" i="4" s="1"/>
  <c r="CZ34" i="4"/>
  <c r="CS34" i="4" s="1"/>
  <c r="CY34" i="4"/>
  <c r="CV34" i="4"/>
  <c r="CO34" i="4" s="1"/>
  <c r="CR34" i="4"/>
  <c r="CN34" i="4"/>
  <c r="CL34" i="4"/>
  <c r="CK34" i="4"/>
  <c r="CJ34" i="4"/>
  <c r="CF34" i="4" s="1"/>
  <c r="CI34" i="4"/>
  <c r="CH34" i="4"/>
  <c r="CG34" i="4"/>
  <c r="CB34" i="4"/>
  <c r="BU34" i="4" s="1"/>
  <c r="BX34" i="4"/>
  <c r="BK34" i="4"/>
  <c r="BD34" i="4"/>
  <c r="BC34" i="4" s="1"/>
  <c r="AY34" i="4"/>
  <c r="AU34" i="4"/>
  <c r="AQ34" i="4"/>
  <c r="CX34" i="4" s="1"/>
  <c r="CQ34" i="4" s="1"/>
  <c r="AM34" i="4"/>
  <c r="AI34" i="4"/>
  <c r="AE34" i="4"/>
  <c r="CU34" i="4" s="1"/>
  <c r="Z34" i="4"/>
  <c r="CE34" i="4" s="1"/>
  <c r="V34" i="4"/>
  <c r="CD34" i="4" s="1"/>
  <c r="BW34" i="4" s="1"/>
  <c r="R34" i="4"/>
  <c r="CC34" i="4" s="1"/>
  <c r="BV34" i="4" s="1"/>
  <c r="N34" i="4"/>
  <c r="J34" i="4"/>
  <c r="CA34" i="4" s="1"/>
  <c r="BT34" i="4" s="1"/>
  <c r="F34" i="4"/>
  <c r="BZ34" i="4" s="1"/>
  <c r="DI33" i="4"/>
  <c r="DG33" i="4"/>
  <c r="DF33" i="4"/>
  <c r="DE33" i="4"/>
  <c r="DD33" i="4"/>
  <c r="DA33" i="4" s="1"/>
  <c r="DC33" i="4"/>
  <c r="DB33" i="4"/>
  <c r="CW33" i="4"/>
  <c r="CV33" i="4"/>
  <c r="CO33" i="4"/>
  <c r="CN33" i="4"/>
  <c r="CL33" i="4"/>
  <c r="CK33" i="4"/>
  <c r="CF33" i="4" s="1"/>
  <c r="CJ33" i="4"/>
  <c r="CI33" i="4"/>
  <c r="CH33" i="4"/>
  <c r="CG33" i="4"/>
  <c r="BX33" i="4"/>
  <c r="BK33" i="4"/>
  <c r="BD33" i="4"/>
  <c r="BC33" i="4" s="1"/>
  <c r="AY33" i="4"/>
  <c r="CZ33" i="4" s="1"/>
  <c r="CS33" i="4" s="1"/>
  <c r="AU33" i="4"/>
  <c r="AQ33" i="4"/>
  <c r="CX33" i="4" s="1"/>
  <c r="AM33" i="4"/>
  <c r="AI33" i="4"/>
  <c r="AE33" i="4"/>
  <c r="CU33" i="4" s="1"/>
  <c r="Z33" i="4"/>
  <c r="CE33" i="4" s="1"/>
  <c r="V33" i="4"/>
  <c r="CD33" i="4" s="1"/>
  <c r="R33" i="4"/>
  <c r="N33" i="4"/>
  <c r="CB33" i="4" s="1"/>
  <c r="BU33" i="4" s="1"/>
  <c r="J33" i="4"/>
  <c r="CA33" i="4" s="1"/>
  <c r="BT33" i="4" s="1"/>
  <c r="F33" i="4"/>
  <c r="BZ33" i="4" s="1"/>
  <c r="BS33" i="4" s="1"/>
  <c r="DI32" i="4"/>
  <c r="DG32" i="4"/>
  <c r="DF32" i="4"/>
  <c r="DA32" i="4" s="1"/>
  <c r="DE32" i="4"/>
  <c r="DD32" i="4"/>
  <c r="DC32" i="4"/>
  <c r="DB32" i="4"/>
  <c r="CX32" i="4"/>
  <c r="CQ32" i="4" s="1"/>
  <c r="CL32" i="4"/>
  <c r="CK32" i="4"/>
  <c r="CJ32" i="4"/>
  <c r="CI32" i="4"/>
  <c r="CH32" i="4"/>
  <c r="CG32" i="4"/>
  <c r="CD32" i="4"/>
  <c r="BV32" i="4"/>
  <c r="BK32" i="4"/>
  <c r="BD32" i="4"/>
  <c r="BC32" i="4" s="1"/>
  <c r="AY32" i="4"/>
  <c r="CZ32" i="4" s="1"/>
  <c r="CS32" i="4" s="1"/>
  <c r="AU32" i="4"/>
  <c r="CY32" i="4" s="1"/>
  <c r="AQ32" i="4"/>
  <c r="AM32" i="4"/>
  <c r="CW32" i="4" s="1"/>
  <c r="CP32" i="4" s="1"/>
  <c r="AI32" i="4"/>
  <c r="AE32" i="4"/>
  <c r="CU32" i="4" s="1"/>
  <c r="CN32" i="4" s="1"/>
  <c r="Z32" i="4"/>
  <c r="CE32" i="4" s="1"/>
  <c r="V32" i="4"/>
  <c r="R32" i="4"/>
  <c r="CC32" i="4" s="1"/>
  <c r="N32" i="4"/>
  <c r="CB32" i="4" s="1"/>
  <c r="BU32" i="4" s="1"/>
  <c r="J32" i="4"/>
  <c r="CA32" i="4" s="1"/>
  <c r="BT32" i="4" s="1"/>
  <c r="F32" i="4"/>
  <c r="BZ32" i="4" s="1"/>
  <c r="DI31" i="4"/>
  <c r="DG31" i="4"/>
  <c r="DF31" i="4"/>
  <c r="DE31" i="4"/>
  <c r="DD31" i="4"/>
  <c r="DC31" i="4"/>
  <c r="DA31" i="4" s="1"/>
  <c r="DB31" i="4"/>
  <c r="CX31" i="4"/>
  <c r="CU31" i="4"/>
  <c r="CS31" i="4"/>
  <c r="CQ31" i="4"/>
  <c r="CP31" i="4"/>
  <c r="CL31" i="4"/>
  <c r="CK31" i="4"/>
  <c r="CJ31" i="4"/>
  <c r="CI31" i="4"/>
  <c r="CH31" i="4"/>
  <c r="CG31" i="4"/>
  <c r="CE31" i="4"/>
  <c r="BX31" i="4" s="1"/>
  <c r="CC31" i="4"/>
  <c r="BV31" i="4" s="1"/>
  <c r="BW31" i="4"/>
  <c r="BK31" i="4"/>
  <c r="BD31" i="4"/>
  <c r="BC31" i="4"/>
  <c r="AY31" i="4"/>
  <c r="CZ31" i="4" s="1"/>
  <c r="AU31" i="4"/>
  <c r="CY31" i="4" s="1"/>
  <c r="CR31" i="4" s="1"/>
  <c r="AQ31" i="4"/>
  <c r="AM31" i="4"/>
  <c r="CW31" i="4" s="1"/>
  <c r="AI31" i="4"/>
  <c r="AE31" i="4"/>
  <c r="Z31" i="4"/>
  <c r="V31" i="4"/>
  <c r="CD31" i="4" s="1"/>
  <c r="R31" i="4"/>
  <c r="N31" i="4"/>
  <c r="CB31" i="4" s="1"/>
  <c r="BU31" i="4" s="1"/>
  <c r="J31" i="4"/>
  <c r="CA31" i="4" s="1"/>
  <c r="F31" i="4"/>
  <c r="DI30" i="4"/>
  <c r="DG30" i="4"/>
  <c r="DF30" i="4"/>
  <c r="DE30" i="4"/>
  <c r="DD30" i="4"/>
  <c r="DC30" i="4"/>
  <c r="DB30" i="4"/>
  <c r="CZ30" i="4"/>
  <c r="CS30" i="4" s="1"/>
  <c r="CV30" i="4"/>
  <c r="CO30" i="4" s="1"/>
  <c r="CU30" i="4"/>
  <c r="CP30" i="4"/>
  <c r="CL30" i="4"/>
  <c r="CK30" i="4"/>
  <c r="CJ30" i="4"/>
  <c r="CF30" i="4" s="1"/>
  <c r="CI30" i="4"/>
  <c r="CH30" i="4"/>
  <c r="CG30" i="4"/>
  <c r="BZ30" i="4"/>
  <c r="BX30" i="4"/>
  <c r="BW30" i="4"/>
  <c r="BK30" i="4"/>
  <c r="BD30" i="4"/>
  <c r="BC30" i="4"/>
  <c r="AY30" i="4"/>
  <c r="AU30" i="4"/>
  <c r="CY30" i="4" s="1"/>
  <c r="CR30" i="4" s="1"/>
  <c r="AQ30" i="4"/>
  <c r="CX30" i="4" s="1"/>
  <c r="CQ30" i="4" s="1"/>
  <c r="AM30" i="4"/>
  <c r="CW30" i="4" s="1"/>
  <c r="AI30" i="4"/>
  <c r="AD30" i="4" s="1"/>
  <c r="AE30" i="4"/>
  <c r="Z30" i="4"/>
  <c r="CE30" i="4" s="1"/>
  <c r="V30" i="4"/>
  <c r="CD30" i="4" s="1"/>
  <c r="R30" i="4"/>
  <c r="CC30" i="4" s="1"/>
  <c r="BV30" i="4" s="1"/>
  <c r="N30" i="4"/>
  <c r="J30" i="4"/>
  <c r="CA30" i="4" s="1"/>
  <c r="BT30" i="4" s="1"/>
  <c r="F30" i="4"/>
  <c r="DI29" i="4"/>
  <c r="DG29" i="4"/>
  <c r="DF29" i="4"/>
  <c r="DE29" i="4"/>
  <c r="DD29" i="4"/>
  <c r="DC29" i="4"/>
  <c r="DB29" i="4"/>
  <c r="CZ29" i="4"/>
  <c r="CS29" i="4" s="1"/>
  <c r="CY29" i="4"/>
  <c r="CX29" i="4"/>
  <c r="CW29" i="4"/>
  <c r="CR29" i="4"/>
  <c r="CP29" i="4"/>
  <c r="CL29" i="4"/>
  <c r="CK29" i="4"/>
  <c r="CJ29" i="4"/>
  <c r="CI29" i="4"/>
  <c r="CH29" i="4"/>
  <c r="CG29" i="4"/>
  <c r="CF29" i="4" s="1"/>
  <c r="CB29" i="4"/>
  <c r="BU29" i="4" s="1"/>
  <c r="BZ29" i="4"/>
  <c r="BT29" i="4"/>
  <c r="BK29" i="4"/>
  <c r="BC29" i="4" s="1"/>
  <c r="BD29" i="4"/>
  <c r="AY29" i="4"/>
  <c r="AU29" i="4"/>
  <c r="AQ29" i="4"/>
  <c r="AM29" i="4"/>
  <c r="AI29" i="4"/>
  <c r="CV29" i="4" s="1"/>
  <c r="CO29" i="4" s="1"/>
  <c r="AE29" i="4"/>
  <c r="Z29" i="4"/>
  <c r="CE29" i="4" s="1"/>
  <c r="BX29" i="4" s="1"/>
  <c r="V29" i="4"/>
  <c r="CD29" i="4" s="1"/>
  <c r="BW29" i="4" s="1"/>
  <c r="R29" i="4"/>
  <c r="CC29" i="4" s="1"/>
  <c r="BV29" i="4" s="1"/>
  <c r="N29" i="4"/>
  <c r="E29" i="4" s="1"/>
  <c r="J29" i="4"/>
  <c r="CA29" i="4" s="1"/>
  <c r="F29" i="4"/>
  <c r="DI28" i="4"/>
  <c r="DG28" i="4"/>
  <c r="DF28" i="4"/>
  <c r="DE28" i="4"/>
  <c r="DD28" i="4"/>
  <c r="DC28" i="4"/>
  <c r="DB28" i="4"/>
  <c r="CY28" i="4"/>
  <c r="CR28" i="4" s="1"/>
  <c r="CW28" i="4"/>
  <c r="CP28" i="4" s="1"/>
  <c r="CV28" i="4"/>
  <c r="CO28" i="4"/>
  <c r="CL28" i="4"/>
  <c r="CK28" i="4"/>
  <c r="CJ28" i="4"/>
  <c r="CI28" i="4"/>
  <c r="CH28" i="4"/>
  <c r="CG28" i="4"/>
  <c r="CF28" i="4" s="1"/>
  <c r="CE28" i="4"/>
  <c r="BX28" i="4" s="1"/>
  <c r="BK28" i="4"/>
  <c r="BD28" i="4"/>
  <c r="BC28" i="4"/>
  <c r="AY28" i="4"/>
  <c r="CZ28" i="4" s="1"/>
  <c r="CS28" i="4" s="1"/>
  <c r="AU28" i="4"/>
  <c r="AQ28" i="4"/>
  <c r="CX28" i="4" s="1"/>
  <c r="AM28" i="4"/>
  <c r="AI28" i="4"/>
  <c r="AE28" i="4"/>
  <c r="Z28" i="4"/>
  <c r="V28" i="4"/>
  <c r="R28" i="4"/>
  <c r="CC28" i="4" s="1"/>
  <c r="BV28" i="4" s="1"/>
  <c r="N28" i="4"/>
  <c r="CB28" i="4" s="1"/>
  <c r="BU28" i="4" s="1"/>
  <c r="J28" i="4"/>
  <c r="CA28" i="4" s="1"/>
  <c r="BT28" i="4" s="1"/>
  <c r="F28" i="4"/>
  <c r="BZ28" i="4" s="1"/>
  <c r="DI27" i="4"/>
  <c r="DG27" i="4"/>
  <c r="DF27" i="4"/>
  <c r="DE27" i="4"/>
  <c r="DD27" i="4"/>
  <c r="DC27" i="4"/>
  <c r="DB27" i="4"/>
  <c r="DA27" i="4" s="1"/>
  <c r="CY27" i="4"/>
  <c r="CR27" i="4" s="1"/>
  <c r="CV27" i="4"/>
  <c r="CO27" i="4" s="1"/>
  <c r="CQ27" i="4"/>
  <c r="CL27" i="4"/>
  <c r="CK27" i="4"/>
  <c r="CJ27" i="4"/>
  <c r="CI27" i="4"/>
  <c r="CF27" i="4" s="1"/>
  <c r="CH27" i="4"/>
  <c r="CG27" i="4"/>
  <c r="BS27" i="4"/>
  <c r="BK27" i="4"/>
  <c r="BD27" i="4"/>
  <c r="BC27" i="4" s="1"/>
  <c r="AY27" i="4"/>
  <c r="CZ27" i="4" s="1"/>
  <c r="CS27" i="4" s="1"/>
  <c r="AU27" i="4"/>
  <c r="AQ27" i="4"/>
  <c r="CX27" i="4" s="1"/>
  <c r="AM27" i="4"/>
  <c r="AI27" i="4"/>
  <c r="AE27" i="4"/>
  <c r="CU27" i="4" s="1"/>
  <c r="CN27" i="4" s="1"/>
  <c r="Z27" i="4"/>
  <c r="CE27" i="4" s="1"/>
  <c r="BX27" i="4" s="1"/>
  <c r="V27" i="4"/>
  <c r="CD27" i="4" s="1"/>
  <c r="BW27" i="4" s="1"/>
  <c r="R27" i="4"/>
  <c r="CC27" i="4" s="1"/>
  <c r="BV27" i="4" s="1"/>
  <c r="N27" i="4"/>
  <c r="CB27" i="4" s="1"/>
  <c r="BU27" i="4" s="1"/>
  <c r="J27" i="4"/>
  <c r="F27" i="4"/>
  <c r="BZ27" i="4" s="1"/>
  <c r="DI26" i="4"/>
  <c r="DG26" i="4"/>
  <c r="DF26" i="4"/>
  <c r="DE26" i="4"/>
  <c r="DD26" i="4"/>
  <c r="DC26" i="4"/>
  <c r="DB26" i="4"/>
  <c r="CY26" i="4"/>
  <c r="CR26" i="4" s="1"/>
  <c r="CX26" i="4"/>
  <c r="CW26" i="4"/>
  <c r="CV26" i="4"/>
  <c r="CQ26" i="4"/>
  <c r="CO26" i="4"/>
  <c r="CL26" i="4"/>
  <c r="CK26" i="4"/>
  <c r="CJ26" i="4"/>
  <c r="CI26" i="4"/>
  <c r="CH26" i="4"/>
  <c r="CG26" i="4"/>
  <c r="BS26" i="4" s="1"/>
  <c r="CF26" i="4"/>
  <c r="CA26" i="4"/>
  <c r="BT26" i="4" s="1"/>
  <c r="BX26" i="4"/>
  <c r="BK26" i="4"/>
  <c r="BD26" i="4"/>
  <c r="AY26" i="4"/>
  <c r="CZ26" i="4" s="1"/>
  <c r="AU26" i="4"/>
  <c r="AQ26" i="4"/>
  <c r="AM26" i="4"/>
  <c r="AI26" i="4"/>
  <c r="AE26" i="4"/>
  <c r="CU26" i="4" s="1"/>
  <c r="AD26" i="4"/>
  <c r="Z26" i="4"/>
  <c r="CE26" i="4" s="1"/>
  <c r="V26" i="4"/>
  <c r="CD26" i="4" s="1"/>
  <c r="BW26" i="4" s="1"/>
  <c r="R26" i="4"/>
  <c r="CC26" i="4" s="1"/>
  <c r="BV26" i="4" s="1"/>
  <c r="N26" i="4"/>
  <c r="CB26" i="4" s="1"/>
  <c r="J26" i="4"/>
  <c r="F26" i="4"/>
  <c r="BZ26" i="4" s="1"/>
  <c r="BY26" i="4" s="1"/>
  <c r="E26" i="4"/>
  <c r="DI25" i="4"/>
  <c r="DG25" i="4"/>
  <c r="DF25" i="4"/>
  <c r="DE25" i="4"/>
  <c r="DD25" i="4"/>
  <c r="DC25" i="4"/>
  <c r="DB25" i="4"/>
  <c r="CN25" i="4" s="1"/>
  <c r="DA25" i="4"/>
  <c r="CX25" i="4"/>
  <c r="CQ25" i="4" s="1"/>
  <c r="CV25" i="4"/>
  <c r="CU25" i="4"/>
  <c r="CL25" i="4"/>
  <c r="CK25" i="4"/>
  <c r="CF25" i="4" s="1"/>
  <c r="CJ25" i="4"/>
  <c r="CI25" i="4"/>
  <c r="CH25" i="4"/>
  <c r="CG25" i="4"/>
  <c r="CD25" i="4"/>
  <c r="CC25" i="4"/>
  <c r="BV25" i="4" s="1"/>
  <c r="BX25" i="4"/>
  <c r="BU25" i="4"/>
  <c r="BK25" i="4"/>
  <c r="BD25" i="4"/>
  <c r="BC25" i="4" s="1"/>
  <c r="AY25" i="4"/>
  <c r="CZ25" i="4" s="1"/>
  <c r="CS25" i="4" s="1"/>
  <c r="AU25" i="4"/>
  <c r="CY25" i="4" s="1"/>
  <c r="CR25" i="4" s="1"/>
  <c r="AQ25" i="4"/>
  <c r="AM25" i="4"/>
  <c r="CW25" i="4" s="1"/>
  <c r="CP25" i="4" s="1"/>
  <c r="AI25" i="4"/>
  <c r="AE25" i="4"/>
  <c r="AD25" i="4"/>
  <c r="Z25" i="4"/>
  <c r="CE25" i="4" s="1"/>
  <c r="V25" i="4"/>
  <c r="R25" i="4"/>
  <c r="N25" i="4"/>
  <c r="CB25" i="4" s="1"/>
  <c r="J25" i="4"/>
  <c r="CA25" i="4" s="1"/>
  <c r="BT25" i="4" s="1"/>
  <c r="F25" i="4"/>
  <c r="BZ25" i="4" s="1"/>
  <c r="DI24" i="4"/>
  <c r="DG24" i="4"/>
  <c r="DF24" i="4"/>
  <c r="DE24" i="4"/>
  <c r="DD24" i="4"/>
  <c r="DC24" i="4"/>
  <c r="DB24" i="4"/>
  <c r="DA24" i="4"/>
  <c r="CZ24" i="4"/>
  <c r="CX24" i="4"/>
  <c r="CU24" i="4"/>
  <c r="CN24" i="4" s="1"/>
  <c r="CS24" i="4"/>
  <c r="CQ24" i="4"/>
  <c r="CP24" i="4"/>
  <c r="CL24" i="4"/>
  <c r="CK24" i="4"/>
  <c r="CJ24" i="4"/>
  <c r="CI24" i="4"/>
  <c r="CH24" i="4"/>
  <c r="CG24" i="4"/>
  <c r="CC24" i="4"/>
  <c r="BV24" i="4" s="1"/>
  <c r="BZ24" i="4"/>
  <c r="BU24" i="4"/>
  <c r="BK24" i="4"/>
  <c r="BD24" i="4"/>
  <c r="BC24" i="4"/>
  <c r="AY24" i="4"/>
  <c r="AU24" i="4"/>
  <c r="CY24" i="4" s="1"/>
  <c r="CR24" i="4" s="1"/>
  <c r="AQ24" i="4"/>
  <c r="AM24" i="4"/>
  <c r="CW24" i="4" s="1"/>
  <c r="AI24" i="4"/>
  <c r="AE24" i="4"/>
  <c r="Z24" i="4"/>
  <c r="CE24" i="4" s="1"/>
  <c r="BX24" i="4" s="1"/>
  <c r="V24" i="4"/>
  <c r="CD24" i="4" s="1"/>
  <c r="R24" i="4"/>
  <c r="N24" i="4"/>
  <c r="CB24" i="4" s="1"/>
  <c r="J24" i="4"/>
  <c r="CA24" i="4" s="1"/>
  <c r="BT24" i="4" s="1"/>
  <c r="F24" i="4"/>
  <c r="DI23" i="4"/>
  <c r="DG23" i="4"/>
  <c r="DF23" i="4"/>
  <c r="DE23" i="4"/>
  <c r="DD23" i="4"/>
  <c r="DC23" i="4"/>
  <c r="DA23" i="4" s="1"/>
  <c r="DB23" i="4"/>
  <c r="CZ23" i="4"/>
  <c r="CS23" i="4" s="1"/>
  <c r="CW23" i="4"/>
  <c r="CU23" i="4"/>
  <c r="CN23" i="4" s="1"/>
  <c r="CP23" i="4"/>
  <c r="CL23" i="4"/>
  <c r="CK23" i="4"/>
  <c r="CJ23" i="4"/>
  <c r="CI23" i="4"/>
  <c r="CH23" i="4"/>
  <c r="CF23" i="4" s="1"/>
  <c r="CG23" i="4"/>
  <c r="CE23" i="4"/>
  <c r="BX23" i="4" s="1"/>
  <c r="BK23" i="4"/>
  <c r="BD23" i="4"/>
  <c r="BC23" i="4"/>
  <c r="AY23" i="4"/>
  <c r="AU23" i="4"/>
  <c r="CY23" i="4" s="1"/>
  <c r="AQ23" i="4"/>
  <c r="CX23" i="4" s="1"/>
  <c r="CQ23" i="4" s="1"/>
  <c r="AM23" i="4"/>
  <c r="AI23" i="4"/>
  <c r="CV23" i="4" s="1"/>
  <c r="CO23" i="4" s="1"/>
  <c r="AE23" i="4"/>
  <c r="AD23" i="4" s="1"/>
  <c r="Z23" i="4"/>
  <c r="V23" i="4"/>
  <c r="CD23" i="4" s="1"/>
  <c r="BW23" i="4" s="1"/>
  <c r="R23" i="4"/>
  <c r="CC23" i="4" s="1"/>
  <c r="BV23" i="4" s="1"/>
  <c r="N23" i="4"/>
  <c r="CB23" i="4" s="1"/>
  <c r="BU23" i="4" s="1"/>
  <c r="J23" i="4"/>
  <c r="CA23" i="4" s="1"/>
  <c r="F23" i="4"/>
  <c r="BZ23" i="4" s="1"/>
  <c r="E23" i="4"/>
  <c r="D23" i="4" s="1"/>
  <c r="DI22" i="4"/>
  <c r="DG22" i="4"/>
  <c r="DF22" i="4"/>
  <c r="DE22" i="4"/>
  <c r="DD22" i="4"/>
  <c r="DC22" i="4"/>
  <c r="DB22" i="4"/>
  <c r="DA22" i="4" s="1"/>
  <c r="CZ22" i="4"/>
  <c r="CS22" i="4" s="1"/>
  <c r="CW22" i="4"/>
  <c r="CR22" i="4"/>
  <c r="CP22" i="4"/>
  <c r="CO22" i="4"/>
  <c r="CL22" i="4"/>
  <c r="CK22" i="4"/>
  <c r="CJ22" i="4"/>
  <c r="CI22" i="4"/>
  <c r="CH22" i="4"/>
  <c r="CG22" i="4"/>
  <c r="CE22" i="4"/>
  <c r="BX22" i="4" s="1"/>
  <c r="CD22" i="4"/>
  <c r="BW22" i="4"/>
  <c r="BU22" i="4"/>
  <c r="BK22" i="4"/>
  <c r="BD22" i="4"/>
  <c r="BC22" i="4"/>
  <c r="AY22" i="4"/>
  <c r="AU22" i="4"/>
  <c r="CY22" i="4" s="1"/>
  <c r="AQ22" i="4"/>
  <c r="CX22" i="4" s="1"/>
  <c r="CQ22" i="4" s="1"/>
  <c r="AM22" i="4"/>
  <c r="AI22" i="4"/>
  <c r="CV22" i="4" s="1"/>
  <c r="AE22" i="4"/>
  <c r="Z22" i="4"/>
  <c r="V22" i="4"/>
  <c r="R22" i="4"/>
  <c r="CC22" i="4" s="1"/>
  <c r="BV22" i="4" s="1"/>
  <c r="N22" i="4"/>
  <c r="CB22" i="4" s="1"/>
  <c r="J22" i="4"/>
  <c r="CA22" i="4" s="1"/>
  <c r="BT22" i="4" s="1"/>
  <c r="F22" i="4"/>
  <c r="DI21" i="4"/>
  <c r="DG21" i="4"/>
  <c r="DF21" i="4"/>
  <c r="DE21" i="4"/>
  <c r="DD21" i="4"/>
  <c r="DC21" i="4"/>
  <c r="DB21" i="4"/>
  <c r="DA21" i="4" s="1"/>
  <c r="CY21" i="4"/>
  <c r="CX21" i="4"/>
  <c r="CW21" i="4"/>
  <c r="CP21" i="4" s="1"/>
  <c r="CR21" i="4"/>
  <c r="CQ21" i="4"/>
  <c r="CL21" i="4"/>
  <c r="CK21" i="4"/>
  <c r="CJ21" i="4"/>
  <c r="CI21" i="4"/>
  <c r="CH21" i="4"/>
  <c r="CG21" i="4"/>
  <c r="CB21" i="4"/>
  <c r="CA21" i="4"/>
  <c r="BT21" i="4" s="1"/>
  <c r="BK21" i="4"/>
  <c r="BC21" i="4" s="1"/>
  <c r="BD21" i="4"/>
  <c r="AY21" i="4"/>
  <c r="CZ21" i="4" s="1"/>
  <c r="CS21" i="4" s="1"/>
  <c r="AU21" i="4"/>
  <c r="AQ21" i="4"/>
  <c r="AM21" i="4"/>
  <c r="AI21" i="4"/>
  <c r="CV21" i="4" s="1"/>
  <c r="CO21" i="4" s="1"/>
  <c r="AE21" i="4"/>
  <c r="AD21" i="4" s="1"/>
  <c r="Z21" i="4"/>
  <c r="CE21" i="4" s="1"/>
  <c r="BX21" i="4" s="1"/>
  <c r="V21" i="4"/>
  <c r="R21" i="4"/>
  <c r="CC21" i="4" s="1"/>
  <c r="BV21" i="4" s="1"/>
  <c r="N21" i="4"/>
  <c r="J21" i="4"/>
  <c r="F21" i="4"/>
  <c r="BZ21" i="4" s="1"/>
  <c r="BS21" i="4" s="1"/>
  <c r="DI20" i="4"/>
  <c r="DG20" i="4"/>
  <c r="DF20" i="4"/>
  <c r="DE20" i="4"/>
  <c r="CQ20" i="4" s="1"/>
  <c r="DD20" i="4"/>
  <c r="DC20" i="4"/>
  <c r="DB20" i="4"/>
  <c r="CY20" i="4"/>
  <c r="CR20" i="4" s="1"/>
  <c r="CX20" i="4"/>
  <c r="CW20" i="4"/>
  <c r="CP20" i="4" s="1"/>
  <c r="CV20" i="4"/>
  <c r="CO20" i="4" s="1"/>
  <c r="CL20" i="4"/>
  <c r="CK20" i="4"/>
  <c r="CJ20" i="4"/>
  <c r="CI20" i="4"/>
  <c r="CH20" i="4"/>
  <c r="CG20" i="4"/>
  <c r="CF20" i="4"/>
  <c r="CE20" i="4"/>
  <c r="BX20" i="4" s="1"/>
  <c r="BY20" i="4"/>
  <c r="BR20" i="4" s="1"/>
  <c r="BW20" i="4"/>
  <c r="BV20" i="4"/>
  <c r="BK20" i="4"/>
  <c r="BC20" i="4" s="1"/>
  <c r="BD20" i="4"/>
  <c r="AY20" i="4"/>
  <c r="CZ20" i="4" s="1"/>
  <c r="CS20" i="4" s="1"/>
  <c r="AU20" i="4"/>
  <c r="AQ20" i="4"/>
  <c r="AM20" i="4"/>
  <c r="AI20" i="4"/>
  <c r="AE20" i="4"/>
  <c r="Z20" i="4"/>
  <c r="V20" i="4"/>
  <c r="CD20" i="4" s="1"/>
  <c r="R20" i="4"/>
  <c r="CC20" i="4" s="1"/>
  <c r="N20" i="4"/>
  <c r="CB20" i="4" s="1"/>
  <c r="BU20" i="4" s="1"/>
  <c r="J20" i="4"/>
  <c r="CA20" i="4" s="1"/>
  <c r="BT20" i="4" s="1"/>
  <c r="F20" i="4"/>
  <c r="BZ20" i="4" s="1"/>
  <c r="BS20" i="4" s="1"/>
  <c r="E20" i="4"/>
  <c r="DI19" i="4"/>
  <c r="DG19" i="4"/>
  <c r="DF19" i="4"/>
  <c r="DE19" i="4"/>
  <c r="DD19" i="4"/>
  <c r="DC19" i="4"/>
  <c r="DB19" i="4"/>
  <c r="DA19" i="4" s="1"/>
  <c r="CY19" i="4"/>
  <c r="CR19" i="4" s="1"/>
  <c r="CV19" i="4"/>
  <c r="CO19" i="4" s="1"/>
  <c r="CU19" i="4"/>
  <c r="CQ19" i="4"/>
  <c r="CL19" i="4"/>
  <c r="CK19" i="4"/>
  <c r="CJ19" i="4"/>
  <c r="CI19" i="4"/>
  <c r="CH19" i="4"/>
  <c r="CG19" i="4"/>
  <c r="CB19" i="4"/>
  <c r="BU19" i="4" s="1"/>
  <c r="BK19" i="4"/>
  <c r="BD19" i="4"/>
  <c r="BC19" i="4"/>
  <c r="AY19" i="4"/>
  <c r="CZ19" i="4" s="1"/>
  <c r="CS19" i="4" s="1"/>
  <c r="AU19" i="4"/>
  <c r="AQ19" i="4"/>
  <c r="CX19" i="4" s="1"/>
  <c r="AM19" i="4"/>
  <c r="AI19" i="4"/>
  <c r="AE19" i="4"/>
  <c r="Z19" i="4"/>
  <c r="CE19" i="4" s="1"/>
  <c r="V19" i="4"/>
  <c r="CD19" i="4" s="1"/>
  <c r="BW19" i="4" s="1"/>
  <c r="R19" i="4"/>
  <c r="CC19" i="4" s="1"/>
  <c r="BV19" i="4" s="1"/>
  <c r="N19" i="4"/>
  <c r="J19" i="4"/>
  <c r="CA19" i="4" s="1"/>
  <c r="BT19" i="4" s="1"/>
  <c r="F19" i="4"/>
  <c r="BZ19" i="4" s="1"/>
  <c r="DI18" i="4"/>
  <c r="DG18" i="4"/>
  <c r="DF18" i="4"/>
  <c r="DE18" i="4"/>
  <c r="DD18" i="4"/>
  <c r="DA18" i="4" s="1"/>
  <c r="DC18" i="4"/>
  <c r="DB18" i="4"/>
  <c r="CZ18" i="4"/>
  <c r="CS18" i="4" s="1"/>
  <c r="CY18" i="4"/>
  <c r="CR18" i="4" s="1"/>
  <c r="CV18" i="4"/>
  <c r="CO18" i="4"/>
  <c r="CN18" i="4"/>
  <c r="CL18" i="4"/>
  <c r="CK18" i="4"/>
  <c r="CJ18" i="4"/>
  <c r="CI18" i="4"/>
  <c r="CH18" i="4"/>
  <c r="CG18" i="4"/>
  <c r="CF18" i="4"/>
  <c r="BX18" i="4"/>
  <c r="BK18" i="4"/>
  <c r="BD18" i="4"/>
  <c r="BC18" i="4" s="1"/>
  <c r="AY18" i="4"/>
  <c r="AU18" i="4"/>
  <c r="AQ18" i="4"/>
  <c r="CX18" i="4" s="1"/>
  <c r="CQ18" i="4" s="1"/>
  <c r="AM18" i="4"/>
  <c r="CW18" i="4" s="1"/>
  <c r="CP18" i="4" s="1"/>
  <c r="AI18" i="4"/>
  <c r="AE18" i="4"/>
  <c r="CU18" i="4" s="1"/>
  <c r="Z18" i="4"/>
  <c r="CE18" i="4" s="1"/>
  <c r="V18" i="4"/>
  <c r="CD18" i="4" s="1"/>
  <c r="BW18" i="4" s="1"/>
  <c r="R18" i="4"/>
  <c r="CC18" i="4" s="1"/>
  <c r="BV18" i="4" s="1"/>
  <c r="N18" i="4"/>
  <c r="CB18" i="4" s="1"/>
  <c r="BU18" i="4" s="1"/>
  <c r="J18" i="4"/>
  <c r="E18" i="4" s="1"/>
  <c r="F18" i="4"/>
  <c r="BZ18" i="4" s="1"/>
  <c r="BS18" i="4" s="1"/>
  <c r="DI17" i="4"/>
  <c r="DG17" i="4"/>
  <c r="DF17" i="4"/>
  <c r="DE17" i="4"/>
  <c r="DD17" i="4"/>
  <c r="DA17" i="4" s="1"/>
  <c r="DC17" i="4"/>
  <c r="DB17" i="4"/>
  <c r="CX17" i="4"/>
  <c r="CQ17" i="4" s="1"/>
  <c r="CW17" i="4"/>
  <c r="CV17" i="4"/>
  <c r="CO17" i="4" s="1"/>
  <c r="CN17" i="4"/>
  <c r="CL17" i="4"/>
  <c r="CK17" i="4"/>
  <c r="CJ17" i="4"/>
  <c r="CI17" i="4"/>
  <c r="CH17" i="4"/>
  <c r="CG17" i="4"/>
  <c r="CF17" i="4"/>
  <c r="CD17" i="4"/>
  <c r="BW17" i="4" s="1"/>
  <c r="BU17" i="4"/>
  <c r="BK17" i="4"/>
  <c r="BD17" i="4"/>
  <c r="BC17" i="4" s="1"/>
  <c r="AY17" i="4"/>
  <c r="CZ17" i="4" s="1"/>
  <c r="CS17" i="4" s="1"/>
  <c r="AU17" i="4"/>
  <c r="CY17" i="4" s="1"/>
  <c r="CR17" i="4" s="1"/>
  <c r="AQ17" i="4"/>
  <c r="AM17" i="4"/>
  <c r="AI17" i="4"/>
  <c r="AE17" i="4"/>
  <c r="CU17" i="4" s="1"/>
  <c r="Z17" i="4"/>
  <c r="CE17" i="4" s="1"/>
  <c r="BX17" i="4" s="1"/>
  <c r="V17" i="4"/>
  <c r="R17" i="4"/>
  <c r="E17" i="4" s="1"/>
  <c r="N17" i="4"/>
  <c r="CB17" i="4" s="1"/>
  <c r="J17" i="4"/>
  <c r="CA17" i="4" s="1"/>
  <c r="BT17" i="4" s="1"/>
  <c r="F17" i="4"/>
  <c r="BZ17" i="4" s="1"/>
  <c r="DI16" i="4"/>
  <c r="DG16" i="4"/>
  <c r="DF16" i="4"/>
  <c r="DA16" i="4" s="1"/>
  <c r="DE16" i="4"/>
  <c r="DD16" i="4"/>
  <c r="DC16" i="4"/>
  <c r="DB16" i="4"/>
  <c r="CY16" i="4"/>
  <c r="CR16" i="4" s="1"/>
  <c r="CX16" i="4"/>
  <c r="CQ16" i="4" s="1"/>
  <c r="CU16" i="4"/>
  <c r="CN16" i="4" s="1"/>
  <c r="CS16" i="4"/>
  <c r="CL16" i="4"/>
  <c r="CK16" i="4"/>
  <c r="CJ16" i="4"/>
  <c r="CI16" i="4"/>
  <c r="BU16" i="4" s="1"/>
  <c r="CH16" i="4"/>
  <c r="CG16" i="4"/>
  <c r="CF16" i="4" s="1"/>
  <c r="BK16" i="4"/>
  <c r="BD16" i="4"/>
  <c r="BC16" i="4"/>
  <c r="AY16" i="4"/>
  <c r="CZ16" i="4" s="1"/>
  <c r="AU16" i="4"/>
  <c r="AQ16" i="4"/>
  <c r="AM16" i="4"/>
  <c r="CW16" i="4" s="1"/>
  <c r="CP16" i="4" s="1"/>
  <c r="AI16" i="4"/>
  <c r="CV16" i="4" s="1"/>
  <c r="AE16" i="4"/>
  <c r="Z16" i="4"/>
  <c r="CE16" i="4" s="1"/>
  <c r="BX16" i="4" s="1"/>
  <c r="V16" i="4"/>
  <c r="CD16" i="4" s="1"/>
  <c r="R16" i="4"/>
  <c r="CC16" i="4" s="1"/>
  <c r="BV16" i="4" s="1"/>
  <c r="N16" i="4"/>
  <c r="CB16" i="4" s="1"/>
  <c r="J16" i="4"/>
  <c r="CA16" i="4" s="1"/>
  <c r="BT16" i="4" s="1"/>
  <c r="F16" i="4"/>
  <c r="E16" i="4" s="1"/>
  <c r="DI15" i="4"/>
  <c r="DG15" i="4"/>
  <c r="DF15" i="4"/>
  <c r="DE15" i="4"/>
  <c r="DD15" i="4"/>
  <c r="DC15" i="4"/>
  <c r="DB15" i="4"/>
  <c r="CZ15" i="4"/>
  <c r="CS15" i="4" s="1"/>
  <c r="CY15" i="4"/>
  <c r="CX15" i="4"/>
  <c r="CQ15" i="4" s="1"/>
  <c r="CU15" i="4"/>
  <c r="CN15" i="4"/>
  <c r="CL15" i="4"/>
  <c r="CK15" i="4"/>
  <c r="CJ15" i="4"/>
  <c r="CI15" i="4"/>
  <c r="CH15" i="4"/>
  <c r="CG15" i="4"/>
  <c r="CF15" i="4"/>
  <c r="CE15" i="4"/>
  <c r="BX15" i="4"/>
  <c r="BW15" i="4"/>
  <c r="BK15" i="4"/>
  <c r="BD15" i="4"/>
  <c r="BC15" i="4"/>
  <c r="AY15" i="4"/>
  <c r="AU15" i="4"/>
  <c r="AQ15" i="4"/>
  <c r="AM15" i="4"/>
  <c r="CW15" i="4" s="1"/>
  <c r="CP15" i="4" s="1"/>
  <c r="AI15" i="4"/>
  <c r="CV15" i="4" s="1"/>
  <c r="CO15" i="4" s="1"/>
  <c r="AE15" i="4"/>
  <c r="Z15" i="4"/>
  <c r="V15" i="4"/>
  <c r="CD15" i="4" s="1"/>
  <c r="R15" i="4"/>
  <c r="CC15" i="4" s="1"/>
  <c r="BV15" i="4" s="1"/>
  <c r="N15" i="4"/>
  <c r="CB15" i="4" s="1"/>
  <c r="BU15" i="4" s="1"/>
  <c r="J15" i="4"/>
  <c r="CA15" i="4" s="1"/>
  <c r="BT15" i="4" s="1"/>
  <c r="F15" i="4"/>
  <c r="E15" i="4" s="1"/>
  <c r="DI14" i="4"/>
  <c r="DG14" i="4"/>
  <c r="DF14" i="4"/>
  <c r="DE14" i="4"/>
  <c r="DD14" i="4"/>
  <c r="DC14" i="4"/>
  <c r="DA14" i="4" s="1"/>
  <c r="DB14" i="4"/>
  <c r="CZ14" i="4"/>
  <c r="CV14" i="4"/>
  <c r="CU14" i="4"/>
  <c r="CS14" i="4"/>
  <c r="CL14" i="4"/>
  <c r="CK14" i="4"/>
  <c r="CJ14" i="4"/>
  <c r="CF14" i="4" s="1"/>
  <c r="CI14" i="4"/>
  <c r="CH14" i="4"/>
  <c r="CG14" i="4"/>
  <c r="BT14" i="4"/>
  <c r="BK14" i="4"/>
  <c r="BD14" i="4"/>
  <c r="BC14" i="4"/>
  <c r="AY14" i="4"/>
  <c r="AU14" i="4"/>
  <c r="CY14" i="4" s="1"/>
  <c r="CR14" i="4" s="1"/>
  <c r="AQ14" i="4"/>
  <c r="AM14" i="4"/>
  <c r="CW14" i="4" s="1"/>
  <c r="CP14" i="4" s="1"/>
  <c r="AI14" i="4"/>
  <c r="AE14" i="4"/>
  <c r="Z14" i="4"/>
  <c r="CE14" i="4" s="1"/>
  <c r="BX14" i="4" s="1"/>
  <c r="V14" i="4"/>
  <c r="CD14" i="4" s="1"/>
  <c r="BW14" i="4" s="1"/>
  <c r="R14" i="4"/>
  <c r="CC14" i="4" s="1"/>
  <c r="BV14" i="4" s="1"/>
  <c r="N14" i="4"/>
  <c r="E14" i="4" s="1"/>
  <c r="J14" i="4"/>
  <c r="CA14" i="4" s="1"/>
  <c r="F14" i="4"/>
  <c r="BZ14" i="4" s="1"/>
  <c r="DI13" i="4"/>
  <c r="DG13" i="4"/>
  <c r="DF13" i="4"/>
  <c r="DE13" i="4"/>
  <c r="DD13" i="4"/>
  <c r="DC13" i="4"/>
  <c r="DB13" i="4"/>
  <c r="CZ13" i="4"/>
  <c r="CS13" i="4" s="1"/>
  <c r="CW13" i="4"/>
  <c r="CR13" i="4"/>
  <c r="CP13" i="4"/>
  <c r="CO13" i="4"/>
  <c r="CL13" i="4"/>
  <c r="CK13" i="4"/>
  <c r="CJ13" i="4"/>
  <c r="CI13" i="4"/>
  <c r="CH13" i="4"/>
  <c r="CG13" i="4"/>
  <c r="CF13" i="4" s="1"/>
  <c r="BK13" i="4"/>
  <c r="BD13" i="4"/>
  <c r="BC13" i="4" s="1"/>
  <c r="AY13" i="4"/>
  <c r="AU13" i="4"/>
  <c r="CY13" i="4" s="1"/>
  <c r="AQ13" i="4"/>
  <c r="CX13" i="4" s="1"/>
  <c r="CQ13" i="4" s="1"/>
  <c r="AM13" i="4"/>
  <c r="AI13" i="4"/>
  <c r="CV13" i="4" s="1"/>
  <c r="AE13" i="4"/>
  <c r="Z13" i="4"/>
  <c r="CE13" i="4" s="1"/>
  <c r="BX13" i="4" s="1"/>
  <c r="V13" i="4"/>
  <c r="CD13" i="4" s="1"/>
  <c r="BW13" i="4" s="1"/>
  <c r="R13" i="4"/>
  <c r="CC13" i="4" s="1"/>
  <c r="BV13" i="4" s="1"/>
  <c r="N13" i="4"/>
  <c r="CB13" i="4" s="1"/>
  <c r="BU13" i="4" s="1"/>
  <c r="J13" i="4"/>
  <c r="CA13" i="4" s="1"/>
  <c r="BT13" i="4" s="1"/>
  <c r="F13" i="4"/>
  <c r="E13" i="4" s="1"/>
  <c r="DI12" i="4"/>
  <c r="DG12" i="4"/>
  <c r="DF12" i="4"/>
  <c r="DE12" i="4"/>
  <c r="DD12" i="4"/>
  <c r="DC12" i="4"/>
  <c r="DB12" i="4"/>
  <c r="DA12" i="4" s="1"/>
  <c r="CX12" i="4"/>
  <c r="CW12" i="4"/>
  <c r="CP12" i="4" s="1"/>
  <c r="CU12" i="4"/>
  <c r="CO12" i="4"/>
  <c r="CL12" i="4"/>
  <c r="CK12" i="4"/>
  <c r="CJ12" i="4"/>
  <c r="CI12" i="4"/>
  <c r="CH12" i="4"/>
  <c r="CG12" i="4"/>
  <c r="CE12" i="4"/>
  <c r="BX12" i="4" s="1"/>
  <c r="CD12" i="4"/>
  <c r="BW12" i="4"/>
  <c r="BK12" i="4"/>
  <c r="BD12" i="4"/>
  <c r="BC12" i="4"/>
  <c r="AY12" i="4"/>
  <c r="CZ12" i="4" s="1"/>
  <c r="CS12" i="4" s="1"/>
  <c r="AU12" i="4"/>
  <c r="CY12" i="4" s="1"/>
  <c r="CR12" i="4" s="1"/>
  <c r="AQ12" i="4"/>
  <c r="AM12" i="4"/>
  <c r="AI12" i="4"/>
  <c r="CV12" i="4" s="1"/>
  <c r="AE12" i="4"/>
  <c r="Z12" i="4"/>
  <c r="V12" i="4"/>
  <c r="E12" i="4" s="1"/>
  <c r="R12" i="4"/>
  <c r="CC12" i="4" s="1"/>
  <c r="BV12" i="4" s="1"/>
  <c r="N12" i="4"/>
  <c r="CB12" i="4" s="1"/>
  <c r="BU12" i="4" s="1"/>
  <c r="J12" i="4"/>
  <c r="CA12" i="4" s="1"/>
  <c r="BT12" i="4" s="1"/>
  <c r="F12" i="4"/>
  <c r="BZ12" i="4" s="1"/>
  <c r="BS12" i="4" s="1"/>
  <c r="DI11" i="4"/>
  <c r="DG11" i="4"/>
  <c r="DF11" i="4"/>
  <c r="DE11" i="4"/>
  <c r="DD11" i="4"/>
  <c r="DC11" i="4"/>
  <c r="DB11" i="4"/>
  <c r="DA11" i="4" s="1"/>
  <c r="CY11" i="4"/>
  <c r="CU11" i="4"/>
  <c r="CR11" i="4"/>
  <c r="CL11" i="4"/>
  <c r="CK11" i="4"/>
  <c r="CJ11" i="4"/>
  <c r="CI11" i="4"/>
  <c r="CH11" i="4"/>
  <c r="CG11" i="4"/>
  <c r="BV11" i="4"/>
  <c r="BS11" i="4"/>
  <c r="BK11" i="4"/>
  <c r="BD11" i="4"/>
  <c r="BC11" i="4"/>
  <c r="AY11" i="4"/>
  <c r="CZ11" i="4" s="1"/>
  <c r="CS11" i="4" s="1"/>
  <c r="AU11" i="4"/>
  <c r="AQ11" i="4"/>
  <c r="CX11" i="4" s="1"/>
  <c r="CT11" i="4" s="1"/>
  <c r="CM11" i="4" s="1"/>
  <c r="AM11" i="4"/>
  <c r="CW11" i="4" s="1"/>
  <c r="CP11" i="4" s="1"/>
  <c r="AI11" i="4"/>
  <c r="CV11" i="4" s="1"/>
  <c r="CO11" i="4" s="1"/>
  <c r="AE11" i="4"/>
  <c r="Z11" i="4"/>
  <c r="CE11" i="4" s="1"/>
  <c r="V11" i="4"/>
  <c r="CD11" i="4" s="1"/>
  <c r="BW11" i="4" s="1"/>
  <c r="R11" i="4"/>
  <c r="CC11" i="4" s="1"/>
  <c r="N11" i="4"/>
  <c r="CB11" i="4" s="1"/>
  <c r="BU11" i="4" s="1"/>
  <c r="J11" i="4"/>
  <c r="CA11" i="4" s="1"/>
  <c r="BT11" i="4" s="1"/>
  <c r="F11" i="4"/>
  <c r="BZ11" i="4" s="1"/>
  <c r="DI10" i="4"/>
  <c r="DG10" i="4"/>
  <c r="DF10" i="4"/>
  <c r="DE10" i="4"/>
  <c r="DD10" i="4"/>
  <c r="DC10" i="4"/>
  <c r="DB10" i="4"/>
  <c r="DA10" i="4" s="1"/>
  <c r="CZ10" i="4"/>
  <c r="CY10" i="4"/>
  <c r="CR10" i="4" s="1"/>
  <c r="CV10" i="4"/>
  <c r="CQ10" i="4"/>
  <c r="CO10" i="4"/>
  <c r="CN10" i="4"/>
  <c r="CL10" i="4"/>
  <c r="CK10" i="4"/>
  <c r="CJ10" i="4"/>
  <c r="CI10" i="4"/>
  <c r="CH10" i="4"/>
  <c r="CG10" i="4"/>
  <c r="BS10" i="4" s="1"/>
  <c r="BK10" i="4"/>
  <c r="BD10" i="4"/>
  <c r="BC10" i="4" s="1"/>
  <c r="AY10" i="4"/>
  <c r="AU10" i="4"/>
  <c r="AQ10" i="4"/>
  <c r="CX10" i="4" s="1"/>
  <c r="AM10" i="4"/>
  <c r="CW10" i="4" s="1"/>
  <c r="CP10" i="4" s="1"/>
  <c r="AI10" i="4"/>
  <c r="AE10" i="4"/>
  <c r="CU10" i="4" s="1"/>
  <c r="Z10" i="4"/>
  <c r="CE10" i="4" s="1"/>
  <c r="BX10" i="4" s="1"/>
  <c r="V10" i="4"/>
  <c r="CD10" i="4" s="1"/>
  <c r="BW10" i="4" s="1"/>
  <c r="R10" i="4"/>
  <c r="CC10" i="4" s="1"/>
  <c r="BV10" i="4" s="1"/>
  <c r="N10" i="4"/>
  <c r="CB10" i="4" s="1"/>
  <c r="BU10" i="4" s="1"/>
  <c r="J10" i="4"/>
  <c r="E10" i="4" s="1"/>
  <c r="F10" i="4"/>
  <c r="BZ10" i="4" s="1"/>
  <c r="DI9" i="4"/>
  <c r="DG9" i="4"/>
  <c r="DF9" i="4"/>
  <c r="DE9" i="4"/>
  <c r="DD9" i="4"/>
  <c r="DA9" i="4" s="1"/>
  <c r="DC9" i="4"/>
  <c r="DB9" i="4"/>
  <c r="CW9" i="4"/>
  <c r="CV9" i="4"/>
  <c r="CO9" i="4" s="1"/>
  <c r="CN9" i="4"/>
  <c r="CL9" i="4"/>
  <c r="CK9" i="4"/>
  <c r="CJ9" i="4"/>
  <c r="CI9" i="4"/>
  <c r="CH9" i="4"/>
  <c r="CG9" i="4"/>
  <c r="CF9" i="4"/>
  <c r="CD9" i="4"/>
  <c r="BW9" i="4" s="1"/>
  <c r="BU9" i="4"/>
  <c r="BK9" i="4"/>
  <c r="BD9" i="4"/>
  <c r="BC9" i="4" s="1"/>
  <c r="AY9" i="4"/>
  <c r="CZ9" i="4" s="1"/>
  <c r="CS9" i="4" s="1"/>
  <c r="AU9" i="4"/>
  <c r="CY9" i="4" s="1"/>
  <c r="CR9" i="4" s="1"/>
  <c r="AQ9" i="4"/>
  <c r="CX9" i="4" s="1"/>
  <c r="CQ9" i="4" s="1"/>
  <c r="AM9" i="4"/>
  <c r="AI9" i="4"/>
  <c r="AE9" i="4"/>
  <c r="CU9" i="4" s="1"/>
  <c r="Z9" i="4"/>
  <c r="CE9" i="4" s="1"/>
  <c r="BX9" i="4" s="1"/>
  <c r="V9" i="4"/>
  <c r="R9" i="4"/>
  <c r="E9" i="4" s="1"/>
  <c r="N9" i="4"/>
  <c r="CB9" i="4" s="1"/>
  <c r="J9" i="4"/>
  <c r="CA9" i="4" s="1"/>
  <c r="BT9" i="4" s="1"/>
  <c r="F9" i="4"/>
  <c r="BZ9" i="4" s="1"/>
  <c r="DI8" i="4"/>
  <c r="DG8" i="4"/>
  <c r="DF8" i="4"/>
  <c r="DA8" i="4" s="1"/>
  <c r="DE8" i="4"/>
  <c r="DD8" i="4"/>
  <c r="DC8" i="4"/>
  <c r="DB8" i="4"/>
  <c r="CY8" i="4"/>
  <c r="CR8" i="4" s="1"/>
  <c r="CX8" i="4"/>
  <c r="CQ8" i="4" s="1"/>
  <c r="CS8" i="4"/>
  <c r="CL8" i="4"/>
  <c r="CK8" i="4"/>
  <c r="CJ8" i="4"/>
  <c r="CI8" i="4"/>
  <c r="CH8" i="4"/>
  <c r="CF8" i="4" s="1"/>
  <c r="CG8" i="4"/>
  <c r="BU8" i="4"/>
  <c r="BK8" i="4"/>
  <c r="BD8" i="4"/>
  <c r="BC8" i="4" s="1"/>
  <c r="AY8" i="4"/>
  <c r="CZ8" i="4" s="1"/>
  <c r="AU8" i="4"/>
  <c r="AQ8" i="4"/>
  <c r="AM8" i="4"/>
  <c r="CW8" i="4" s="1"/>
  <c r="CP8" i="4" s="1"/>
  <c r="AI8" i="4"/>
  <c r="AE8" i="4"/>
  <c r="CU8" i="4" s="1"/>
  <c r="CN8" i="4" s="1"/>
  <c r="Z8" i="4"/>
  <c r="CE8" i="4" s="1"/>
  <c r="V8" i="4"/>
  <c r="CD8" i="4" s="1"/>
  <c r="BW8" i="4" s="1"/>
  <c r="R8" i="4"/>
  <c r="CC8" i="4" s="1"/>
  <c r="BV8" i="4" s="1"/>
  <c r="N8" i="4"/>
  <c r="CB8" i="4" s="1"/>
  <c r="J8" i="4"/>
  <c r="CA8" i="4" s="1"/>
  <c r="BT8" i="4" s="1"/>
  <c r="F8" i="4"/>
  <c r="DM7" i="4"/>
  <c r="DL7" i="4"/>
  <c r="DI7" i="4" s="1"/>
  <c r="DK7" i="4"/>
  <c r="DJ7" i="4"/>
  <c r="DH7" i="4"/>
  <c r="DE7" i="4"/>
  <c r="DB7" i="4"/>
  <c r="CK7" i="4"/>
  <c r="BQ7" i="4"/>
  <c r="DG7" i="4" s="1"/>
  <c r="BP7" i="4"/>
  <c r="DF7" i="4" s="1"/>
  <c r="BO7" i="4"/>
  <c r="BN7" i="4"/>
  <c r="DD7" i="4" s="1"/>
  <c r="BM7" i="4"/>
  <c r="BK7" i="4" s="1"/>
  <c r="BL7" i="4"/>
  <c r="BJ7" i="4"/>
  <c r="CL7" i="4" s="1"/>
  <c r="BI7" i="4"/>
  <c r="BH7" i="4"/>
  <c r="CJ7" i="4" s="1"/>
  <c r="BG7" i="4"/>
  <c r="CI7" i="4" s="1"/>
  <c r="BF7" i="4"/>
  <c r="CH7" i="4" s="1"/>
  <c r="BE7" i="4"/>
  <c r="BD7" i="4" s="1"/>
  <c r="BB7" i="4"/>
  <c r="BA7" i="4"/>
  <c r="AZ7" i="4"/>
  <c r="AY7" i="4" s="1"/>
  <c r="CZ7" i="4" s="1"/>
  <c r="CS7" i="4" s="1"/>
  <c r="AX7" i="4"/>
  <c r="AW7" i="4"/>
  <c r="AV7" i="4"/>
  <c r="AU7" i="4" s="1"/>
  <c r="CY7" i="4" s="1"/>
  <c r="CR7" i="4" s="1"/>
  <c r="AT7" i="4"/>
  <c r="AS7" i="4"/>
  <c r="AR7" i="4"/>
  <c r="AQ7" i="4" s="1"/>
  <c r="CX7" i="4" s="1"/>
  <c r="CQ7" i="4" s="1"/>
  <c r="AP7" i="4"/>
  <c r="AO7" i="4"/>
  <c r="AN7" i="4"/>
  <c r="AM7" i="4" s="1"/>
  <c r="CW7" i="4" s="1"/>
  <c r="CP7" i="4" s="1"/>
  <c r="AL7" i="4"/>
  <c r="AK7" i="4"/>
  <c r="AJ7" i="4"/>
  <c r="AI7" i="4" s="1"/>
  <c r="CV7" i="4" s="1"/>
  <c r="AH7" i="4"/>
  <c r="AG7" i="4"/>
  <c r="AF7" i="4"/>
  <c r="AE7" i="4" s="1"/>
  <c r="AC7" i="4"/>
  <c r="AB7" i="4"/>
  <c r="Z7" i="4" s="1"/>
  <c r="CE7" i="4" s="1"/>
  <c r="BX7" i="4" s="1"/>
  <c r="AA7" i="4"/>
  <c r="Y7" i="4"/>
  <c r="X7" i="4"/>
  <c r="V7" i="4" s="1"/>
  <c r="CD7" i="4" s="1"/>
  <c r="BW7" i="4" s="1"/>
  <c r="W7" i="4"/>
  <c r="U7" i="4"/>
  <c r="T7" i="4"/>
  <c r="R7" i="4" s="1"/>
  <c r="CC7" i="4" s="1"/>
  <c r="BV7" i="4" s="1"/>
  <c r="S7" i="4"/>
  <c r="Q7" i="4"/>
  <c r="P7" i="4"/>
  <c r="N7" i="4" s="1"/>
  <c r="CB7" i="4" s="1"/>
  <c r="BU7" i="4" s="1"/>
  <c r="O7" i="4"/>
  <c r="M7" i="4"/>
  <c r="L7" i="4"/>
  <c r="J7" i="4" s="1"/>
  <c r="CA7" i="4" s="1"/>
  <c r="BT7" i="4" s="1"/>
  <c r="K7" i="4"/>
  <c r="I7" i="4"/>
  <c r="H7" i="4"/>
  <c r="G7" i="4"/>
  <c r="F7" i="4" s="1"/>
  <c r="B7" i="4"/>
  <c r="A7" i="4"/>
  <c r="DI49" i="3"/>
  <c r="DG49" i="3"/>
  <c r="DF49" i="3"/>
  <c r="DE49" i="3"/>
  <c r="DD49" i="3"/>
  <c r="DA49" i="3" s="1"/>
  <c r="DC49" i="3"/>
  <c r="DB49" i="3"/>
  <c r="CZ49" i="3"/>
  <c r="CW49" i="3"/>
  <c r="CV49" i="3"/>
  <c r="CS49" i="3"/>
  <c r="CO49" i="3"/>
  <c r="CN49" i="3"/>
  <c r="CL49" i="3"/>
  <c r="CK49" i="3"/>
  <c r="CJ49" i="3"/>
  <c r="CI49" i="3"/>
  <c r="CH49" i="3"/>
  <c r="CG49" i="3"/>
  <c r="CF49" i="3"/>
  <c r="BX49" i="3"/>
  <c r="BK49" i="3"/>
  <c r="BD49" i="3"/>
  <c r="BC49" i="3" s="1"/>
  <c r="AY49" i="3"/>
  <c r="AU49" i="3"/>
  <c r="AQ49" i="3"/>
  <c r="CX49" i="3" s="1"/>
  <c r="CQ49" i="3" s="1"/>
  <c r="AM49" i="3"/>
  <c r="AI49" i="3"/>
  <c r="AE49" i="3"/>
  <c r="CU49" i="3" s="1"/>
  <c r="Z49" i="3"/>
  <c r="CE49" i="3" s="1"/>
  <c r="V49" i="3"/>
  <c r="CD49" i="3" s="1"/>
  <c r="R49" i="3"/>
  <c r="N49" i="3"/>
  <c r="CB49" i="3" s="1"/>
  <c r="BU49" i="3" s="1"/>
  <c r="J49" i="3"/>
  <c r="CA49" i="3" s="1"/>
  <c r="BT49" i="3" s="1"/>
  <c r="F49" i="3"/>
  <c r="BZ49" i="3" s="1"/>
  <c r="DI48" i="3"/>
  <c r="DG48" i="3"/>
  <c r="DF48" i="3"/>
  <c r="DA48" i="3" s="1"/>
  <c r="DE48" i="3"/>
  <c r="DD48" i="3"/>
  <c r="DC48" i="3"/>
  <c r="DB48" i="3"/>
  <c r="CX48" i="3"/>
  <c r="CQ48" i="3" s="1"/>
  <c r="CW48" i="3"/>
  <c r="CP48" i="3"/>
  <c r="CL48" i="3"/>
  <c r="CK48" i="3"/>
  <c r="CJ48" i="3"/>
  <c r="CI48" i="3"/>
  <c r="CH48" i="3"/>
  <c r="CG48" i="3"/>
  <c r="CF48" i="3" s="1"/>
  <c r="BZ48" i="3"/>
  <c r="BK48" i="3"/>
  <c r="BC48" i="3" s="1"/>
  <c r="BD48" i="3"/>
  <c r="AY48" i="3"/>
  <c r="CZ48" i="3" s="1"/>
  <c r="CS48" i="3" s="1"/>
  <c r="AU48" i="3"/>
  <c r="CY48" i="3" s="1"/>
  <c r="AQ48" i="3"/>
  <c r="AM48" i="3"/>
  <c r="AI48" i="3"/>
  <c r="CV48" i="3" s="1"/>
  <c r="CO48" i="3" s="1"/>
  <c r="AE48" i="3"/>
  <c r="Z48" i="3"/>
  <c r="CE48" i="3" s="1"/>
  <c r="V48" i="3"/>
  <c r="CD48" i="3" s="1"/>
  <c r="BW48" i="3" s="1"/>
  <c r="R48" i="3"/>
  <c r="CC48" i="3" s="1"/>
  <c r="BV48" i="3" s="1"/>
  <c r="N48" i="3"/>
  <c r="CB48" i="3" s="1"/>
  <c r="BU48" i="3" s="1"/>
  <c r="J48" i="3"/>
  <c r="CA48" i="3" s="1"/>
  <c r="BT48" i="3" s="1"/>
  <c r="F48" i="3"/>
  <c r="DI47" i="3"/>
  <c r="DG47" i="3"/>
  <c r="DF47" i="3"/>
  <c r="DE47" i="3"/>
  <c r="DD47" i="3"/>
  <c r="DC47" i="3"/>
  <c r="DB47" i="3"/>
  <c r="DA47" i="3" s="1"/>
  <c r="CY47" i="3"/>
  <c r="CX47" i="3"/>
  <c r="CU47" i="3"/>
  <c r="CQ47" i="3"/>
  <c r="CP47" i="3"/>
  <c r="CL47" i="3"/>
  <c r="CK47" i="3"/>
  <c r="CJ47" i="3"/>
  <c r="CI47" i="3"/>
  <c r="CH47" i="3"/>
  <c r="CF47" i="3" s="1"/>
  <c r="CG47" i="3"/>
  <c r="CE47" i="3"/>
  <c r="BX47" i="3" s="1"/>
  <c r="BZ47" i="3"/>
  <c r="BW47" i="3"/>
  <c r="BK47" i="3"/>
  <c r="BD47" i="3"/>
  <c r="BC47" i="3"/>
  <c r="AY47" i="3"/>
  <c r="CZ47" i="3" s="1"/>
  <c r="CS47" i="3" s="1"/>
  <c r="AU47" i="3"/>
  <c r="AQ47" i="3"/>
  <c r="AM47" i="3"/>
  <c r="CW47" i="3" s="1"/>
  <c r="AI47" i="3"/>
  <c r="AE47" i="3"/>
  <c r="Z47" i="3"/>
  <c r="V47" i="3"/>
  <c r="CD47" i="3" s="1"/>
  <c r="R47" i="3"/>
  <c r="CC47" i="3" s="1"/>
  <c r="BV47" i="3" s="1"/>
  <c r="N47" i="3"/>
  <c r="CB47" i="3" s="1"/>
  <c r="BU47" i="3" s="1"/>
  <c r="J47" i="3"/>
  <c r="CA47" i="3" s="1"/>
  <c r="BT47" i="3" s="1"/>
  <c r="F47" i="3"/>
  <c r="DI46" i="3"/>
  <c r="DG46" i="3"/>
  <c r="DF46" i="3"/>
  <c r="DE46" i="3"/>
  <c r="DD46" i="3"/>
  <c r="DC46" i="3"/>
  <c r="DA46" i="3" s="1"/>
  <c r="DB46" i="3"/>
  <c r="CZ46" i="3"/>
  <c r="CS46" i="3" s="1"/>
  <c r="CY46" i="3"/>
  <c r="CV46" i="3"/>
  <c r="CU46" i="3"/>
  <c r="CT46" i="3" s="1"/>
  <c r="CM46" i="3" s="1"/>
  <c r="CR46" i="3"/>
  <c r="CL46" i="3"/>
  <c r="CK46" i="3"/>
  <c r="CJ46" i="3"/>
  <c r="CI46" i="3"/>
  <c r="CH46" i="3"/>
  <c r="CG46" i="3"/>
  <c r="CF46" i="3"/>
  <c r="CB46" i="3"/>
  <c r="BU46" i="3" s="1"/>
  <c r="BK46" i="3"/>
  <c r="BD46" i="3"/>
  <c r="BC46" i="3" s="1"/>
  <c r="AY46" i="3"/>
  <c r="AU46" i="3"/>
  <c r="AQ46" i="3"/>
  <c r="CX46" i="3" s="1"/>
  <c r="CQ46" i="3" s="1"/>
  <c r="AM46" i="3"/>
  <c r="CW46" i="3" s="1"/>
  <c r="AI46" i="3"/>
  <c r="AE46" i="3"/>
  <c r="AD46" i="3"/>
  <c r="Z46" i="3"/>
  <c r="CE46" i="3" s="1"/>
  <c r="BX46" i="3" s="1"/>
  <c r="V46" i="3"/>
  <c r="CD46" i="3" s="1"/>
  <c r="BW46" i="3" s="1"/>
  <c r="R46" i="3"/>
  <c r="CC46" i="3" s="1"/>
  <c r="BV46" i="3" s="1"/>
  <c r="N46" i="3"/>
  <c r="J46" i="3"/>
  <c r="CA46" i="3" s="1"/>
  <c r="BT46" i="3" s="1"/>
  <c r="F46" i="3"/>
  <c r="BZ46" i="3" s="1"/>
  <c r="DI45" i="3"/>
  <c r="DG45" i="3"/>
  <c r="DF45" i="3"/>
  <c r="DE45" i="3"/>
  <c r="DA45" i="3" s="1"/>
  <c r="DD45" i="3"/>
  <c r="DC45" i="3"/>
  <c r="DB45" i="3"/>
  <c r="CZ45" i="3"/>
  <c r="CS45" i="3" s="1"/>
  <c r="CW45" i="3"/>
  <c r="CP45" i="3" s="1"/>
  <c r="CV45" i="3"/>
  <c r="CO45" i="3"/>
  <c r="CL45" i="3"/>
  <c r="CK45" i="3"/>
  <c r="CJ45" i="3"/>
  <c r="CI45" i="3"/>
  <c r="CH45" i="3"/>
  <c r="CG45" i="3"/>
  <c r="CF45" i="3" s="1"/>
  <c r="BT45" i="3"/>
  <c r="BK45" i="3"/>
  <c r="BD45" i="3"/>
  <c r="AY45" i="3"/>
  <c r="AU45" i="3"/>
  <c r="CY45" i="3" s="1"/>
  <c r="CR45" i="3" s="1"/>
  <c r="AQ45" i="3"/>
  <c r="CX45" i="3" s="1"/>
  <c r="AM45" i="3"/>
  <c r="AI45" i="3"/>
  <c r="AE45" i="3"/>
  <c r="Z45" i="3"/>
  <c r="CE45" i="3" s="1"/>
  <c r="BX45" i="3" s="1"/>
  <c r="V45" i="3"/>
  <c r="CD45" i="3" s="1"/>
  <c r="BW45" i="3" s="1"/>
  <c r="R45" i="3"/>
  <c r="N45" i="3"/>
  <c r="CB45" i="3" s="1"/>
  <c r="BU45" i="3" s="1"/>
  <c r="J45" i="3"/>
  <c r="CA45" i="3" s="1"/>
  <c r="F45" i="3"/>
  <c r="BZ45" i="3" s="1"/>
  <c r="DI44" i="3"/>
  <c r="DG44" i="3"/>
  <c r="DF44" i="3"/>
  <c r="DE44" i="3"/>
  <c r="DD44" i="3"/>
  <c r="DC44" i="3"/>
  <c r="DB44" i="3"/>
  <c r="CX44" i="3"/>
  <c r="CW44" i="3"/>
  <c r="CP44" i="3" s="1"/>
  <c r="CO44" i="3"/>
  <c r="CL44" i="3"/>
  <c r="CK44" i="3"/>
  <c r="CJ44" i="3"/>
  <c r="CI44" i="3"/>
  <c r="CH44" i="3"/>
  <c r="CG44" i="3"/>
  <c r="BZ44" i="3"/>
  <c r="BK44" i="3"/>
  <c r="BD44" i="3"/>
  <c r="BC44" i="3" s="1"/>
  <c r="AY44" i="3"/>
  <c r="CZ44" i="3" s="1"/>
  <c r="CS44" i="3" s="1"/>
  <c r="AU44" i="3"/>
  <c r="CY44" i="3" s="1"/>
  <c r="CR44" i="3" s="1"/>
  <c r="AQ44" i="3"/>
  <c r="AM44" i="3"/>
  <c r="AI44" i="3"/>
  <c r="CV44" i="3" s="1"/>
  <c r="AE44" i="3"/>
  <c r="Z44" i="3"/>
  <c r="CE44" i="3" s="1"/>
  <c r="BX44" i="3" s="1"/>
  <c r="V44" i="3"/>
  <c r="CD44" i="3" s="1"/>
  <c r="BW44" i="3" s="1"/>
  <c r="R44" i="3"/>
  <c r="CC44" i="3" s="1"/>
  <c r="BV44" i="3" s="1"/>
  <c r="N44" i="3"/>
  <c r="CB44" i="3" s="1"/>
  <c r="BU44" i="3" s="1"/>
  <c r="J44" i="3"/>
  <c r="CA44" i="3" s="1"/>
  <c r="F44" i="3"/>
  <c r="E44" i="3" s="1"/>
  <c r="DI43" i="3"/>
  <c r="DG43" i="3"/>
  <c r="DF43" i="3"/>
  <c r="DE43" i="3"/>
  <c r="DD43" i="3"/>
  <c r="DC43" i="3"/>
  <c r="DB43" i="3"/>
  <c r="CY43" i="3"/>
  <c r="CR43" i="3" s="1"/>
  <c r="CX43" i="3"/>
  <c r="CU43" i="3"/>
  <c r="CN43" i="3" s="1"/>
  <c r="CQ43" i="3"/>
  <c r="CL43" i="3"/>
  <c r="CK43" i="3"/>
  <c r="CJ43" i="3"/>
  <c r="CI43" i="3"/>
  <c r="CH43" i="3"/>
  <c r="CG43" i="3"/>
  <c r="CA43" i="3"/>
  <c r="BT43" i="3" s="1"/>
  <c r="BK43" i="3"/>
  <c r="BD43" i="3"/>
  <c r="BC43" i="3"/>
  <c r="AY43" i="3"/>
  <c r="CZ43" i="3" s="1"/>
  <c r="CS43" i="3" s="1"/>
  <c r="AU43" i="3"/>
  <c r="AQ43" i="3"/>
  <c r="AM43" i="3"/>
  <c r="AI43" i="3"/>
  <c r="CV43" i="3" s="1"/>
  <c r="AE43" i="3"/>
  <c r="Z43" i="3"/>
  <c r="CE43" i="3" s="1"/>
  <c r="BX43" i="3" s="1"/>
  <c r="V43" i="3"/>
  <c r="CD43" i="3" s="1"/>
  <c r="BW43" i="3" s="1"/>
  <c r="R43" i="3"/>
  <c r="CC43" i="3" s="1"/>
  <c r="BV43" i="3" s="1"/>
  <c r="N43" i="3"/>
  <c r="CB43" i="3" s="1"/>
  <c r="BU43" i="3" s="1"/>
  <c r="J43" i="3"/>
  <c r="F43" i="3"/>
  <c r="BZ43" i="3" s="1"/>
  <c r="BS43" i="3" s="1"/>
  <c r="DI42" i="3"/>
  <c r="DG42" i="3"/>
  <c r="DF42" i="3"/>
  <c r="DE42" i="3"/>
  <c r="DD42" i="3"/>
  <c r="DC42" i="3"/>
  <c r="DB42" i="3"/>
  <c r="CZ42" i="3"/>
  <c r="CY42" i="3"/>
  <c r="CV42" i="3"/>
  <c r="CO42" i="3" s="1"/>
  <c r="CU42" i="3"/>
  <c r="CT42" i="3" s="1"/>
  <c r="CR42" i="3"/>
  <c r="CQ42" i="3"/>
  <c r="CN42" i="3"/>
  <c r="CL42" i="3"/>
  <c r="CK42" i="3"/>
  <c r="CJ42" i="3"/>
  <c r="CI42" i="3"/>
  <c r="CF42" i="3" s="1"/>
  <c r="CH42" i="3"/>
  <c r="CG42" i="3"/>
  <c r="CB42" i="3"/>
  <c r="BU42" i="3" s="1"/>
  <c r="BS42" i="3"/>
  <c r="BK42" i="3"/>
  <c r="BD42" i="3"/>
  <c r="BC42" i="3" s="1"/>
  <c r="AY42" i="3"/>
  <c r="AU42" i="3"/>
  <c r="AQ42" i="3"/>
  <c r="CX42" i="3" s="1"/>
  <c r="AM42" i="3"/>
  <c r="CW42" i="3" s="1"/>
  <c r="AI42" i="3"/>
  <c r="AE42" i="3"/>
  <c r="AD42" i="3"/>
  <c r="D42" i="3" s="1"/>
  <c r="Z42" i="3"/>
  <c r="CE42" i="3" s="1"/>
  <c r="BX42" i="3" s="1"/>
  <c r="V42" i="3"/>
  <c r="CD42" i="3" s="1"/>
  <c r="BW42" i="3" s="1"/>
  <c r="R42" i="3"/>
  <c r="CC42" i="3" s="1"/>
  <c r="BV42" i="3" s="1"/>
  <c r="N42" i="3"/>
  <c r="J42" i="3"/>
  <c r="E42" i="3" s="1"/>
  <c r="F42" i="3"/>
  <c r="BZ42" i="3" s="1"/>
  <c r="DI41" i="3"/>
  <c r="DG41" i="3"/>
  <c r="DF41" i="3"/>
  <c r="DE41" i="3"/>
  <c r="DA41" i="3" s="1"/>
  <c r="DD41" i="3"/>
  <c r="DC41" i="3"/>
  <c r="DB41" i="3"/>
  <c r="CZ41" i="3"/>
  <c r="CW41" i="3"/>
  <c r="CP41" i="3" s="1"/>
  <c r="CV41" i="3"/>
  <c r="CO41" i="3" s="1"/>
  <c r="CS41" i="3"/>
  <c r="CL41" i="3"/>
  <c r="CK41" i="3"/>
  <c r="CJ41" i="3"/>
  <c r="CI41" i="3"/>
  <c r="CH41" i="3"/>
  <c r="CG41" i="3"/>
  <c r="CF41" i="3" s="1"/>
  <c r="CC41" i="3"/>
  <c r="BV41" i="3" s="1"/>
  <c r="BX41" i="3"/>
  <c r="BU41" i="3"/>
  <c r="BK41" i="3"/>
  <c r="BD41" i="3"/>
  <c r="BC41" i="3" s="1"/>
  <c r="AY41" i="3"/>
  <c r="AU41" i="3"/>
  <c r="CY41" i="3" s="1"/>
  <c r="CR41" i="3" s="1"/>
  <c r="AQ41" i="3"/>
  <c r="CX41" i="3" s="1"/>
  <c r="AM41" i="3"/>
  <c r="AI41" i="3"/>
  <c r="AE41" i="3"/>
  <c r="Z41" i="3"/>
  <c r="CE41" i="3" s="1"/>
  <c r="V41" i="3"/>
  <c r="CD41" i="3" s="1"/>
  <c r="BW41" i="3" s="1"/>
  <c r="R41" i="3"/>
  <c r="N41" i="3"/>
  <c r="CB41" i="3" s="1"/>
  <c r="J41" i="3"/>
  <c r="CA41" i="3" s="1"/>
  <c r="BT41" i="3" s="1"/>
  <c r="F41" i="3"/>
  <c r="BZ41" i="3" s="1"/>
  <c r="E41" i="3"/>
  <c r="DI40" i="3"/>
  <c r="DG40" i="3"/>
  <c r="DF40" i="3"/>
  <c r="DE40" i="3"/>
  <c r="DD40" i="3"/>
  <c r="DC40" i="3"/>
  <c r="DB40" i="3"/>
  <c r="DA40" i="3" s="1"/>
  <c r="CX40" i="3"/>
  <c r="CQ40" i="3" s="1"/>
  <c r="CW40" i="3"/>
  <c r="CS40" i="3"/>
  <c r="CP40" i="3"/>
  <c r="CL40" i="3"/>
  <c r="CK40" i="3"/>
  <c r="CJ40" i="3"/>
  <c r="CI40" i="3"/>
  <c r="CH40" i="3"/>
  <c r="CG40" i="3"/>
  <c r="BZ40" i="3"/>
  <c r="BV40" i="3"/>
  <c r="BK40" i="3"/>
  <c r="BD40" i="3"/>
  <c r="BC40" i="3"/>
  <c r="AY40" i="3"/>
  <c r="CZ40" i="3" s="1"/>
  <c r="AU40" i="3"/>
  <c r="CY40" i="3" s="1"/>
  <c r="CR40" i="3" s="1"/>
  <c r="AQ40" i="3"/>
  <c r="AM40" i="3"/>
  <c r="AI40" i="3"/>
  <c r="CV40" i="3" s="1"/>
  <c r="CO40" i="3" s="1"/>
  <c r="AE40" i="3"/>
  <c r="AD40" i="3" s="1"/>
  <c r="Z40" i="3"/>
  <c r="CE40" i="3" s="1"/>
  <c r="V40" i="3"/>
  <c r="CD40" i="3" s="1"/>
  <c r="BW40" i="3" s="1"/>
  <c r="R40" i="3"/>
  <c r="CC40" i="3" s="1"/>
  <c r="N40" i="3"/>
  <c r="CB40" i="3" s="1"/>
  <c r="BU40" i="3" s="1"/>
  <c r="J40" i="3"/>
  <c r="CA40" i="3" s="1"/>
  <c r="F40" i="3"/>
  <c r="E40" i="3" s="1"/>
  <c r="DI39" i="3"/>
  <c r="DG39" i="3"/>
  <c r="DF39" i="3"/>
  <c r="DE39" i="3"/>
  <c r="DD39" i="3"/>
  <c r="DC39" i="3"/>
  <c r="DB39" i="3"/>
  <c r="CY39" i="3"/>
  <c r="CR39" i="3" s="1"/>
  <c r="CX39" i="3"/>
  <c r="CQ39" i="3" s="1"/>
  <c r="CU39" i="3"/>
  <c r="CL39" i="3"/>
  <c r="CK39" i="3"/>
  <c r="CJ39" i="3"/>
  <c r="CI39" i="3"/>
  <c r="CH39" i="3"/>
  <c r="CF39" i="3" s="1"/>
  <c r="CG39" i="3"/>
  <c r="CE39" i="3"/>
  <c r="BX39" i="3" s="1"/>
  <c r="BW39" i="3"/>
  <c r="BK39" i="3"/>
  <c r="BD39" i="3"/>
  <c r="BC39" i="3"/>
  <c r="AY39" i="3"/>
  <c r="CZ39" i="3" s="1"/>
  <c r="AU39" i="3"/>
  <c r="AQ39" i="3"/>
  <c r="AM39" i="3"/>
  <c r="CW39" i="3" s="1"/>
  <c r="CP39" i="3" s="1"/>
  <c r="AI39" i="3"/>
  <c r="AE39" i="3"/>
  <c r="Z39" i="3"/>
  <c r="V39" i="3"/>
  <c r="CD39" i="3" s="1"/>
  <c r="R39" i="3"/>
  <c r="CC39" i="3" s="1"/>
  <c r="BV39" i="3" s="1"/>
  <c r="N39" i="3"/>
  <c r="CB39" i="3" s="1"/>
  <c r="BU39" i="3" s="1"/>
  <c r="J39" i="3"/>
  <c r="CA39" i="3" s="1"/>
  <c r="BT39" i="3" s="1"/>
  <c r="F39" i="3"/>
  <c r="DI38" i="3"/>
  <c r="DG38" i="3"/>
  <c r="DF38" i="3"/>
  <c r="DE38" i="3"/>
  <c r="DD38" i="3"/>
  <c r="DC38" i="3"/>
  <c r="DA38" i="3" s="1"/>
  <c r="DB38" i="3"/>
  <c r="CZ38" i="3"/>
  <c r="CS38" i="3" s="1"/>
  <c r="CY38" i="3"/>
  <c r="CV38" i="3"/>
  <c r="CO38" i="3" s="1"/>
  <c r="CU38" i="3"/>
  <c r="CR38" i="3"/>
  <c r="CN38" i="3"/>
  <c r="CL38" i="3"/>
  <c r="CK38" i="3"/>
  <c r="CJ38" i="3"/>
  <c r="CF38" i="3" s="1"/>
  <c r="CI38" i="3"/>
  <c r="CH38" i="3"/>
  <c r="CG38" i="3"/>
  <c r="CE38" i="3"/>
  <c r="BX38" i="3" s="1"/>
  <c r="CB38" i="3"/>
  <c r="BU38" i="3" s="1"/>
  <c r="BT38" i="3"/>
  <c r="BK38" i="3"/>
  <c r="BD38" i="3"/>
  <c r="BC38" i="3" s="1"/>
  <c r="AY38" i="3"/>
  <c r="AU38" i="3"/>
  <c r="AQ38" i="3"/>
  <c r="CX38" i="3" s="1"/>
  <c r="CQ38" i="3" s="1"/>
  <c r="AM38" i="3"/>
  <c r="CW38" i="3" s="1"/>
  <c r="CP38" i="3" s="1"/>
  <c r="AI38" i="3"/>
  <c r="AE38" i="3"/>
  <c r="Z38" i="3"/>
  <c r="V38" i="3"/>
  <c r="CD38" i="3" s="1"/>
  <c r="BW38" i="3" s="1"/>
  <c r="R38" i="3"/>
  <c r="CC38" i="3" s="1"/>
  <c r="BV38" i="3" s="1"/>
  <c r="N38" i="3"/>
  <c r="E38" i="3" s="1"/>
  <c r="J38" i="3"/>
  <c r="CA38" i="3" s="1"/>
  <c r="F38" i="3"/>
  <c r="BZ38" i="3" s="1"/>
  <c r="DI37" i="3"/>
  <c r="DG37" i="3"/>
  <c r="DF37" i="3"/>
  <c r="DE37" i="3"/>
  <c r="DA37" i="3" s="1"/>
  <c r="DD37" i="3"/>
  <c r="DC37" i="3"/>
  <c r="DB37" i="3"/>
  <c r="CZ37" i="3"/>
  <c r="CW37" i="3"/>
  <c r="CP37" i="3" s="1"/>
  <c r="CV37" i="3"/>
  <c r="CS37" i="3"/>
  <c r="CO37" i="3"/>
  <c r="CL37" i="3"/>
  <c r="CK37" i="3"/>
  <c r="CJ37" i="3"/>
  <c r="CI37" i="3"/>
  <c r="CH37" i="3"/>
  <c r="CG37" i="3"/>
  <c r="CF37" i="3" s="1"/>
  <c r="BK37" i="3"/>
  <c r="BD37" i="3"/>
  <c r="BC37" i="3" s="1"/>
  <c r="AY37" i="3"/>
  <c r="AU37" i="3"/>
  <c r="CY37" i="3" s="1"/>
  <c r="CR37" i="3" s="1"/>
  <c r="AQ37" i="3"/>
  <c r="CX37" i="3" s="1"/>
  <c r="AM37" i="3"/>
  <c r="AI37" i="3"/>
  <c r="AE37" i="3"/>
  <c r="Z37" i="3"/>
  <c r="CE37" i="3" s="1"/>
  <c r="BX37" i="3" s="1"/>
  <c r="V37" i="3"/>
  <c r="CD37" i="3" s="1"/>
  <c r="BW37" i="3" s="1"/>
  <c r="R37" i="3"/>
  <c r="CC37" i="3" s="1"/>
  <c r="BV37" i="3" s="1"/>
  <c r="N37" i="3"/>
  <c r="E37" i="3" s="1"/>
  <c r="J37" i="3"/>
  <c r="CA37" i="3" s="1"/>
  <c r="BT37" i="3" s="1"/>
  <c r="F37" i="3"/>
  <c r="BZ37" i="3" s="1"/>
  <c r="DI36" i="3"/>
  <c r="DG36" i="3"/>
  <c r="DF36" i="3"/>
  <c r="DE36" i="3"/>
  <c r="DD36" i="3"/>
  <c r="DC36" i="3"/>
  <c r="DB36" i="3"/>
  <c r="CX36" i="3"/>
  <c r="CW36" i="3"/>
  <c r="CP36" i="3"/>
  <c r="CO36" i="3"/>
  <c r="CL36" i="3"/>
  <c r="CK36" i="3"/>
  <c r="CJ36" i="3"/>
  <c r="CI36" i="3"/>
  <c r="CH36" i="3"/>
  <c r="CG36" i="3"/>
  <c r="CD36" i="3"/>
  <c r="BW36" i="3" s="1"/>
  <c r="BZ36" i="3"/>
  <c r="BV36" i="3"/>
  <c r="BK36" i="3"/>
  <c r="BC36" i="3" s="1"/>
  <c r="BD36" i="3"/>
  <c r="AY36" i="3"/>
  <c r="CZ36" i="3" s="1"/>
  <c r="CS36" i="3" s="1"/>
  <c r="AU36" i="3"/>
  <c r="CY36" i="3" s="1"/>
  <c r="CR36" i="3" s="1"/>
  <c r="AQ36" i="3"/>
  <c r="AM36" i="3"/>
  <c r="AI36" i="3"/>
  <c r="CV36" i="3" s="1"/>
  <c r="AE36" i="3"/>
  <c r="Z36" i="3"/>
  <c r="CE36" i="3" s="1"/>
  <c r="V36" i="3"/>
  <c r="R36" i="3"/>
  <c r="CC36" i="3" s="1"/>
  <c r="N36" i="3"/>
  <c r="CB36" i="3" s="1"/>
  <c r="BU36" i="3" s="1"/>
  <c r="J36" i="3"/>
  <c r="CA36" i="3" s="1"/>
  <c r="BT36" i="3" s="1"/>
  <c r="F36" i="3"/>
  <c r="E36" i="3" s="1"/>
  <c r="DI35" i="3"/>
  <c r="DG35" i="3"/>
  <c r="DF35" i="3"/>
  <c r="DE35" i="3"/>
  <c r="DD35" i="3"/>
  <c r="DC35" i="3"/>
  <c r="DB35" i="3"/>
  <c r="CY35" i="3"/>
  <c r="CR35" i="3" s="1"/>
  <c r="CX35" i="3"/>
  <c r="CU35" i="3"/>
  <c r="CQ35" i="3"/>
  <c r="CL35" i="3"/>
  <c r="CK35" i="3"/>
  <c r="CJ35" i="3"/>
  <c r="CI35" i="3"/>
  <c r="CH35" i="3"/>
  <c r="CG35" i="3"/>
  <c r="CD35" i="3"/>
  <c r="BW35" i="3" s="1"/>
  <c r="CA35" i="3"/>
  <c r="BT35" i="3" s="1"/>
  <c r="BS35" i="3"/>
  <c r="BK35" i="3"/>
  <c r="BD35" i="3"/>
  <c r="BC35" i="3"/>
  <c r="AY35" i="3"/>
  <c r="CZ35" i="3" s="1"/>
  <c r="CS35" i="3" s="1"/>
  <c r="AU35" i="3"/>
  <c r="AQ35" i="3"/>
  <c r="AM35" i="3"/>
  <c r="AI35" i="3"/>
  <c r="CV35" i="3" s="1"/>
  <c r="AE35" i="3"/>
  <c r="Z35" i="3"/>
  <c r="CE35" i="3" s="1"/>
  <c r="V35" i="3"/>
  <c r="R35" i="3"/>
  <c r="CC35" i="3" s="1"/>
  <c r="BV35" i="3" s="1"/>
  <c r="N35" i="3"/>
  <c r="CB35" i="3" s="1"/>
  <c r="BU35" i="3" s="1"/>
  <c r="J35" i="3"/>
  <c r="F35" i="3"/>
  <c r="BZ35" i="3" s="1"/>
  <c r="DI34" i="3"/>
  <c r="DG34" i="3"/>
  <c r="DF34" i="3"/>
  <c r="DE34" i="3"/>
  <c r="DD34" i="3"/>
  <c r="DA34" i="3" s="1"/>
  <c r="DC34" i="3"/>
  <c r="DB34" i="3"/>
  <c r="CZ34" i="3"/>
  <c r="CS34" i="3" s="1"/>
  <c r="CY34" i="3"/>
  <c r="CR34" i="3" s="1"/>
  <c r="CV34" i="3"/>
  <c r="CO34" i="3" s="1"/>
  <c r="CU34" i="3"/>
  <c r="CQ34" i="3"/>
  <c r="CN34" i="3"/>
  <c r="CL34" i="3"/>
  <c r="CK34" i="3"/>
  <c r="CJ34" i="3"/>
  <c r="CI34" i="3"/>
  <c r="CH34" i="3"/>
  <c r="CG34" i="3"/>
  <c r="CF34" i="3"/>
  <c r="CE34" i="3"/>
  <c r="BX34" i="3" s="1"/>
  <c r="CC34" i="3"/>
  <c r="BV34" i="3" s="1"/>
  <c r="CB34" i="3"/>
  <c r="BU34" i="3" s="1"/>
  <c r="BK34" i="3"/>
  <c r="BD34" i="3"/>
  <c r="BC34" i="3" s="1"/>
  <c r="AY34" i="3"/>
  <c r="AU34" i="3"/>
  <c r="AQ34" i="3"/>
  <c r="CX34" i="3" s="1"/>
  <c r="AM34" i="3"/>
  <c r="CW34" i="3" s="1"/>
  <c r="CP34" i="3" s="1"/>
  <c r="AI34" i="3"/>
  <c r="AE34" i="3"/>
  <c r="Z34" i="3"/>
  <c r="V34" i="3"/>
  <c r="CD34" i="3" s="1"/>
  <c r="BW34" i="3" s="1"/>
  <c r="R34" i="3"/>
  <c r="N34" i="3"/>
  <c r="J34" i="3"/>
  <c r="F34" i="3"/>
  <c r="BZ34" i="3" s="1"/>
  <c r="DI33" i="3"/>
  <c r="DG33" i="3"/>
  <c r="DF33" i="3"/>
  <c r="DE33" i="3"/>
  <c r="DD33" i="3"/>
  <c r="CP33" i="3" s="1"/>
  <c r="DC33" i="3"/>
  <c r="DB33" i="3"/>
  <c r="CZ33" i="3"/>
  <c r="CS33" i="3" s="1"/>
  <c r="CW33" i="3"/>
  <c r="CR33" i="3"/>
  <c r="CN33" i="3"/>
  <c r="CL33" i="3"/>
  <c r="CK33" i="3"/>
  <c r="CJ33" i="3"/>
  <c r="CI33" i="3"/>
  <c r="CH33" i="3"/>
  <c r="CF33" i="3" s="1"/>
  <c r="CG33" i="3"/>
  <c r="CC33" i="3"/>
  <c r="BV33" i="3" s="1"/>
  <c r="BX33" i="3"/>
  <c r="BK33" i="3"/>
  <c r="BD33" i="3"/>
  <c r="AY33" i="3"/>
  <c r="AU33" i="3"/>
  <c r="CY33" i="3" s="1"/>
  <c r="AQ33" i="3"/>
  <c r="CX33" i="3" s="1"/>
  <c r="CQ33" i="3" s="1"/>
  <c r="AM33" i="3"/>
  <c r="AI33" i="3"/>
  <c r="CV33" i="3" s="1"/>
  <c r="CO33" i="3" s="1"/>
  <c r="AE33" i="3"/>
  <c r="CU33" i="3" s="1"/>
  <c r="AD33" i="3"/>
  <c r="Z33" i="3"/>
  <c r="CE33" i="3" s="1"/>
  <c r="V33" i="3"/>
  <c r="CD33" i="3" s="1"/>
  <c r="BW33" i="3" s="1"/>
  <c r="R33" i="3"/>
  <c r="N33" i="3"/>
  <c r="CB33" i="3" s="1"/>
  <c r="BU33" i="3" s="1"/>
  <c r="J33" i="3"/>
  <c r="CA33" i="3" s="1"/>
  <c r="BT33" i="3" s="1"/>
  <c r="F33" i="3"/>
  <c r="BZ33" i="3" s="1"/>
  <c r="DI32" i="3"/>
  <c r="DG32" i="3"/>
  <c r="DF32" i="3"/>
  <c r="DE32" i="3"/>
  <c r="DD32" i="3"/>
  <c r="DC32" i="3"/>
  <c r="DB32" i="3"/>
  <c r="DA32" i="3"/>
  <c r="CX32" i="3"/>
  <c r="CW32" i="3"/>
  <c r="CS32" i="3"/>
  <c r="CP32" i="3"/>
  <c r="CL32" i="3"/>
  <c r="CK32" i="3"/>
  <c r="CJ32" i="3"/>
  <c r="CI32" i="3"/>
  <c r="CH32" i="3"/>
  <c r="CG32" i="3"/>
  <c r="CE32" i="3"/>
  <c r="BX32" i="3" s="1"/>
  <c r="CD32" i="3"/>
  <c r="BW32" i="3" s="1"/>
  <c r="BV32" i="3"/>
  <c r="BK32" i="3"/>
  <c r="BC32" i="3" s="1"/>
  <c r="BD32" i="3"/>
  <c r="AY32" i="3"/>
  <c r="CZ32" i="3" s="1"/>
  <c r="AU32" i="3"/>
  <c r="CY32" i="3" s="1"/>
  <c r="CR32" i="3" s="1"/>
  <c r="AQ32" i="3"/>
  <c r="AM32" i="3"/>
  <c r="AI32" i="3"/>
  <c r="CV32" i="3" s="1"/>
  <c r="CO32" i="3" s="1"/>
  <c r="AE32" i="3"/>
  <c r="Z32" i="3"/>
  <c r="V32" i="3"/>
  <c r="R32" i="3"/>
  <c r="CC32" i="3" s="1"/>
  <c r="N32" i="3"/>
  <c r="CB32" i="3" s="1"/>
  <c r="BU32" i="3" s="1"/>
  <c r="J32" i="3"/>
  <c r="CA32" i="3" s="1"/>
  <c r="F32" i="3"/>
  <c r="BZ32" i="3" s="1"/>
  <c r="E32" i="3"/>
  <c r="DI31" i="3"/>
  <c r="DG31" i="3"/>
  <c r="DF31" i="3"/>
  <c r="DE31" i="3"/>
  <c r="DD31" i="3"/>
  <c r="DC31" i="3"/>
  <c r="DB31" i="3"/>
  <c r="CZ31" i="3"/>
  <c r="CS31" i="3" s="1"/>
  <c r="CY31" i="3"/>
  <c r="CR31" i="3" s="1"/>
  <c r="CU31" i="3"/>
  <c r="CL31" i="3"/>
  <c r="CK31" i="3"/>
  <c r="CJ31" i="3"/>
  <c r="CI31" i="3"/>
  <c r="CH31" i="3"/>
  <c r="CG31" i="3"/>
  <c r="CE31" i="3"/>
  <c r="CD31" i="3"/>
  <c r="BW31" i="3" s="1"/>
  <c r="CB31" i="3"/>
  <c r="BU31" i="3" s="1"/>
  <c r="BV31" i="3"/>
  <c r="BT31" i="3"/>
  <c r="BK31" i="3"/>
  <c r="BD31" i="3"/>
  <c r="BC31" i="3"/>
  <c r="AY31" i="3"/>
  <c r="AU31" i="3"/>
  <c r="AQ31" i="3"/>
  <c r="CX31" i="3" s="1"/>
  <c r="CQ31" i="3" s="1"/>
  <c r="AM31" i="3"/>
  <c r="CW31" i="3" s="1"/>
  <c r="CP31" i="3" s="1"/>
  <c r="AI31" i="3"/>
  <c r="AE31" i="3"/>
  <c r="Z31" i="3"/>
  <c r="V31" i="3"/>
  <c r="R31" i="3"/>
  <c r="CC31" i="3" s="1"/>
  <c r="N31" i="3"/>
  <c r="J31" i="3"/>
  <c r="CA31" i="3" s="1"/>
  <c r="F31" i="3"/>
  <c r="DI30" i="3"/>
  <c r="DG30" i="3"/>
  <c r="DF30" i="3"/>
  <c r="DE30" i="3"/>
  <c r="DD30" i="3"/>
  <c r="DC30" i="3"/>
  <c r="DB30" i="3"/>
  <c r="CY30" i="3"/>
  <c r="CR30" i="3" s="1"/>
  <c r="CW30" i="3"/>
  <c r="CP30" i="3" s="1"/>
  <c r="CL30" i="3"/>
  <c r="CK30" i="3"/>
  <c r="CJ30" i="3"/>
  <c r="CI30" i="3"/>
  <c r="CH30" i="3"/>
  <c r="CG30" i="3"/>
  <c r="CC30" i="3"/>
  <c r="BV30" i="3" s="1"/>
  <c r="BK30" i="3"/>
  <c r="BD30" i="3"/>
  <c r="BC30" i="3"/>
  <c r="AY30" i="3"/>
  <c r="CZ30" i="3" s="1"/>
  <c r="CS30" i="3" s="1"/>
  <c r="AU30" i="3"/>
  <c r="AQ30" i="3"/>
  <c r="CX30" i="3" s="1"/>
  <c r="CQ30" i="3" s="1"/>
  <c r="AM30" i="3"/>
  <c r="AI30" i="3"/>
  <c r="CV30" i="3" s="1"/>
  <c r="CO30" i="3" s="1"/>
  <c r="AE30" i="3"/>
  <c r="CU30" i="3" s="1"/>
  <c r="Z30" i="3"/>
  <c r="CE30" i="3" s="1"/>
  <c r="BX30" i="3" s="1"/>
  <c r="V30" i="3"/>
  <c r="CD30" i="3" s="1"/>
  <c r="BW30" i="3" s="1"/>
  <c r="R30" i="3"/>
  <c r="N30" i="3"/>
  <c r="CB30" i="3" s="1"/>
  <c r="BU30" i="3" s="1"/>
  <c r="J30" i="3"/>
  <c r="F30" i="3"/>
  <c r="BZ30" i="3" s="1"/>
  <c r="DI29" i="3"/>
  <c r="DG29" i="3"/>
  <c r="DF29" i="3"/>
  <c r="DE29" i="3"/>
  <c r="DD29" i="3"/>
  <c r="DC29" i="3"/>
  <c r="DB29" i="3"/>
  <c r="DA29" i="3" s="1"/>
  <c r="CZ29" i="3"/>
  <c r="CY29" i="3"/>
  <c r="CR29" i="3" s="1"/>
  <c r="CV29" i="3"/>
  <c r="CO29" i="3" s="1"/>
  <c r="CL29" i="3"/>
  <c r="CK29" i="3"/>
  <c r="CJ29" i="3"/>
  <c r="CI29" i="3"/>
  <c r="CH29" i="3"/>
  <c r="CG29" i="3"/>
  <c r="CF29" i="3"/>
  <c r="BX29" i="3"/>
  <c r="BS29" i="3"/>
  <c r="BK29" i="3"/>
  <c r="BD29" i="3"/>
  <c r="BC29" i="3" s="1"/>
  <c r="AY29" i="3"/>
  <c r="AU29" i="3"/>
  <c r="AQ29" i="3"/>
  <c r="CX29" i="3" s="1"/>
  <c r="CQ29" i="3" s="1"/>
  <c r="AM29" i="3"/>
  <c r="CW29" i="3" s="1"/>
  <c r="AI29" i="3"/>
  <c r="AE29" i="3"/>
  <c r="CU29" i="3" s="1"/>
  <c r="AD29" i="3"/>
  <c r="Z29" i="3"/>
  <c r="CE29" i="3" s="1"/>
  <c r="V29" i="3"/>
  <c r="CD29" i="3" s="1"/>
  <c r="BW29" i="3" s="1"/>
  <c r="R29" i="3"/>
  <c r="CC29" i="3" s="1"/>
  <c r="BV29" i="3" s="1"/>
  <c r="N29" i="3"/>
  <c r="CB29" i="3" s="1"/>
  <c r="BU29" i="3" s="1"/>
  <c r="J29" i="3"/>
  <c r="E29" i="3" s="1"/>
  <c r="F29" i="3"/>
  <c r="BZ29" i="3" s="1"/>
  <c r="D29" i="3"/>
  <c r="DI28" i="3"/>
  <c r="DG28" i="3"/>
  <c r="DF28" i="3"/>
  <c r="DE28" i="3"/>
  <c r="CQ28" i="3" s="1"/>
  <c r="DD28" i="3"/>
  <c r="DC28" i="3"/>
  <c r="DB28" i="3"/>
  <c r="DA28" i="3"/>
  <c r="CX28" i="3"/>
  <c r="CW28" i="3"/>
  <c r="CV28" i="3"/>
  <c r="CO28" i="3" s="1"/>
  <c r="CS28" i="3"/>
  <c r="CN28" i="3"/>
  <c r="CL28" i="3"/>
  <c r="CK28" i="3"/>
  <c r="CJ28" i="3"/>
  <c r="CI28" i="3"/>
  <c r="CH28" i="3"/>
  <c r="CG28" i="3"/>
  <c r="CF28" i="3"/>
  <c r="CC28" i="3"/>
  <c r="BV28" i="3" s="1"/>
  <c r="BK28" i="3"/>
  <c r="BD28" i="3"/>
  <c r="BC28" i="3" s="1"/>
  <c r="AY28" i="3"/>
  <c r="CZ28" i="3" s="1"/>
  <c r="AU28" i="3"/>
  <c r="CY28" i="3" s="1"/>
  <c r="CR28" i="3" s="1"/>
  <c r="AQ28" i="3"/>
  <c r="AM28" i="3"/>
  <c r="AI28" i="3"/>
  <c r="AE28" i="3"/>
  <c r="CU28" i="3" s="1"/>
  <c r="AD28" i="3"/>
  <c r="Z28" i="3"/>
  <c r="CE28" i="3" s="1"/>
  <c r="BX28" i="3" s="1"/>
  <c r="V28" i="3"/>
  <c r="CD28" i="3" s="1"/>
  <c r="R28" i="3"/>
  <c r="E28" i="3" s="1"/>
  <c r="D28" i="3" s="1"/>
  <c r="N28" i="3"/>
  <c r="CB28" i="3" s="1"/>
  <c r="BU28" i="3" s="1"/>
  <c r="J28" i="3"/>
  <c r="CA28" i="3" s="1"/>
  <c r="BT28" i="3" s="1"/>
  <c r="F28" i="3"/>
  <c r="BZ28" i="3" s="1"/>
  <c r="DI27" i="3"/>
  <c r="DG27" i="3"/>
  <c r="DF27" i="3"/>
  <c r="DE27" i="3"/>
  <c r="DD27" i="3"/>
  <c r="DC27" i="3"/>
  <c r="DB27" i="3"/>
  <c r="CN27" i="3" s="1"/>
  <c r="DA27" i="3"/>
  <c r="CX27" i="3"/>
  <c r="CQ27" i="3" s="1"/>
  <c r="CU27" i="3"/>
  <c r="CL27" i="3"/>
  <c r="CK27" i="3"/>
  <c r="CJ27" i="3"/>
  <c r="CI27" i="3"/>
  <c r="CH27" i="3"/>
  <c r="CG27" i="3"/>
  <c r="BK27" i="3"/>
  <c r="BD27" i="3"/>
  <c r="BC27" i="3" s="1"/>
  <c r="AY27" i="3"/>
  <c r="CZ27" i="3" s="1"/>
  <c r="CS27" i="3" s="1"/>
  <c r="AU27" i="3"/>
  <c r="CY27" i="3" s="1"/>
  <c r="CR27" i="3" s="1"/>
  <c r="AQ27" i="3"/>
  <c r="AM27" i="3"/>
  <c r="CW27" i="3" s="1"/>
  <c r="CP27" i="3" s="1"/>
  <c r="AI27" i="3"/>
  <c r="AE27" i="3"/>
  <c r="Z27" i="3"/>
  <c r="CE27" i="3" s="1"/>
  <c r="BX27" i="3" s="1"/>
  <c r="V27" i="3"/>
  <c r="CD27" i="3" s="1"/>
  <c r="R27" i="3"/>
  <c r="CC27" i="3" s="1"/>
  <c r="BV27" i="3" s="1"/>
  <c r="N27" i="3"/>
  <c r="CB27" i="3" s="1"/>
  <c r="BU27" i="3" s="1"/>
  <c r="J27" i="3"/>
  <c r="CA27" i="3" s="1"/>
  <c r="F27" i="3"/>
  <c r="DI26" i="3"/>
  <c r="DG26" i="3"/>
  <c r="CS26" i="3" s="1"/>
  <c r="DF26" i="3"/>
  <c r="DE26" i="3"/>
  <c r="DD26" i="3"/>
  <c r="DC26" i="3"/>
  <c r="DA26" i="3" s="1"/>
  <c r="DB26" i="3"/>
  <c r="CZ26" i="3"/>
  <c r="CY26" i="3"/>
  <c r="CR26" i="3" s="1"/>
  <c r="CX26" i="3"/>
  <c r="CQ26" i="3" s="1"/>
  <c r="CU26" i="3"/>
  <c r="CL26" i="3"/>
  <c r="CK26" i="3"/>
  <c r="CJ26" i="3"/>
  <c r="CI26" i="3"/>
  <c r="CH26" i="3"/>
  <c r="CF26" i="3" s="1"/>
  <c r="CG26" i="3"/>
  <c r="CE26" i="3"/>
  <c r="BX26" i="3" s="1"/>
  <c r="BW26" i="3"/>
  <c r="BK26" i="3"/>
  <c r="BD26" i="3"/>
  <c r="BC26" i="3" s="1"/>
  <c r="AY26" i="3"/>
  <c r="AU26" i="3"/>
  <c r="AQ26" i="3"/>
  <c r="AM26" i="3"/>
  <c r="CW26" i="3" s="1"/>
  <c r="CP26" i="3" s="1"/>
  <c r="AI26" i="3"/>
  <c r="CV26" i="3" s="1"/>
  <c r="AE26" i="3"/>
  <c r="AD26" i="3"/>
  <c r="Z26" i="3"/>
  <c r="V26" i="3"/>
  <c r="CD26" i="3" s="1"/>
  <c r="R26" i="3"/>
  <c r="CC26" i="3" s="1"/>
  <c r="BV26" i="3" s="1"/>
  <c r="N26" i="3"/>
  <c r="CB26" i="3" s="1"/>
  <c r="BU26" i="3" s="1"/>
  <c r="J26" i="3"/>
  <c r="CA26" i="3" s="1"/>
  <c r="F26" i="3"/>
  <c r="DI25" i="3"/>
  <c r="DG25" i="3"/>
  <c r="DF25" i="3"/>
  <c r="DE25" i="3"/>
  <c r="DD25" i="3"/>
  <c r="CP25" i="3" s="1"/>
  <c r="DC25" i="3"/>
  <c r="DA25" i="3" s="1"/>
  <c r="DB25" i="3"/>
  <c r="CZ25" i="3"/>
  <c r="CS25" i="3" s="1"/>
  <c r="CW25" i="3"/>
  <c r="CV25" i="3"/>
  <c r="CU25" i="3"/>
  <c r="CN25" i="3" s="1"/>
  <c r="CR25" i="3"/>
  <c r="CL25" i="3"/>
  <c r="CK25" i="3"/>
  <c r="CF25" i="3" s="1"/>
  <c r="CJ25" i="3"/>
  <c r="CI25" i="3"/>
  <c r="CH25" i="3"/>
  <c r="CG25" i="3"/>
  <c r="CC25" i="3"/>
  <c r="BV25" i="3" s="1"/>
  <c r="BW25" i="3"/>
  <c r="BT25" i="3"/>
  <c r="BK25" i="3"/>
  <c r="BD25" i="3"/>
  <c r="BC25" i="3"/>
  <c r="AY25" i="3"/>
  <c r="AU25" i="3"/>
  <c r="CY25" i="3" s="1"/>
  <c r="AQ25" i="3"/>
  <c r="CX25" i="3" s="1"/>
  <c r="CQ25" i="3" s="1"/>
  <c r="AM25" i="3"/>
  <c r="AI25" i="3"/>
  <c r="AE25" i="3"/>
  <c r="Z25" i="3"/>
  <c r="CE25" i="3" s="1"/>
  <c r="BX25" i="3" s="1"/>
  <c r="V25" i="3"/>
  <c r="CD25" i="3" s="1"/>
  <c r="R25" i="3"/>
  <c r="N25" i="3"/>
  <c r="CB25" i="3" s="1"/>
  <c r="BU25" i="3" s="1"/>
  <c r="J25" i="3"/>
  <c r="CA25" i="3" s="1"/>
  <c r="F25" i="3"/>
  <c r="BZ25" i="3" s="1"/>
  <c r="DI24" i="3"/>
  <c r="DG24" i="3"/>
  <c r="DF24" i="3"/>
  <c r="DA24" i="3" s="1"/>
  <c r="DE24" i="3"/>
  <c r="DD24" i="3"/>
  <c r="DC24" i="3"/>
  <c r="DB24" i="3"/>
  <c r="CZ24" i="3"/>
  <c r="CS24" i="3" s="1"/>
  <c r="CX24" i="3"/>
  <c r="CQ24" i="3" s="1"/>
  <c r="CW24" i="3"/>
  <c r="CR24" i="3"/>
  <c r="CP24" i="3"/>
  <c r="CL24" i="3"/>
  <c r="CK24" i="3"/>
  <c r="BW24" i="3" s="1"/>
  <c r="CJ24" i="3"/>
  <c r="CI24" i="3"/>
  <c r="CH24" i="3"/>
  <c r="CG24" i="3"/>
  <c r="CE24" i="3"/>
  <c r="BX24" i="3" s="1"/>
  <c r="CA24" i="3"/>
  <c r="BZ24" i="3"/>
  <c r="BY24" i="3" s="1"/>
  <c r="BT24" i="3"/>
  <c r="BK24" i="3"/>
  <c r="BC24" i="3" s="1"/>
  <c r="BD24" i="3"/>
  <c r="AY24" i="3"/>
  <c r="AU24" i="3"/>
  <c r="CY24" i="3" s="1"/>
  <c r="AQ24" i="3"/>
  <c r="AM24" i="3"/>
  <c r="AI24" i="3"/>
  <c r="CV24" i="3" s="1"/>
  <c r="CO24" i="3" s="1"/>
  <c r="AE24" i="3"/>
  <c r="Z24" i="3"/>
  <c r="V24" i="3"/>
  <c r="CD24" i="3" s="1"/>
  <c r="R24" i="3"/>
  <c r="CC24" i="3" s="1"/>
  <c r="BV24" i="3" s="1"/>
  <c r="N24" i="3"/>
  <c r="CB24" i="3" s="1"/>
  <c r="BU24" i="3" s="1"/>
  <c r="J24" i="3"/>
  <c r="E24" i="3" s="1"/>
  <c r="F24" i="3"/>
  <c r="DI23" i="3"/>
  <c r="DG23" i="3"/>
  <c r="DF23" i="3"/>
  <c r="DE23" i="3"/>
  <c r="DD23" i="3"/>
  <c r="DC23" i="3"/>
  <c r="DB23" i="3"/>
  <c r="CY23" i="3"/>
  <c r="CU23" i="3"/>
  <c r="CR23" i="3"/>
  <c r="CN23" i="3"/>
  <c r="CL23" i="3"/>
  <c r="CK23" i="3"/>
  <c r="CJ23" i="3"/>
  <c r="CI23" i="3"/>
  <c r="CH23" i="3"/>
  <c r="CG23" i="3"/>
  <c r="CD23" i="3"/>
  <c r="BW23" i="3" s="1"/>
  <c r="CA23" i="3"/>
  <c r="BT23" i="3" s="1"/>
  <c r="BK23" i="3"/>
  <c r="BD23" i="3"/>
  <c r="BC23" i="3"/>
  <c r="AY23" i="3"/>
  <c r="CZ23" i="3" s="1"/>
  <c r="CS23" i="3" s="1"/>
  <c r="AU23" i="3"/>
  <c r="AQ23" i="3"/>
  <c r="CX23" i="3" s="1"/>
  <c r="CQ23" i="3" s="1"/>
  <c r="AM23" i="3"/>
  <c r="CW23" i="3" s="1"/>
  <c r="CP23" i="3" s="1"/>
  <c r="AI23" i="3"/>
  <c r="AE23" i="3"/>
  <c r="Z23" i="3"/>
  <c r="CE23" i="3" s="1"/>
  <c r="BX23" i="3" s="1"/>
  <c r="V23" i="3"/>
  <c r="R23" i="3"/>
  <c r="CC23" i="3" s="1"/>
  <c r="N23" i="3"/>
  <c r="CB23" i="3" s="1"/>
  <c r="BU23" i="3" s="1"/>
  <c r="J23" i="3"/>
  <c r="F23" i="3"/>
  <c r="DI22" i="3"/>
  <c r="DG22" i="3"/>
  <c r="DF22" i="3"/>
  <c r="DE22" i="3"/>
  <c r="DD22" i="3"/>
  <c r="DC22" i="3"/>
  <c r="DA22" i="3" s="1"/>
  <c r="DB22" i="3"/>
  <c r="CZ22" i="3"/>
  <c r="CS22" i="3" s="1"/>
  <c r="CV22" i="3"/>
  <c r="CQ22" i="3"/>
  <c r="CL22" i="3"/>
  <c r="CK22" i="3"/>
  <c r="CJ22" i="3"/>
  <c r="CI22" i="3"/>
  <c r="CH22" i="3"/>
  <c r="CG22" i="3"/>
  <c r="CE22" i="3"/>
  <c r="BX22" i="3" s="1"/>
  <c r="CD22" i="3"/>
  <c r="BK22" i="3"/>
  <c r="BD22" i="3"/>
  <c r="BC22" i="3" s="1"/>
  <c r="AY22" i="3"/>
  <c r="AU22" i="3"/>
  <c r="CY22" i="3" s="1"/>
  <c r="CR22" i="3" s="1"/>
  <c r="AQ22" i="3"/>
  <c r="CX22" i="3" s="1"/>
  <c r="AM22" i="3"/>
  <c r="CW22" i="3" s="1"/>
  <c r="CP22" i="3" s="1"/>
  <c r="AI22" i="3"/>
  <c r="AE22" i="3"/>
  <c r="CU22" i="3" s="1"/>
  <c r="CN22" i="3" s="1"/>
  <c r="Z22" i="3"/>
  <c r="V22" i="3"/>
  <c r="R22" i="3"/>
  <c r="CC22" i="3" s="1"/>
  <c r="BV22" i="3" s="1"/>
  <c r="N22" i="3"/>
  <c r="CB22" i="3" s="1"/>
  <c r="BU22" i="3" s="1"/>
  <c r="J22" i="3"/>
  <c r="F22" i="3"/>
  <c r="BZ22" i="3" s="1"/>
  <c r="BS22" i="3" s="1"/>
  <c r="DI21" i="3"/>
  <c r="DG21" i="3"/>
  <c r="DF21" i="3"/>
  <c r="CR21" i="3" s="1"/>
  <c r="DE21" i="3"/>
  <c r="DD21" i="3"/>
  <c r="DC21" i="3"/>
  <c r="DB21" i="3"/>
  <c r="CZ21" i="3"/>
  <c r="CS21" i="3" s="1"/>
  <c r="CX21" i="3"/>
  <c r="CQ21" i="3" s="1"/>
  <c r="CV21" i="3"/>
  <c r="CO21" i="3" s="1"/>
  <c r="CL21" i="3"/>
  <c r="CK21" i="3"/>
  <c r="CJ21" i="3"/>
  <c r="CI21" i="3"/>
  <c r="CH21" i="3"/>
  <c r="CF21" i="3" s="1"/>
  <c r="CG21" i="3"/>
  <c r="CD21" i="3"/>
  <c r="BW21" i="3" s="1"/>
  <c r="BZ21" i="3"/>
  <c r="BS21" i="3" s="1"/>
  <c r="BK21" i="3"/>
  <c r="BD21" i="3"/>
  <c r="AY21" i="3"/>
  <c r="AU21" i="3"/>
  <c r="CY21" i="3" s="1"/>
  <c r="AQ21" i="3"/>
  <c r="AM21" i="3"/>
  <c r="CW21" i="3" s="1"/>
  <c r="CP21" i="3" s="1"/>
  <c r="AI21" i="3"/>
  <c r="AE21" i="3"/>
  <c r="CU21" i="3" s="1"/>
  <c r="CN21" i="3" s="1"/>
  <c r="AD21" i="3"/>
  <c r="Z21" i="3"/>
  <c r="CE21" i="3" s="1"/>
  <c r="V21" i="3"/>
  <c r="R21" i="3"/>
  <c r="CC21" i="3" s="1"/>
  <c r="BV21" i="3" s="1"/>
  <c r="N21" i="3"/>
  <c r="CB21" i="3" s="1"/>
  <c r="BU21" i="3" s="1"/>
  <c r="J21" i="3"/>
  <c r="F21" i="3"/>
  <c r="DI20" i="3"/>
  <c r="DG20" i="3"/>
  <c r="DF20" i="3"/>
  <c r="DE20" i="3"/>
  <c r="DD20" i="3"/>
  <c r="CP20" i="3" s="1"/>
  <c r="DC20" i="3"/>
  <c r="DB20" i="3"/>
  <c r="DA20" i="3"/>
  <c r="CW20" i="3"/>
  <c r="CS20" i="3"/>
  <c r="CQ20" i="3"/>
  <c r="CL20" i="3"/>
  <c r="CK20" i="3"/>
  <c r="CJ20" i="3"/>
  <c r="CI20" i="3"/>
  <c r="CH20" i="3"/>
  <c r="CF20" i="3" s="1"/>
  <c r="CG20" i="3"/>
  <c r="CD20" i="3"/>
  <c r="BW20" i="3" s="1"/>
  <c r="BZ20" i="3"/>
  <c r="BS20" i="3" s="1"/>
  <c r="BU20" i="3"/>
  <c r="BK20" i="3"/>
  <c r="BC20" i="3" s="1"/>
  <c r="BD20" i="3"/>
  <c r="AY20" i="3"/>
  <c r="CZ20" i="3" s="1"/>
  <c r="AU20" i="3"/>
  <c r="CY20" i="3" s="1"/>
  <c r="CR20" i="3" s="1"/>
  <c r="AQ20" i="3"/>
  <c r="CX20" i="3" s="1"/>
  <c r="AM20" i="3"/>
  <c r="AI20" i="3"/>
  <c r="CV20" i="3" s="1"/>
  <c r="CO20" i="3" s="1"/>
  <c r="AE20" i="3"/>
  <c r="AD20" i="3" s="1"/>
  <c r="Z20" i="3"/>
  <c r="CE20" i="3" s="1"/>
  <c r="V20" i="3"/>
  <c r="R20" i="3"/>
  <c r="CC20" i="3" s="1"/>
  <c r="BV20" i="3" s="1"/>
  <c r="N20" i="3"/>
  <c r="CB20" i="3" s="1"/>
  <c r="J20" i="3"/>
  <c r="CA20" i="3" s="1"/>
  <c r="F20" i="3"/>
  <c r="E20" i="3" s="1"/>
  <c r="D20" i="3" s="1"/>
  <c r="DI19" i="3"/>
  <c r="DG19" i="3"/>
  <c r="DF19" i="3"/>
  <c r="DE19" i="3"/>
  <c r="DD19" i="3"/>
  <c r="DC19" i="3"/>
  <c r="DB19" i="3"/>
  <c r="DA19" i="3" s="1"/>
  <c r="CY19" i="3"/>
  <c r="CU19" i="3"/>
  <c r="CR19" i="3"/>
  <c r="CL19" i="3"/>
  <c r="CK19" i="3"/>
  <c r="CJ19" i="3"/>
  <c r="CI19" i="3"/>
  <c r="CH19" i="3"/>
  <c r="CF19" i="3" s="1"/>
  <c r="CG19" i="3"/>
  <c r="CD19" i="3"/>
  <c r="BW19" i="3" s="1"/>
  <c r="CB19" i="3"/>
  <c r="BU19" i="3" s="1"/>
  <c r="BT19" i="3"/>
  <c r="BK19" i="3"/>
  <c r="BD19" i="3"/>
  <c r="BC19" i="3"/>
  <c r="AY19" i="3"/>
  <c r="CZ19" i="3" s="1"/>
  <c r="CS19" i="3" s="1"/>
  <c r="AU19" i="3"/>
  <c r="AQ19" i="3"/>
  <c r="CX19" i="3" s="1"/>
  <c r="CQ19" i="3" s="1"/>
  <c r="AM19" i="3"/>
  <c r="CW19" i="3" s="1"/>
  <c r="CP19" i="3" s="1"/>
  <c r="AI19" i="3"/>
  <c r="AE19" i="3"/>
  <c r="Z19" i="3"/>
  <c r="CE19" i="3" s="1"/>
  <c r="BX19" i="3" s="1"/>
  <c r="V19" i="3"/>
  <c r="R19" i="3"/>
  <c r="CC19" i="3" s="1"/>
  <c r="BV19" i="3" s="1"/>
  <c r="N19" i="3"/>
  <c r="J19" i="3"/>
  <c r="CA19" i="3" s="1"/>
  <c r="F19" i="3"/>
  <c r="E19" i="3" s="1"/>
  <c r="DI18" i="3"/>
  <c r="DG18" i="3"/>
  <c r="DF18" i="3"/>
  <c r="DE18" i="3"/>
  <c r="DD18" i="3"/>
  <c r="DC18" i="3"/>
  <c r="DB18" i="3"/>
  <c r="CZ18" i="3"/>
  <c r="CS18" i="3" s="1"/>
  <c r="CY18" i="3"/>
  <c r="CV18" i="3"/>
  <c r="CU18" i="3"/>
  <c r="CR18" i="3"/>
  <c r="CO18" i="3"/>
  <c r="CL18" i="3"/>
  <c r="CK18" i="3"/>
  <c r="CJ18" i="3"/>
  <c r="CI18" i="3"/>
  <c r="CH18" i="3"/>
  <c r="CG18" i="3"/>
  <c r="CB18" i="3"/>
  <c r="BU18" i="3" s="1"/>
  <c r="BS18" i="3"/>
  <c r="BK18" i="3"/>
  <c r="BD18" i="3"/>
  <c r="BC18" i="3"/>
  <c r="AY18" i="3"/>
  <c r="AU18" i="3"/>
  <c r="AQ18" i="3"/>
  <c r="CX18" i="3" s="1"/>
  <c r="CQ18" i="3" s="1"/>
  <c r="AM18" i="3"/>
  <c r="CW18" i="3" s="1"/>
  <c r="CP18" i="3" s="1"/>
  <c r="AI18" i="3"/>
  <c r="AE18" i="3"/>
  <c r="Z18" i="3"/>
  <c r="CE18" i="3" s="1"/>
  <c r="BX18" i="3" s="1"/>
  <c r="V18" i="3"/>
  <c r="CD18" i="3" s="1"/>
  <c r="BW18" i="3" s="1"/>
  <c r="R18" i="3"/>
  <c r="CC18" i="3" s="1"/>
  <c r="N18" i="3"/>
  <c r="J18" i="3"/>
  <c r="CA18" i="3" s="1"/>
  <c r="BT18" i="3" s="1"/>
  <c r="F18" i="3"/>
  <c r="BZ18" i="3" s="1"/>
  <c r="BY18" i="3" s="1"/>
  <c r="E18" i="3"/>
  <c r="DI17" i="3"/>
  <c r="DG17" i="3"/>
  <c r="DF17" i="3"/>
  <c r="DE17" i="3"/>
  <c r="DD17" i="3"/>
  <c r="DC17" i="3"/>
  <c r="DB17" i="3"/>
  <c r="CZ17" i="3"/>
  <c r="CS17" i="3" s="1"/>
  <c r="CW17" i="3"/>
  <c r="CP17" i="3" s="1"/>
  <c r="CV17" i="3"/>
  <c r="CO17" i="3" s="1"/>
  <c r="CR17" i="3"/>
  <c r="CL17" i="3"/>
  <c r="BX17" i="3" s="1"/>
  <c r="CK17" i="3"/>
  <c r="CJ17" i="3"/>
  <c r="CI17" i="3"/>
  <c r="CH17" i="3"/>
  <c r="CG17" i="3"/>
  <c r="CF17" i="3" s="1"/>
  <c r="BT17" i="3"/>
  <c r="BK17" i="3"/>
  <c r="BD17" i="3"/>
  <c r="AY17" i="3"/>
  <c r="AU17" i="3"/>
  <c r="CY17" i="3" s="1"/>
  <c r="AQ17" i="3"/>
  <c r="CX17" i="3" s="1"/>
  <c r="CQ17" i="3" s="1"/>
  <c r="AM17" i="3"/>
  <c r="AI17" i="3"/>
  <c r="AE17" i="3"/>
  <c r="CU17" i="3" s="1"/>
  <c r="CN17" i="3" s="1"/>
  <c r="Z17" i="3"/>
  <c r="CE17" i="3" s="1"/>
  <c r="V17" i="3"/>
  <c r="CD17" i="3" s="1"/>
  <c r="BW17" i="3" s="1"/>
  <c r="R17" i="3"/>
  <c r="CC17" i="3" s="1"/>
  <c r="BV17" i="3" s="1"/>
  <c r="N17" i="3"/>
  <c r="CB17" i="3" s="1"/>
  <c r="J17" i="3"/>
  <c r="CA17" i="3" s="1"/>
  <c r="F17" i="3"/>
  <c r="BZ17" i="3" s="1"/>
  <c r="E17" i="3"/>
  <c r="DI16" i="3"/>
  <c r="DG16" i="3"/>
  <c r="DF16" i="3"/>
  <c r="DE16" i="3"/>
  <c r="CQ16" i="3" s="1"/>
  <c r="DD16" i="3"/>
  <c r="DC16" i="3"/>
  <c r="DB16" i="3"/>
  <c r="DA16" i="3" s="1"/>
  <c r="CX16" i="3"/>
  <c r="CO16" i="3"/>
  <c r="CL16" i="3"/>
  <c r="CK16" i="3"/>
  <c r="CJ16" i="3"/>
  <c r="CI16" i="3"/>
  <c r="CH16" i="3"/>
  <c r="CG16" i="3"/>
  <c r="CA16" i="3"/>
  <c r="BT16" i="3" s="1"/>
  <c r="BS16" i="3"/>
  <c r="BK16" i="3"/>
  <c r="BC16" i="3" s="1"/>
  <c r="BD16" i="3"/>
  <c r="AY16" i="3"/>
  <c r="CZ16" i="3" s="1"/>
  <c r="CS16" i="3" s="1"/>
  <c r="AU16" i="3"/>
  <c r="CY16" i="3" s="1"/>
  <c r="CR16" i="3" s="1"/>
  <c r="AQ16" i="3"/>
  <c r="AM16" i="3"/>
  <c r="CW16" i="3" s="1"/>
  <c r="CP16" i="3" s="1"/>
  <c r="AI16" i="3"/>
  <c r="CV16" i="3" s="1"/>
  <c r="AE16" i="3"/>
  <c r="Z16" i="3"/>
  <c r="CE16" i="3" s="1"/>
  <c r="V16" i="3"/>
  <c r="CD16" i="3" s="1"/>
  <c r="BW16" i="3" s="1"/>
  <c r="R16" i="3"/>
  <c r="E16" i="3" s="1"/>
  <c r="N16" i="3"/>
  <c r="CB16" i="3" s="1"/>
  <c r="BU16" i="3" s="1"/>
  <c r="J16" i="3"/>
  <c r="F16" i="3"/>
  <c r="BZ16" i="3" s="1"/>
  <c r="DI15" i="3"/>
  <c r="DG15" i="3"/>
  <c r="DF15" i="3"/>
  <c r="DE15" i="3"/>
  <c r="DD15" i="3"/>
  <c r="DC15" i="3"/>
  <c r="DB15" i="3"/>
  <c r="DA15" i="3" s="1"/>
  <c r="CY15" i="3"/>
  <c r="CR15" i="3" s="1"/>
  <c r="CX15" i="3"/>
  <c r="CQ15" i="3" s="1"/>
  <c r="CU15" i="3"/>
  <c r="CN15" i="3"/>
  <c r="CL15" i="3"/>
  <c r="CK15" i="3"/>
  <c r="CJ15" i="3"/>
  <c r="CI15" i="3"/>
  <c r="CH15" i="3"/>
  <c r="CF15" i="3" s="1"/>
  <c r="CG15" i="3"/>
  <c r="CD15" i="3"/>
  <c r="BW15" i="3" s="1"/>
  <c r="CA15" i="3"/>
  <c r="BK15" i="3"/>
  <c r="BD15" i="3"/>
  <c r="BC15" i="3" s="1"/>
  <c r="AY15" i="3"/>
  <c r="CZ15" i="3" s="1"/>
  <c r="CS15" i="3" s="1"/>
  <c r="AU15" i="3"/>
  <c r="AQ15" i="3"/>
  <c r="AM15" i="3"/>
  <c r="CW15" i="3" s="1"/>
  <c r="CP15" i="3" s="1"/>
  <c r="AI15" i="3"/>
  <c r="AD15" i="3" s="1"/>
  <c r="AE15" i="3"/>
  <c r="Z15" i="3"/>
  <c r="CE15" i="3" s="1"/>
  <c r="BX15" i="3" s="1"/>
  <c r="V15" i="3"/>
  <c r="R15" i="3"/>
  <c r="CC15" i="3" s="1"/>
  <c r="BV15" i="3" s="1"/>
  <c r="N15" i="3"/>
  <c r="CB15" i="3" s="1"/>
  <c r="BU15" i="3" s="1"/>
  <c r="J15" i="3"/>
  <c r="F15" i="3"/>
  <c r="E15" i="3" s="1"/>
  <c r="DI14" i="3"/>
  <c r="DG14" i="3"/>
  <c r="CS14" i="3" s="1"/>
  <c r="DF14" i="3"/>
  <c r="DE14" i="3"/>
  <c r="DA14" i="3" s="1"/>
  <c r="DD14" i="3"/>
  <c r="DC14" i="3"/>
  <c r="DB14" i="3"/>
  <c r="CZ14" i="3"/>
  <c r="CY14" i="3"/>
  <c r="CV14" i="3"/>
  <c r="CO14" i="3" s="1"/>
  <c r="CR14" i="3"/>
  <c r="CL14" i="3"/>
  <c r="CK14" i="3"/>
  <c r="CJ14" i="3"/>
  <c r="CI14" i="3"/>
  <c r="CF14" i="3" s="1"/>
  <c r="CH14" i="3"/>
  <c r="CG14" i="3"/>
  <c r="CC14" i="3"/>
  <c r="BV14" i="3" s="1"/>
  <c r="BK14" i="3"/>
  <c r="BD14" i="3"/>
  <c r="BC14" i="3"/>
  <c r="AY14" i="3"/>
  <c r="AU14" i="3"/>
  <c r="AQ14" i="3"/>
  <c r="CX14" i="3" s="1"/>
  <c r="CQ14" i="3" s="1"/>
  <c r="AM14" i="3"/>
  <c r="CW14" i="3" s="1"/>
  <c r="CP14" i="3" s="1"/>
  <c r="AI14" i="3"/>
  <c r="AE14" i="3"/>
  <c r="CU14" i="3" s="1"/>
  <c r="Z14" i="3"/>
  <c r="CE14" i="3" s="1"/>
  <c r="BX14" i="3" s="1"/>
  <c r="V14" i="3"/>
  <c r="CD14" i="3" s="1"/>
  <c r="BW14" i="3" s="1"/>
  <c r="R14" i="3"/>
  <c r="N14" i="3"/>
  <c r="CB14" i="3" s="1"/>
  <c r="BU14" i="3" s="1"/>
  <c r="J14" i="3"/>
  <c r="E14" i="3" s="1"/>
  <c r="F14" i="3"/>
  <c r="BZ14" i="3" s="1"/>
  <c r="BS14" i="3" s="1"/>
  <c r="DI13" i="3"/>
  <c r="DG13" i="3"/>
  <c r="DF13" i="3"/>
  <c r="DE13" i="3"/>
  <c r="DD13" i="3"/>
  <c r="CP13" i="3" s="1"/>
  <c r="DC13" i="3"/>
  <c r="DB13" i="3"/>
  <c r="DA13" i="3" s="1"/>
  <c r="CZ13" i="3"/>
  <c r="CS13" i="3" s="1"/>
  <c r="CX13" i="3"/>
  <c r="CW13" i="3"/>
  <c r="CN13" i="3"/>
  <c r="CL13" i="3"/>
  <c r="CK13" i="3"/>
  <c r="CJ13" i="3"/>
  <c r="CI13" i="3"/>
  <c r="CH13" i="3"/>
  <c r="CG13" i="3"/>
  <c r="CF13" i="3"/>
  <c r="CB13" i="3"/>
  <c r="BU13" i="3"/>
  <c r="BK13" i="3"/>
  <c r="BD13" i="3"/>
  <c r="AY13" i="3"/>
  <c r="AD13" i="3" s="1"/>
  <c r="AU13" i="3"/>
  <c r="CY13" i="3" s="1"/>
  <c r="CR13" i="3" s="1"/>
  <c r="AQ13" i="3"/>
  <c r="AM13" i="3"/>
  <c r="AI13" i="3"/>
  <c r="CV13" i="3" s="1"/>
  <c r="AE13" i="3"/>
  <c r="CU13" i="3" s="1"/>
  <c r="Z13" i="3"/>
  <c r="CE13" i="3" s="1"/>
  <c r="BX13" i="3" s="1"/>
  <c r="V13" i="3"/>
  <c r="CD13" i="3" s="1"/>
  <c r="BW13" i="3" s="1"/>
  <c r="R13" i="3"/>
  <c r="CC13" i="3" s="1"/>
  <c r="BV13" i="3" s="1"/>
  <c r="N13" i="3"/>
  <c r="J13" i="3"/>
  <c r="CA13" i="3" s="1"/>
  <c r="BT13" i="3" s="1"/>
  <c r="F13" i="3"/>
  <c r="E13" i="3" s="1"/>
  <c r="DI12" i="3"/>
  <c r="DG12" i="3"/>
  <c r="CS12" i="3" s="1"/>
  <c r="DF12" i="3"/>
  <c r="DE12" i="3"/>
  <c r="DD12" i="3"/>
  <c r="DC12" i="3"/>
  <c r="CO12" i="3" s="1"/>
  <c r="DB12" i="3"/>
  <c r="CX12" i="3"/>
  <c r="CQ12" i="3" s="1"/>
  <c r="CL12" i="3"/>
  <c r="CK12" i="3"/>
  <c r="CJ12" i="3"/>
  <c r="CI12" i="3"/>
  <c r="CH12" i="3"/>
  <c r="CG12" i="3"/>
  <c r="CF12" i="3" s="1"/>
  <c r="CD12" i="3"/>
  <c r="BW12" i="3" s="1"/>
  <c r="CC12" i="3"/>
  <c r="BZ12" i="3"/>
  <c r="BY12" i="3" s="1"/>
  <c r="BR12" i="3" s="1"/>
  <c r="BV12" i="3"/>
  <c r="BK12" i="3"/>
  <c r="BD12" i="3"/>
  <c r="BC12" i="3"/>
  <c r="AY12" i="3"/>
  <c r="CZ12" i="3" s="1"/>
  <c r="AU12" i="3"/>
  <c r="CY12" i="3" s="1"/>
  <c r="CR12" i="3" s="1"/>
  <c r="AQ12" i="3"/>
  <c r="AM12" i="3"/>
  <c r="CW12" i="3" s="1"/>
  <c r="CP12" i="3" s="1"/>
  <c r="AI12" i="3"/>
  <c r="CV12" i="3" s="1"/>
  <c r="AE12" i="3"/>
  <c r="Z12" i="3"/>
  <c r="CE12" i="3" s="1"/>
  <c r="BX12" i="3" s="1"/>
  <c r="V12" i="3"/>
  <c r="R12" i="3"/>
  <c r="N12" i="3"/>
  <c r="CB12" i="3" s="1"/>
  <c r="BU12" i="3" s="1"/>
  <c r="J12" i="3"/>
  <c r="CA12" i="3" s="1"/>
  <c r="BT12" i="3" s="1"/>
  <c r="F12" i="3"/>
  <c r="E12" i="3" s="1"/>
  <c r="DI11" i="3"/>
  <c r="DG11" i="3"/>
  <c r="DF11" i="3"/>
  <c r="CR11" i="3" s="1"/>
  <c r="DE11" i="3"/>
  <c r="DD11" i="3"/>
  <c r="DC11" i="3"/>
  <c r="DB11" i="3"/>
  <c r="CN11" i="3" s="1"/>
  <c r="CY11" i="3"/>
  <c r="CV11" i="3"/>
  <c r="CO11" i="3" s="1"/>
  <c r="CU11" i="3"/>
  <c r="CL11" i="3"/>
  <c r="CK11" i="3"/>
  <c r="CJ11" i="3"/>
  <c r="CI11" i="3"/>
  <c r="CH11" i="3"/>
  <c r="CF11" i="3" s="1"/>
  <c r="CG11" i="3"/>
  <c r="CE11" i="3"/>
  <c r="BX11" i="3" s="1"/>
  <c r="CD11" i="3"/>
  <c r="BW11" i="3" s="1"/>
  <c r="BZ11" i="3"/>
  <c r="BS11" i="3"/>
  <c r="BK11" i="3"/>
  <c r="BD11" i="3"/>
  <c r="BC11" i="3"/>
  <c r="AY11" i="3"/>
  <c r="CZ11" i="3" s="1"/>
  <c r="CS11" i="3" s="1"/>
  <c r="AU11" i="3"/>
  <c r="AQ11" i="3"/>
  <c r="CX11" i="3" s="1"/>
  <c r="CQ11" i="3" s="1"/>
  <c r="AM11" i="3"/>
  <c r="CW11" i="3" s="1"/>
  <c r="AI11" i="3"/>
  <c r="AE11" i="3"/>
  <c r="Z11" i="3"/>
  <c r="V11" i="3"/>
  <c r="R11" i="3"/>
  <c r="CC11" i="3" s="1"/>
  <c r="BV11" i="3" s="1"/>
  <c r="N11" i="3"/>
  <c r="CB11" i="3" s="1"/>
  <c r="BU11" i="3" s="1"/>
  <c r="J11" i="3"/>
  <c r="CA11" i="3" s="1"/>
  <c r="BT11" i="3" s="1"/>
  <c r="F11" i="3"/>
  <c r="DI10" i="3"/>
  <c r="DG10" i="3"/>
  <c r="CS10" i="3" s="1"/>
  <c r="DF10" i="3"/>
  <c r="DE10" i="3"/>
  <c r="DD10" i="3"/>
  <c r="DA10" i="3" s="1"/>
  <c r="DC10" i="3"/>
  <c r="CO10" i="3" s="1"/>
  <c r="DB10" i="3"/>
  <c r="CZ10" i="3"/>
  <c r="CY10" i="3"/>
  <c r="CR10" i="3" s="1"/>
  <c r="CV10" i="3"/>
  <c r="CL10" i="3"/>
  <c r="CK10" i="3"/>
  <c r="CF10" i="3" s="1"/>
  <c r="CJ10" i="3"/>
  <c r="CI10" i="3"/>
  <c r="CH10" i="3"/>
  <c r="CG10" i="3"/>
  <c r="CE10" i="3"/>
  <c r="CB10" i="3"/>
  <c r="BU10" i="3" s="1"/>
  <c r="CA10" i="3"/>
  <c r="BT10" i="3" s="1"/>
  <c r="BX10" i="3"/>
  <c r="BK10" i="3"/>
  <c r="BD10" i="3"/>
  <c r="BC10" i="3" s="1"/>
  <c r="AY10" i="3"/>
  <c r="AU10" i="3"/>
  <c r="AQ10" i="3"/>
  <c r="CX10" i="3" s="1"/>
  <c r="CQ10" i="3" s="1"/>
  <c r="AM10" i="3"/>
  <c r="CW10" i="3" s="1"/>
  <c r="CP10" i="3" s="1"/>
  <c r="AI10" i="3"/>
  <c r="AE10" i="3"/>
  <c r="AD10" i="3" s="1"/>
  <c r="Z10" i="3"/>
  <c r="V10" i="3"/>
  <c r="CD10" i="3" s="1"/>
  <c r="BW10" i="3" s="1"/>
  <c r="R10" i="3"/>
  <c r="CC10" i="3" s="1"/>
  <c r="BV10" i="3" s="1"/>
  <c r="N10" i="3"/>
  <c r="J10" i="3"/>
  <c r="F10" i="3"/>
  <c r="BZ10" i="3" s="1"/>
  <c r="E10" i="3"/>
  <c r="D10" i="3" s="1"/>
  <c r="DI9" i="3"/>
  <c r="DG9" i="3"/>
  <c r="DF9" i="3"/>
  <c r="DE9" i="3"/>
  <c r="DD9" i="3"/>
  <c r="DC9" i="3"/>
  <c r="DB9" i="3"/>
  <c r="DA9" i="3" s="1"/>
  <c r="CW9" i="3"/>
  <c r="CV9" i="3"/>
  <c r="CO9" i="3" s="1"/>
  <c r="CP9" i="3"/>
  <c r="CL9" i="3"/>
  <c r="CK9" i="3"/>
  <c r="CJ9" i="3"/>
  <c r="CI9" i="3"/>
  <c r="CH9" i="3"/>
  <c r="BT9" i="3" s="1"/>
  <c r="CG9" i="3"/>
  <c r="CF9" i="3" s="1"/>
  <c r="CD9" i="3"/>
  <c r="CB9" i="3"/>
  <c r="BU9" i="3" s="1"/>
  <c r="BX9" i="3"/>
  <c r="BK9" i="3"/>
  <c r="BD9" i="3"/>
  <c r="AY9" i="3"/>
  <c r="CZ9" i="3" s="1"/>
  <c r="CS9" i="3" s="1"/>
  <c r="AU9" i="3"/>
  <c r="CY9" i="3" s="1"/>
  <c r="CR9" i="3" s="1"/>
  <c r="AQ9" i="3"/>
  <c r="CX9" i="3" s="1"/>
  <c r="CQ9" i="3" s="1"/>
  <c r="AM9" i="3"/>
  <c r="AI9" i="3"/>
  <c r="AE9" i="3"/>
  <c r="CU9" i="3" s="1"/>
  <c r="Z9" i="3"/>
  <c r="CE9" i="3" s="1"/>
  <c r="V9" i="3"/>
  <c r="R9" i="3"/>
  <c r="CC9" i="3" s="1"/>
  <c r="BV9" i="3" s="1"/>
  <c r="N9" i="3"/>
  <c r="J9" i="3"/>
  <c r="CA9" i="3" s="1"/>
  <c r="F9" i="3"/>
  <c r="E9" i="3" s="1"/>
  <c r="DI8" i="3"/>
  <c r="DG8" i="3"/>
  <c r="DF8" i="3"/>
  <c r="DA8" i="3" s="1"/>
  <c r="DE8" i="3"/>
  <c r="DD8" i="3"/>
  <c r="DC8" i="3"/>
  <c r="DB8" i="3"/>
  <c r="CW8" i="3"/>
  <c r="CP8" i="3" s="1"/>
  <c r="CL8" i="3"/>
  <c r="CK8" i="3"/>
  <c r="CJ8" i="3"/>
  <c r="CI8" i="3"/>
  <c r="CH8" i="3"/>
  <c r="CG8" i="3"/>
  <c r="BK8" i="3"/>
  <c r="BD8" i="3"/>
  <c r="BC8" i="3" s="1"/>
  <c r="AY8" i="3"/>
  <c r="CZ8" i="3" s="1"/>
  <c r="CS8" i="3" s="1"/>
  <c r="AU8" i="3"/>
  <c r="CY8" i="3" s="1"/>
  <c r="CR8" i="3" s="1"/>
  <c r="AQ8" i="3"/>
  <c r="CX8" i="3" s="1"/>
  <c r="CQ8" i="3" s="1"/>
  <c r="AM8" i="3"/>
  <c r="AI8" i="3"/>
  <c r="CV8" i="3" s="1"/>
  <c r="CO8" i="3" s="1"/>
  <c r="AE8" i="3"/>
  <c r="CU8" i="3" s="1"/>
  <c r="Z8" i="3"/>
  <c r="CE8" i="3" s="1"/>
  <c r="BX8" i="3" s="1"/>
  <c r="V8" i="3"/>
  <c r="E8" i="3" s="1"/>
  <c r="R8" i="3"/>
  <c r="CC8" i="3" s="1"/>
  <c r="BV8" i="3" s="1"/>
  <c r="N8" i="3"/>
  <c r="CB8" i="3" s="1"/>
  <c r="BU8" i="3" s="1"/>
  <c r="J8" i="3"/>
  <c r="CA8" i="3" s="1"/>
  <c r="BT8" i="3" s="1"/>
  <c r="F8" i="3"/>
  <c r="BZ8" i="3" s="1"/>
  <c r="DM7" i="3"/>
  <c r="DL7" i="3"/>
  <c r="DK7" i="3"/>
  <c r="DI7" i="3" s="1"/>
  <c r="DJ7" i="3"/>
  <c r="DH7" i="3"/>
  <c r="DG7" i="3"/>
  <c r="DD7" i="3"/>
  <c r="CK7" i="3"/>
  <c r="CI7" i="3"/>
  <c r="BQ7" i="3"/>
  <c r="BP7" i="3"/>
  <c r="BK7" i="3" s="1"/>
  <c r="BO7" i="3"/>
  <c r="DE7" i="3" s="1"/>
  <c r="BN7" i="3"/>
  <c r="BM7" i="3"/>
  <c r="DC7" i="3" s="1"/>
  <c r="BL7" i="3"/>
  <c r="DB7" i="3" s="1"/>
  <c r="BJ7" i="3"/>
  <c r="CL7" i="3" s="1"/>
  <c r="BI7" i="3"/>
  <c r="BH7" i="3"/>
  <c r="CJ7" i="3" s="1"/>
  <c r="BG7" i="3"/>
  <c r="BF7" i="3"/>
  <c r="CH7" i="3" s="1"/>
  <c r="BE7" i="3"/>
  <c r="BD7" i="3" s="1"/>
  <c r="BC7" i="3" s="1"/>
  <c r="BB7" i="3"/>
  <c r="BA7" i="3"/>
  <c r="AZ7" i="3"/>
  <c r="AY7" i="3" s="1"/>
  <c r="CZ7" i="3" s="1"/>
  <c r="CS7" i="3" s="1"/>
  <c r="AX7" i="3"/>
  <c r="AW7" i="3"/>
  <c r="AV7" i="3"/>
  <c r="AU7" i="3"/>
  <c r="CY7" i="3" s="1"/>
  <c r="AT7" i="3"/>
  <c r="AS7" i="3"/>
  <c r="AR7" i="3"/>
  <c r="AQ7" i="3" s="1"/>
  <c r="CX7" i="3" s="1"/>
  <c r="CQ7" i="3" s="1"/>
  <c r="AP7" i="3"/>
  <c r="AO7" i="3"/>
  <c r="AN7" i="3"/>
  <c r="AM7" i="3"/>
  <c r="CW7" i="3" s="1"/>
  <c r="CP7" i="3" s="1"/>
  <c r="AL7" i="3"/>
  <c r="AK7" i="3"/>
  <c r="AJ7" i="3"/>
  <c r="AI7" i="3" s="1"/>
  <c r="CV7" i="3" s="1"/>
  <c r="CO7" i="3" s="1"/>
  <c r="AH7" i="3"/>
  <c r="AG7" i="3"/>
  <c r="AF7" i="3"/>
  <c r="AE7" i="3"/>
  <c r="CU7" i="3" s="1"/>
  <c r="AC7" i="3"/>
  <c r="AB7" i="3"/>
  <c r="AA7" i="3"/>
  <c r="Z7" i="3" s="1"/>
  <c r="CE7" i="3" s="1"/>
  <c r="BX7" i="3" s="1"/>
  <c r="Y7" i="3"/>
  <c r="X7" i="3"/>
  <c r="W7" i="3"/>
  <c r="V7" i="3" s="1"/>
  <c r="CD7" i="3" s="1"/>
  <c r="BW7" i="3" s="1"/>
  <c r="U7" i="3"/>
  <c r="T7" i="3"/>
  <c r="S7" i="3"/>
  <c r="R7" i="3" s="1"/>
  <c r="CC7" i="3" s="1"/>
  <c r="Q7" i="3"/>
  <c r="P7" i="3"/>
  <c r="O7" i="3"/>
  <c r="N7" i="3" s="1"/>
  <c r="CB7" i="3" s="1"/>
  <c r="BU7" i="3" s="1"/>
  <c r="M7" i="3"/>
  <c r="L7" i="3"/>
  <c r="K7" i="3"/>
  <c r="J7" i="3" s="1"/>
  <c r="CA7" i="3" s="1"/>
  <c r="BT7" i="3" s="1"/>
  <c r="I7" i="3"/>
  <c r="H7" i="3"/>
  <c r="G7" i="3"/>
  <c r="F7" i="3" s="1"/>
  <c r="B7" i="3"/>
  <c r="A7" i="3"/>
  <c r="DI49" i="2"/>
  <c r="DG49" i="2"/>
  <c r="DF49" i="2"/>
  <c r="DE49" i="2"/>
  <c r="DD49" i="2"/>
  <c r="DC49" i="2"/>
  <c r="DB49" i="2"/>
  <c r="DA49" i="2"/>
  <c r="CV49" i="2"/>
  <c r="CO49" i="2" s="1"/>
  <c r="CL49" i="2"/>
  <c r="CK49" i="2"/>
  <c r="CF49" i="2" s="1"/>
  <c r="CJ49" i="2"/>
  <c r="CI49" i="2"/>
  <c r="CH49" i="2"/>
  <c r="CG49" i="2"/>
  <c r="BK49" i="2"/>
  <c r="BD49" i="2"/>
  <c r="BC49" i="2" s="1"/>
  <c r="AY49" i="2"/>
  <c r="CZ49" i="2" s="1"/>
  <c r="CS49" i="2" s="1"/>
  <c r="AU49" i="2"/>
  <c r="AQ49" i="2"/>
  <c r="CX49" i="2" s="1"/>
  <c r="CQ49" i="2" s="1"/>
  <c r="AM49" i="2"/>
  <c r="CW49" i="2" s="1"/>
  <c r="CP49" i="2" s="1"/>
  <c r="AI49" i="2"/>
  <c r="AE49" i="2"/>
  <c r="CU49" i="2" s="1"/>
  <c r="Z49" i="2"/>
  <c r="CE49" i="2" s="1"/>
  <c r="BX49" i="2" s="1"/>
  <c r="V49" i="2"/>
  <c r="CD49" i="2" s="1"/>
  <c r="BW49" i="2" s="1"/>
  <c r="R49" i="2"/>
  <c r="E49" i="2" s="1"/>
  <c r="N49" i="2"/>
  <c r="CB49" i="2" s="1"/>
  <c r="BU49" i="2" s="1"/>
  <c r="J49" i="2"/>
  <c r="CA49" i="2" s="1"/>
  <c r="BT49" i="2" s="1"/>
  <c r="F49" i="2"/>
  <c r="BZ49" i="2" s="1"/>
  <c r="DI48" i="2"/>
  <c r="DG48" i="2"/>
  <c r="DF48" i="2"/>
  <c r="DA48" i="2" s="1"/>
  <c r="DE48" i="2"/>
  <c r="DD48" i="2"/>
  <c r="DC48" i="2"/>
  <c r="DB48" i="2"/>
  <c r="CX48" i="2"/>
  <c r="CQ48" i="2" s="1"/>
  <c r="CL48" i="2"/>
  <c r="CK48" i="2"/>
  <c r="CJ48" i="2"/>
  <c r="CI48" i="2"/>
  <c r="CH48" i="2"/>
  <c r="CG48" i="2"/>
  <c r="CF48" i="2" s="1"/>
  <c r="BZ48" i="2"/>
  <c r="BK48" i="2"/>
  <c r="BD48" i="2"/>
  <c r="BC48" i="2"/>
  <c r="AY48" i="2"/>
  <c r="CZ48" i="2" s="1"/>
  <c r="CS48" i="2" s="1"/>
  <c r="AU48" i="2"/>
  <c r="CY48" i="2" s="1"/>
  <c r="CR48" i="2" s="1"/>
  <c r="AQ48" i="2"/>
  <c r="AM48" i="2"/>
  <c r="CW48" i="2" s="1"/>
  <c r="CP48" i="2" s="1"/>
  <c r="AI48" i="2"/>
  <c r="AE48" i="2"/>
  <c r="CU48" i="2" s="1"/>
  <c r="Z48" i="2"/>
  <c r="CE48" i="2" s="1"/>
  <c r="BX48" i="2" s="1"/>
  <c r="V48" i="2"/>
  <c r="CD48" i="2" s="1"/>
  <c r="BW48" i="2" s="1"/>
  <c r="R48" i="2"/>
  <c r="CC48" i="2" s="1"/>
  <c r="BV48" i="2" s="1"/>
  <c r="N48" i="2"/>
  <c r="CB48" i="2" s="1"/>
  <c r="BU48" i="2" s="1"/>
  <c r="J48" i="2"/>
  <c r="CA48" i="2" s="1"/>
  <c r="BT48" i="2" s="1"/>
  <c r="F48" i="2"/>
  <c r="E48" i="2" s="1"/>
  <c r="DI47" i="2"/>
  <c r="DG47" i="2"/>
  <c r="DF47" i="2"/>
  <c r="DE47" i="2"/>
  <c r="DD47" i="2"/>
  <c r="DC47" i="2"/>
  <c r="DA47" i="2" s="1"/>
  <c r="DB47" i="2"/>
  <c r="CX47" i="2"/>
  <c r="CQ47" i="2" s="1"/>
  <c r="CU47" i="2"/>
  <c r="CL47" i="2"/>
  <c r="CK47" i="2"/>
  <c r="CJ47" i="2"/>
  <c r="CI47" i="2"/>
  <c r="CH47" i="2"/>
  <c r="CF47" i="2" s="1"/>
  <c r="CG47" i="2"/>
  <c r="BK47" i="2"/>
  <c r="BD47" i="2"/>
  <c r="BC47" i="2"/>
  <c r="AY47" i="2"/>
  <c r="CZ47" i="2" s="1"/>
  <c r="CS47" i="2" s="1"/>
  <c r="AU47" i="2"/>
  <c r="CY47" i="2" s="1"/>
  <c r="CR47" i="2" s="1"/>
  <c r="AQ47" i="2"/>
  <c r="AM47" i="2"/>
  <c r="CW47" i="2" s="1"/>
  <c r="CP47" i="2" s="1"/>
  <c r="AI47" i="2"/>
  <c r="CV47" i="2" s="1"/>
  <c r="AE47" i="2"/>
  <c r="Z47" i="2"/>
  <c r="CE47" i="2" s="1"/>
  <c r="BX47" i="2" s="1"/>
  <c r="V47" i="2"/>
  <c r="CD47" i="2" s="1"/>
  <c r="BW47" i="2" s="1"/>
  <c r="R47" i="2"/>
  <c r="CC47" i="2" s="1"/>
  <c r="BV47" i="2" s="1"/>
  <c r="N47" i="2"/>
  <c r="CB47" i="2" s="1"/>
  <c r="BU47" i="2" s="1"/>
  <c r="J47" i="2"/>
  <c r="CA47" i="2" s="1"/>
  <c r="BT47" i="2" s="1"/>
  <c r="F47" i="2"/>
  <c r="BZ47" i="2" s="1"/>
  <c r="DI46" i="2"/>
  <c r="DG46" i="2"/>
  <c r="DF46" i="2"/>
  <c r="DE46" i="2"/>
  <c r="DD46" i="2"/>
  <c r="DC46" i="2"/>
  <c r="DA46" i="2" s="1"/>
  <c r="DB46" i="2"/>
  <c r="CZ46" i="2"/>
  <c r="CS46" i="2" s="1"/>
  <c r="CU46" i="2"/>
  <c r="CN46" i="2" s="1"/>
  <c r="CL46" i="2"/>
  <c r="CK46" i="2"/>
  <c r="CJ46" i="2"/>
  <c r="CI46" i="2"/>
  <c r="CH46" i="2"/>
  <c r="CG46" i="2"/>
  <c r="BK46" i="2"/>
  <c r="BD46" i="2"/>
  <c r="BC46" i="2"/>
  <c r="AY46" i="2"/>
  <c r="AU46" i="2"/>
  <c r="CY46" i="2" s="1"/>
  <c r="CR46" i="2" s="1"/>
  <c r="AQ46" i="2"/>
  <c r="CX46" i="2" s="1"/>
  <c r="CQ46" i="2" s="1"/>
  <c r="AM46" i="2"/>
  <c r="CW46" i="2" s="1"/>
  <c r="CP46" i="2" s="1"/>
  <c r="AI46" i="2"/>
  <c r="CV46" i="2" s="1"/>
  <c r="CO46" i="2" s="1"/>
  <c r="AE46" i="2"/>
  <c r="AD46" i="2" s="1"/>
  <c r="Z46" i="2"/>
  <c r="CE46" i="2" s="1"/>
  <c r="BX46" i="2" s="1"/>
  <c r="V46" i="2"/>
  <c r="CD46" i="2" s="1"/>
  <c r="BW46" i="2" s="1"/>
  <c r="R46" i="2"/>
  <c r="CC46" i="2" s="1"/>
  <c r="BV46" i="2" s="1"/>
  <c r="N46" i="2"/>
  <c r="J46" i="2"/>
  <c r="CA46" i="2" s="1"/>
  <c r="BT46" i="2" s="1"/>
  <c r="F46" i="2"/>
  <c r="BZ46" i="2" s="1"/>
  <c r="DI45" i="2"/>
  <c r="DG45" i="2"/>
  <c r="DF45" i="2"/>
  <c r="DE45" i="2"/>
  <c r="DD45" i="2"/>
  <c r="DC45" i="2"/>
  <c r="DB45" i="2"/>
  <c r="CZ45" i="2"/>
  <c r="CS45" i="2" s="1"/>
  <c r="CW45" i="2"/>
  <c r="CP45" i="2" s="1"/>
  <c r="CL45" i="2"/>
  <c r="CK45" i="2"/>
  <c r="CJ45" i="2"/>
  <c r="CI45" i="2"/>
  <c r="CH45" i="2"/>
  <c r="CG45" i="2"/>
  <c r="CF45" i="2" s="1"/>
  <c r="BK45" i="2"/>
  <c r="BC45" i="2" s="1"/>
  <c r="BD45" i="2"/>
  <c r="AY45" i="2"/>
  <c r="AU45" i="2"/>
  <c r="CY45" i="2" s="1"/>
  <c r="CR45" i="2" s="1"/>
  <c r="AQ45" i="2"/>
  <c r="CX45" i="2" s="1"/>
  <c r="CQ45" i="2" s="1"/>
  <c r="AM45" i="2"/>
  <c r="AI45" i="2"/>
  <c r="CV45" i="2" s="1"/>
  <c r="CO45" i="2" s="1"/>
  <c r="AE45" i="2"/>
  <c r="Z45" i="2"/>
  <c r="CE45" i="2" s="1"/>
  <c r="BX45" i="2" s="1"/>
  <c r="V45" i="2"/>
  <c r="CD45" i="2" s="1"/>
  <c r="BW45" i="2" s="1"/>
  <c r="R45" i="2"/>
  <c r="CC45" i="2" s="1"/>
  <c r="BV45" i="2" s="1"/>
  <c r="N45" i="2"/>
  <c r="CB45" i="2" s="1"/>
  <c r="BU45" i="2" s="1"/>
  <c r="J45" i="2"/>
  <c r="CA45" i="2" s="1"/>
  <c r="BT45" i="2" s="1"/>
  <c r="F45" i="2"/>
  <c r="BZ45" i="2" s="1"/>
  <c r="BS45" i="2" s="1"/>
  <c r="E45" i="2"/>
  <c r="DI44" i="2"/>
  <c r="DG44" i="2"/>
  <c r="DF44" i="2"/>
  <c r="DE44" i="2"/>
  <c r="DD44" i="2"/>
  <c r="DC44" i="2"/>
  <c r="DB44" i="2"/>
  <c r="DA44" i="2" s="1"/>
  <c r="CW44" i="2"/>
  <c r="CP44" i="2" s="1"/>
  <c r="CL44" i="2"/>
  <c r="CK44" i="2"/>
  <c r="CJ44" i="2"/>
  <c r="CI44" i="2"/>
  <c r="CH44" i="2"/>
  <c r="CG44" i="2"/>
  <c r="CF44" i="2" s="1"/>
  <c r="BK44" i="2"/>
  <c r="BD44" i="2"/>
  <c r="BC44" i="2" s="1"/>
  <c r="AY44" i="2"/>
  <c r="CZ44" i="2" s="1"/>
  <c r="CS44" i="2" s="1"/>
  <c r="AU44" i="2"/>
  <c r="CY44" i="2" s="1"/>
  <c r="CR44" i="2" s="1"/>
  <c r="AQ44" i="2"/>
  <c r="CX44" i="2" s="1"/>
  <c r="CQ44" i="2" s="1"/>
  <c r="AM44" i="2"/>
  <c r="AI44" i="2"/>
  <c r="CV44" i="2" s="1"/>
  <c r="CO44" i="2" s="1"/>
  <c r="AE44" i="2"/>
  <c r="Z44" i="2"/>
  <c r="CE44" i="2" s="1"/>
  <c r="BX44" i="2" s="1"/>
  <c r="V44" i="2"/>
  <c r="E44" i="2" s="1"/>
  <c r="R44" i="2"/>
  <c r="CC44" i="2" s="1"/>
  <c r="BV44" i="2" s="1"/>
  <c r="N44" i="2"/>
  <c r="CB44" i="2" s="1"/>
  <c r="BU44" i="2" s="1"/>
  <c r="J44" i="2"/>
  <c r="CA44" i="2" s="1"/>
  <c r="BT44" i="2" s="1"/>
  <c r="F44" i="2"/>
  <c r="BZ44" i="2" s="1"/>
  <c r="DI43" i="2"/>
  <c r="DG43" i="2"/>
  <c r="DF43" i="2"/>
  <c r="DE43" i="2"/>
  <c r="DD43" i="2"/>
  <c r="DC43" i="2"/>
  <c r="DB43" i="2"/>
  <c r="DA43" i="2" s="1"/>
  <c r="CY43" i="2"/>
  <c r="CR43" i="2" s="1"/>
  <c r="CL43" i="2"/>
  <c r="CK43" i="2"/>
  <c r="CJ43" i="2"/>
  <c r="CI43" i="2"/>
  <c r="CF43" i="2" s="1"/>
  <c r="CH43" i="2"/>
  <c r="CG43" i="2"/>
  <c r="BS43" i="2"/>
  <c r="BK43" i="2"/>
  <c r="BD43" i="2"/>
  <c r="BC43" i="2"/>
  <c r="AY43" i="2"/>
  <c r="CZ43" i="2" s="1"/>
  <c r="CS43" i="2" s="1"/>
  <c r="AU43" i="2"/>
  <c r="AQ43" i="2"/>
  <c r="CX43" i="2" s="1"/>
  <c r="CQ43" i="2" s="1"/>
  <c r="AM43" i="2"/>
  <c r="AI43" i="2"/>
  <c r="CV43" i="2" s="1"/>
  <c r="CO43" i="2" s="1"/>
  <c r="AE43" i="2"/>
  <c r="CU43" i="2" s="1"/>
  <c r="Z43" i="2"/>
  <c r="CE43" i="2" s="1"/>
  <c r="BX43" i="2" s="1"/>
  <c r="V43" i="2"/>
  <c r="CD43" i="2" s="1"/>
  <c r="BW43" i="2" s="1"/>
  <c r="R43" i="2"/>
  <c r="CC43" i="2" s="1"/>
  <c r="BV43" i="2" s="1"/>
  <c r="N43" i="2"/>
  <c r="CB43" i="2" s="1"/>
  <c r="BU43" i="2" s="1"/>
  <c r="J43" i="2"/>
  <c r="F43" i="2"/>
  <c r="BZ43" i="2" s="1"/>
  <c r="DI42" i="2"/>
  <c r="DG42" i="2"/>
  <c r="DF42" i="2"/>
  <c r="DE42" i="2"/>
  <c r="DD42" i="2"/>
  <c r="DA42" i="2" s="1"/>
  <c r="DC42" i="2"/>
  <c r="DB42" i="2"/>
  <c r="CV42" i="2"/>
  <c r="CO42" i="2" s="1"/>
  <c r="CL42" i="2"/>
  <c r="CK42" i="2"/>
  <c r="CJ42" i="2"/>
  <c r="CI42" i="2"/>
  <c r="CH42" i="2"/>
  <c r="CG42" i="2"/>
  <c r="CF42" i="2"/>
  <c r="BX42" i="2"/>
  <c r="BK42" i="2"/>
  <c r="BD42" i="2"/>
  <c r="BC42" i="2" s="1"/>
  <c r="AY42" i="2"/>
  <c r="CZ42" i="2" s="1"/>
  <c r="CS42" i="2" s="1"/>
  <c r="AU42" i="2"/>
  <c r="CY42" i="2" s="1"/>
  <c r="CR42" i="2" s="1"/>
  <c r="AQ42" i="2"/>
  <c r="CX42" i="2" s="1"/>
  <c r="CQ42" i="2" s="1"/>
  <c r="AM42" i="2"/>
  <c r="CW42" i="2" s="1"/>
  <c r="CP42" i="2" s="1"/>
  <c r="AI42" i="2"/>
  <c r="AE42" i="2"/>
  <c r="CU42" i="2" s="1"/>
  <c r="AD42" i="2"/>
  <c r="Z42" i="2"/>
  <c r="CE42" i="2" s="1"/>
  <c r="V42" i="2"/>
  <c r="CD42" i="2" s="1"/>
  <c r="BW42" i="2" s="1"/>
  <c r="R42" i="2"/>
  <c r="CC42" i="2" s="1"/>
  <c r="BV42" i="2" s="1"/>
  <c r="N42" i="2"/>
  <c r="CB42" i="2" s="1"/>
  <c r="BU42" i="2" s="1"/>
  <c r="J42" i="2"/>
  <c r="CA42" i="2" s="1"/>
  <c r="BT42" i="2" s="1"/>
  <c r="F42" i="2"/>
  <c r="BZ42" i="2" s="1"/>
  <c r="DI41" i="2"/>
  <c r="DG41" i="2"/>
  <c r="DF41" i="2"/>
  <c r="DE41" i="2"/>
  <c r="DD41" i="2"/>
  <c r="DC41" i="2"/>
  <c r="DB41" i="2"/>
  <c r="DA41" i="2"/>
  <c r="CX41" i="2"/>
  <c r="CQ41" i="2" s="1"/>
  <c r="CW41" i="2"/>
  <c r="CS41" i="2"/>
  <c r="CP41" i="2"/>
  <c r="CL41" i="2"/>
  <c r="CK41" i="2"/>
  <c r="CJ41" i="2"/>
  <c r="CI41" i="2"/>
  <c r="CH41" i="2"/>
  <c r="CG41" i="2"/>
  <c r="CC41" i="2"/>
  <c r="BV41" i="2" s="1"/>
  <c r="BU41" i="2"/>
  <c r="BK41" i="2"/>
  <c r="BD41" i="2"/>
  <c r="BC41" i="2" s="1"/>
  <c r="AY41" i="2"/>
  <c r="CZ41" i="2" s="1"/>
  <c r="AU41" i="2"/>
  <c r="CY41" i="2" s="1"/>
  <c r="CR41" i="2" s="1"/>
  <c r="AQ41" i="2"/>
  <c r="AM41" i="2"/>
  <c r="AI41" i="2"/>
  <c r="CV41" i="2" s="1"/>
  <c r="CO41" i="2" s="1"/>
  <c r="AE41" i="2"/>
  <c r="CU41" i="2" s="1"/>
  <c r="Z41" i="2"/>
  <c r="CE41" i="2" s="1"/>
  <c r="BX41" i="2" s="1"/>
  <c r="V41" i="2"/>
  <c r="CD41" i="2" s="1"/>
  <c r="BW41" i="2" s="1"/>
  <c r="R41" i="2"/>
  <c r="N41" i="2"/>
  <c r="CB41" i="2" s="1"/>
  <c r="J41" i="2"/>
  <c r="CA41" i="2" s="1"/>
  <c r="BT41" i="2" s="1"/>
  <c r="F41" i="2"/>
  <c r="BZ41" i="2" s="1"/>
  <c r="DI40" i="2"/>
  <c r="DG40" i="2"/>
  <c r="DF40" i="2"/>
  <c r="DE40" i="2"/>
  <c r="DD40" i="2"/>
  <c r="DC40" i="2"/>
  <c r="DB40" i="2"/>
  <c r="CX40" i="2"/>
  <c r="CQ40" i="2" s="1"/>
  <c r="CU40" i="2"/>
  <c r="CN40" i="2" s="1"/>
  <c r="CL40" i="2"/>
  <c r="CK40" i="2"/>
  <c r="CJ40" i="2"/>
  <c r="CI40" i="2"/>
  <c r="CH40" i="2"/>
  <c r="CG40" i="2"/>
  <c r="BK40" i="2"/>
  <c r="BD40" i="2"/>
  <c r="BC40" i="2"/>
  <c r="AY40" i="2"/>
  <c r="CZ40" i="2" s="1"/>
  <c r="CS40" i="2" s="1"/>
  <c r="AU40" i="2"/>
  <c r="CY40" i="2" s="1"/>
  <c r="AQ40" i="2"/>
  <c r="AM40" i="2"/>
  <c r="CW40" i="2" s="1"/>
  <c r="CP40" i="2" s="1"/>
  <c r="AI40" i="2"/>
  <c r="AE40" i="2"/>
  <c r="Z40" i="2"/>
  <c r="CE40" i="2" s="1"/>
  <c r="BX40" i="2" s="1"/>
  <c r="V40" i="2"/>
  <c r="CD40" i="2" s="1"/>
  <c r="BW40" i="2" s="1"/>
  <c r="R40" i="2"/>
  <c r="CC40" i="2" s="1"/>
  <c r="BV40" i="2" s="1"/>
  <c r="N40" i="2"/>
  <c r="CB40" i="2" s="1"/>
  <c r="BU40" i="2" s="1"/>
  <c r="J40" i="2"/>
  <c r="CA40" i="2" s="1"/>
  <c r="F40" i="2"/>
  <c r="E40" i="2" s="1"/>
  <c r="DI39" i="2"/>
  <c r="DG39" i="2"/>
  <c r="DF39" i="2"/>
  <c r="DE39" i="2"/>
  <c r="DD39" i="2"/>
  <c r="DC39" i="2"/>
  <c r="DA39" i="2" s="1"/>
  <c r="DB39" i="2"/>
  <c r="CZ39" i="2"/>
  <c r="CS39" i="2" s="1"/>
  <c r="CY39" i="2"/>
  <c r="CU39" i="2"/>
  <c r="CR39" i="2"/>
  <c r="CL39" i="2"/>
  <c r="CK39" i="2"/>
  <c r="CJ39" i="2"/>
  <c r="CI39" i="2"/>
  <c r="CH39" i="2"/>
  <c r="CG39" i="2"/>
  <c r="CF39" i="2" s="1"/>
  <c r="CE39" i="2"/>
  <c r="BX39" i="2" s="1"/>
  <c r="BK39" i="2"/>
  <c r="BD39" i="2"/>
  <c r="BC39" i="2"/>
  <c r="AY39" i="2"/>
  <c r="AU39" i="2"/>
  <c r="AQ39" i="2"/>
  <c r="CX39" i="2" s="1"/>
  <c r="CQ39" i="2" s="1"/>
  <c r="AM39" i="2"/>
  <c r="CW39" i="2" s="1"/>
  <c r="CP39" i="2" s="1"/>
  <c r="AI39" i="2"/>
  <c r="CV39" i="2" s="1"/>
  <c r="AE39" i="2"/>
  <c r="AD39" i="2" s="1"/>
  <c r="Z39" i="2"/>
  <c r="V39" i="2"/>
  <c r="CD39" i="2" s="1"/>
  <c r="BW39" i="2" s="1"/>
  <c r="R39" i="2"/>
  <c r="CC39" i="2" s="1"/>
  <c r="BV39" i="2" s="1"/>
  <c r="N39" i="2"/>
  <c r="CB39" i="2" s="1"/>
  <c r="BU39" i="2" s="1"/>
  <c r="J39" i="2"/>
  <c r="CA39" i="2" s="1"/>
  <c r="BT39" i="2" s="1"/>
  <c r="F39" i="2"/>
  <c r="BZ39" i="2" s="1"/>
  <c r="DI38" i="2"/>
  <c r="DG38" i="2"/>
  <c r="DF38" i="2"/>
  <c r="DE38" i="2"/>
  <c r="DD38" i="2"/>
  <c r="DC38" i="2"/>
  <c r="DB38" i="2"/>
  <c r="DA38" i="2" s="1"/>
  <c r="CZ38" i="2"/>
  <c r="CS38" i="2" s="1"/>
  <c r="CW38" i="2"/>
  <c r="CP38" i="2" s="1"/>
  <c r="CV38" i="2"/>
  <c r="CO38" i="2"/>
  <c r="CL38" i="2"/>
  <c r="CK38" i="2"/>
  <c r="CJ38" i="2"/>
  <c r="CI38" i="2"/>
  <c r="CH38" i="2"/>
  <c r="CG38" i="2"/>
  <c r="BK38" i="2"/>
  <c r="BC38" i="2" s="1"/>
  <c r="BD38" i="2"/>
  <c r="AY38" i="2"/>
  <c r="AU38" i="2"/>
  <c r="CY38" i="2" s="1"/>
  <c r="CR38" i="2" s="1"/>
  <c r="AQ38" i="2"/>
  <c r="CX38" i="2" s="1"/>
  <c r="CQ38" i="2" s="1"/>
  <c r="AM38" i="2"/>
  <c r="AI38" i="2"/>
  <c r="AE38" i="2"/>
  <c r="Z38" i="2"/>
  <c r="CE38" i="2" s="1"/>
  <c r="BX38" i="2" s="1"/>
  <c r="V38" i="2"/>
  <c r="CD38" i="2" s="1"/>
  <c r="BW38" i="2" s="1"/>
  <c r="R38" i="2"/>
  <c r="CC38" i="2" s="1"/>
  <c r="BV38" i="2" s="1"/>
  <c r="N38" i="2"/>
  <c r="J38" i="2"/>
  <c r="CA38" i="2" s="1"/>
  <c r="BT38" i="2" s="1"/>
  <c r="F38" i="2"/>
  <c r="BZ38" i="2" s="1"/>
  <c r="DI37" i="2"/>
  <c r="DG37" i="2"/>
  <c r="DF37" i="2"/>
  <c r="DE37" i="2"/>
  <c r="DD37" i="2"/>
  <c r="DC37" i="2"/>
  <c r="DB37" i="2"/>
  <c r="CW37" i="2"/>
  <c r="CP37" i="2" s="1"/>
  <c r="CO37" i="2"/>
  <c r="CL37" i="2"/>
  <c r="CK37" i="2"/>
  <c r="CJ37" i="2"/>
  <c r="CI37" i="2"/>
  <c r="CH37" i="2"/>
  <c r="CG37" i="2"/>
  <c r="BY37" i="2"/>
  <c r="BV37" i="2"/>
  <c r="BK37" i="2"/>
  <c r="BC37" i="2" s="1"/>
  <c r="BD37" i="2"/>
  <c r="AY37" i="2"/>
  <c r="CZ37" i="2" s="1"/>
  <c r="CS37" i="2" s="1"/>
  <c r="AU37" i="2"/>
  <c r="CY37" i="2" s="1"/>
  <c r="CR37" i="2" s="1"/>
  <c r="AQ37" i="2"/>
  <c r="CX37" i="2" s="1"/>
  <c r="AM37" i="2"/>
  <c r="AI37" i="2"/>
  <c r="CV37" i="2" s="1"/>
  <c r="AE37" i="2"/>
  <c r="Z37" i="2"/>
  <c r="CE37" i="2" s="1"/>
  <c r="BX37" i="2" s="1"/>
  <c r="V37" i="2"/>
  <c r="CD37" i="2" s="1"/>
  <c r="BW37" i="2" s="1"/>
  <c r="R37" i="2"/>
  <c r="CC37" i="2" s="1"/>
  <c r="N37" i="2"/>
  <c r="CB37" i="2" s="1"/>
  <c r="BU37" i="2" s="1"/>
  <c r="J37" i="2"/>
  <c r="CA37" i="2" s="1"/>
  <c r="BT37" i="2" s="1"/>
  <c r="F37" i="2"/>
  <c r="BZ37" i="2" s="1"/>
  <c r="E37" i="2"/>
  <c r="DI36" i="2"/>
  <c r="DG36" i="2"/>
  <c r="DF36" i="2"/>
  <c r="DE36" i="2"/>
  <c r="DD36" i="2"/>
  <c r="DC36" i="2"/>
  <c r="DB36" i="2"/>
  <c r="CY36" i="2"/>
  <c r="CR36" i="2" s="1"/>
  <c r="CX36" i="2"/>
  <c r="CQ36" i="2"/>
  <c r="CL36" i="2"/>
  <c r="CK36" i="2"/>
  <c r="CJ36" i="2"/>
  <c r="CI36" i="2"/>
  <c r="CH36" i="2"/>
  <c r="CG36" i="2"/>
  <c r="CF36" i="2" s="1"/>
  <c r="CD36" i="2"/>
  <c r="BW36" i="2" s="1"/>
  <c r="CA36" i="2"/>
  <c r="BT36" i="2" s="1"/>
  <c r="BK36" i="2"/>
  <c r="BD36" i="2"/>
  <c r="BC36" i="2" s="1"/>
  <c r="AY36" i="2"/>
  <c r="CZ36" i="2" s="1"/>
  <c r="CS36" i="2" s="1"/>
  <c r="AU36" i="2"/>
  <c r="AQ36" i="2"/>
  <c r="AM36" i="2"/>
  <c r="CW36" i="2" s="1"/>
  <c r="CP36" i="2" s="1"/>
  <c r="AI36" i="2"/>
  <c r="CV36" i="2" s="1"/>
  <c r="CO36" i="2" s="1"/>
  <c r="AE36" i="2"/>
  <c r="Z36" i="2"/>
  <c r="CE36" i="2" s="1"/>
  <c r="BX36" i="2" s="1"/>
  <c r="V36" i="2"/>
  <c r="R36" i="2"/>
  <c r="CC36" i="2" s="1"/>
  <c r="BV36" i="2" s="1"/>
  <c r="N36" i="2"/>
  <c r="CB36" i="2" s="1"/>
  <c r="BU36" i="2" s="1"/>
  <c r="J36" i="2"/>
  <c r="E36" i="2" s="1"/>
  <c r="F36" i="2"/>
  <c r="BZ36" i="2" s="1"/>
  <c r="DI35" i="2"/>
  <c r="DG35" i="2"/>
  <c r="DF35" i="2"/>
  <c r="DE35" i="2"/>
  <c r="DD35" i="2"/>
  <c r="DC35" i="2"/>
  <c r="DB35" i="2"/>
  <c r="CY35" i="2"/>
  <c r="CR35" i="2" s="1"/>
  <c r="CV35" i="2"/>
  <c r="CU35" i="2"/>
  <c r="CN35" i="2"/>
  <c r="CL35" i="2"/>
  <c r="CK35" i="2"/>
  <c r="CJ35" i="2"/>
  <c r="CI35" i="2"/>
  <c r="CF35" i="2" s="1"/>
  <c r="CH35" i="2"/>
  <c r="CG35" i="2"/>
  <c r="BX35" i="2"/>
  <c r="BK35" i="2"/>
  <c r="BD35" i="2"/>
  <c r="BC35" i="2" s="1"/>
  <c r="AY35" i="2"/>
  <c r="CZ35" i="2" s="1"/>
  <c r="AU35" i="2"/>
  <c r="AQ35" i="2"/>
  <c r="CX35" i="2" s="1"/>
  <c r="CQ35" i="2" s="1"/>
  <c r="AM35" i="2"/>
  <c r="CW35" i="2" s="1"/>
  <c r="AI35" i="2"/>
  <c r="AE35" i="2"/>
  <c r="AD35" i="2"/>
  <c r="Z35" i="2"/>
  <c r="CE35" i="2" s="1"/>
  <c r="V35" i="2"/>
  <c r="CD35" i="2" s="1"/>
  <c r="BW35" i="2" s="1"/>
  <c r="R35" i="2"/>
  <c r="CC35" i="2" s="1"/>
  <c r="BV35" i="2" s="1"/>
  <c r="N35" i="2"/>
  <c r="CB35" i="2" s="1"/>
  <c r="J35" i="2"/>
  <c r="CA35" i="2" s="1"/>
  <c r="BT35" i="2" s="1"/>
  <c r="F35" i="2"/>
  <c r="BZ35" i="2" s="1"/>
  <c r="DI34" i="2"/>
  <c r="DG34" i="2"/>
  <c r="DF34" i="2"/>
  <c r="DE34" i="2"/>
  <c r="DD34" i="2"/>
  <c r="DC34" i="2"/>
  <c r="DB34" i="2"/>
  <c r="DA34" i="2"/>
  <c r="CZ34" i="2"/>
  <c r="CV34" i="2"/>
  <c r="CO34" i="2" s="1"/>
  <c r="CS34" i="2"/>
  <c r="CN34" i="2"/>
  <c r="CL34" i="2"/>
  <c r="CK34" i="2"/>
  <c r="CJ34" i="2"/>
  <c r="CI34" i="2"/>
  <c r="CH34" i="2"/>
  <c r="CG34" i="2"/>
  <c r="CF34" i="2"/>
  <c r="BK34" i="2"/>
  <c r="BD34" i="2"/>
  <c r="BC34" i="2" s="1"/>
  <c r="AY34" i="2"/>
  <c r="AU34" i="2"/>
  <c r="CY34" i="2" s="1"/>
  <c r="CR34" i="2" s="1"/>
  <c r="AQ34" i="2"/>
  <c r="CX34" i="2" s="1"/>
  <c r="CQ34" i="2" s="1"/>
  <c r="AM34" i="2"/>
  <c r="CW34" i="2" s="1"/>
  <c r="CP34" i="2" s="1"/>
  <c r="AI34" i="2"/>
  <c r="AE34" i="2"/>
  <c r="CU34" i="2" s="1"/>
  <c r="Z34" i="2"/>
  <c r="CE34" i="2" s="1"/>
  <c r="BX34" i="2" s="1"/>
  <c r="V34" i="2"/>
  <c r="CD34" i="2" s="1"/>
  <c r="BW34" i="2" s="1"/>
  <c r="R34" i="2"/>
  <c r="CC34" i="2" s="1"/>
  <c r="BV34" i="2" s="1"/>
  <c r="N34" i="2"/>
  <c r="CB34" i="2" s="1"/>
  <c r="BU34" i="2" s="1"/>
  <c r="J34" i="2"/>
  <c r="CA34" i="2" s="1"/>
  <c r="BT34" i="2" s="1"/>
  <c r="F34" i="2"/>
  <c r="BZ34" i="2" s="1"/>
  <c r="DI33" i="2"/>
  <c r="DG33" i="2"/>
  <c r="DF33" i="2"/>
  <c r="DA33" i="2" s="1"/>
  <c r="DE33" i="2"/>
  <c r="DD33" i="2"/>
  <c r="DC33" i="2"/>
  <c r="DB33" i="2"/>
  <c r="CZ33" i="2"/>
  <c r="CX33" i="2"/>
  <c r="CQ33" i="2" s="1"/>
  <c r="CW33" i="2"/>
  <c r="CS33" i="2"/>
  <c r="CP33" i="2"/>
  <c r="CL33" i="2"/>
  <c r="CK33" i="2"/>
  <c r="CJ33" i="2"/>
  <c r="CI33" i="2"/>
  <c r="CH33" i="2"/>
  <c r="CF33" i="2" s="1"/>
  <c r="CG33" i="2"/>
  <c r="CC33" i="2"/>
  <c r="BV33" i="2" s="1"/>
  <c r="BK33" i="2"/>
  <c r="BD33" i="2"/>
  <c r="BC33" i="2" s="1"/>
  <c r="AY33" i="2"/>
  <c r="AU33" i="2"/>
  <c r="CY33" i="2" s="1"/>
  <c r="CR33" i="2" s="1"/>
  <c r="AQ33" i="2"/>
  <c r="AM33" i="2"/>
  <c r="AI33" i="2"/>
  <c r="CV33" i="2" s="1"/>
  <c r="CO33" i="2" s="1"/>
  <c r="AE33" i="2"/>
  <c r="CU33" i="2" s="1"/>
  <c r="Z33" i="2"/>
  <c r="CE33" i="2" s="1"/>
  <c r="BX33" i="2" s="1"/>
  <c r="V33" i="2"/>
  <c r="CD33" i="2" s="1"/>
  <c r="BW33" i="2" s="1"/>
  <c r="R33" i="2"/>
  <c r="N33" i="2"/>
  <c r="CB33" i="2" s="1"/>
  <c r="BU33" i="2" s="1"/>
  <c r="J33" i="2"/>
  <c r="CA33" i="2" s="1"/>
  <c r="F33" i="2"/>
  <c r="DI32" i="2"/>
  <c r="DG32" i="2"/>
  <c r="DF32" i="2"/>
  <c r="DA32" i="2" s="1"/>
  <c r="DE32" i="2"/>
  <c r="DD32" i="2"/>
  <c r="DC32" i="2"/>
  <c r="DB32" i="2"/>
  <c r="CX32" i="2"/>
  <c r="CQ32" i="2" s="1"/>
  <c r="CU32" i="2"/>
  <c r="CP32" i="2"/>
  <c r="CL32" i="2"/>
  <c r="CK32" i="2"/>
  <c r="CJ32" i="2"/>
  <c r="CI32" i="2"/>
  <c r="CH32" i="2"/>
  <c r="CG32" i="2"/>
  <c r="BK32" i="2"/>
  <c r="BD32" i="2"/>
  <c r="BC32" i="2"/>
  <c r="AY32" i="2"/>
  <c r="CZ32" i="2" s="1"/>
  <c r="CS32" i="2" s="1"/>
  <c r="AU32" i="2"/>
  <c r="CY32" i="2" s="1"/>
  <c r="AQ32" i="2"/>
  <c r="AM32" i="2"/>
  <c r="CW32" i="2" s="1"/>
  <c r="AI32" i="2"/>
  <c r="CV32" i="2" s="1"/>
  <c r="CO32" i="2" s="1"/>
  <c r="AE32" i="2"/>
  <c r="AD32" i="2" s="1"/>
  <c r="Z32" i="2"/>
  <c r="CE32" i="2" s="1"/>
  <c r="BX32" i="2" s="1"/>
  <c r="V32" i="2"/>
  <c r="CD32" i="2" s="1"/>
  <c r="BW32" i="2" s="1"/>
  <c r="R32" i="2"/>
  <c r="CC32" i="2" s="1"/>
  <c r="BV32" i="2" s="1"/>
  <c r="N32" i="2"/>
  <c r="CB32" i="2" s="1"/>
  <c r="BU32" i="2" s="1"/>
  <c r="J32" i="2"/>
  <c r="CA32" i="2" s="1"/>
  <c r="F32" i="2"/>
  <c r="DI31" i="2"/>
  <c r="DG31" i="2"/>
  <c r="DF31" i="2"/>
  <c r="DE31" i="2"/>
  <c r="DD31" i="2"/>
  <c r="DC31" i="2"/>
  <c r="DB31" i="2"/>
  <c r="CZ31" i="2"/>
  <c r="CS31" i="2" s="1"/>
  <c r="CU31" i="2"/>
  <c r="CR31" i="2"/>
  <c r="CP31" i="2"/>
  <c r="CL31" i="2"/>
  <c r="CK31" i="2"/>
  <c r="CJ31" i="2"/>
  <c r="CI31" i="2"/>
  <c r="CH31" i="2"/>
  <c r="CG31" i="2"/>
  <c r="CB31" i="2"/>
  <c r="BU31" i="2" s="1"/>
  <c r="BK31" i="2"/>
  <c r="BD31" i="2"/>
  <c r="BC31" i="2"/>
  <c r="AY31" i="2"/>
  <c r="AU31" i="2"/>
  <c r="CY31" i="2" s="1"/>
  <c r="AQ31" i="2"/>
  <c r="CX31" i="2" s="1"/>
  <c r="CQ31" i="2" s="1"/>
  <c r="AM31" i="2"/>
  <c r="CW31" i="2" s="1"/>
  <c r="AI31" i="2"/>
  <c r="CV31" i="2" s="1"/>
  <c r="CO31" i="2" s="1"/>
  <c r="AE31" i="2"/>
  <c r="AD31" i="2" s="1"/>
  <c r="Z31" i="2"/>
  <c r="CE31" i="2" s="1"/>
  <c r="BX31" i="2" s="1"/>
  <c r="V31" i="2"/>
  <c r="CD31" i="2" s="1"/>
  <c r="BW31" i="2" s="1"/>
  <c r="R31" i="2"/>
  <c r="CC31" i="2" s="1"/>
  <c r="BV31" i="2" s="1"/>
  <c r="N31" i="2"/>
  <c r="J31" i="2"/>
  <c r="CA31" i="2" s="1"/>
  <c r="BT31" i="2" s="1"/>
  <c r="F31" i="2"/>
  <c r="DI30" i="2"/>
  <c r="DG30" i="2"/>
  <c r="DF30" i="2"/>
  <c r="DE30" i="2"/>
  <c r="DD30" i="2"/>
  <c r="DC30" i="2"/>
  <c r="DB30" i="2"/>
  <c r="CV30" i="2"/>
  <c r="CU30" i="2"/>
  <c r="CO30" i="2"/>
  <c r="CL30" i="2"/>
  <c r="CK30" i="2"/>
  <c r="CJ30" i="2"/>
  <c r="CI30" i="2"/>
  <c r="CH30" i="2"/>
  <c r="CG30" i="2"/>
  <c r="CF30" i="2" s="1"/>
  <c r="BZ30" i="2"/>
  <c r="BW30" i="2"/>
  <c r="BK30" i="2"/>
  <c r="BD30" i="2"/>
  <c r="BC30" i="2" s="1"/>
  <c r="AY30" i="2"/>
  <c r="CZ30" i="2" s="1"/>
  <c r="CS30" i="2" s="1"/>
  <c r="AU30" i="2"/>
  <c r="CY30" i="2" s="1"/>
  <c r="CR30" i="2" s="1"/>
  <c r="AQ30" i="2"/>
  <c r="CX30" i="2" s="1"/>
  <c r="AM30" i="2"/>
  <c r="CW30" i="2" s="1"/>
  <c r="CP30" i="2" s="1"/>
  <c r="AI30" i="2"/>
  <c r="AE30" i="2"/>
  <c r="AD30" i="2"/>
  <c r="D30" i="2" s="1"/>
  <c r="Z30" i="2"/>
  <c r="CE30" i="2" s="1"/>
  <c r="BX30" i="2" s="1"/>
  <c r="V30" i="2"/>
  <c r="CD30" i="2" s="1"/>
  <c r="R30" i="2"/>
  <c r="CC30" i="2" s="1"/>
  <c r="BV30" i="2" s="1"/>
  <c r="N30" i="2"/>
  <c r="CB30" i="2" s="1"/>
  <c r="BU30" i="2" s="1"/>
  <c r="J30" i="2"/>
  <c r="CA30" i="2" s="1"/>
  <c r="BT30" i="2" s="1"/>
  <c r="F30" i="2"/>
  <c r="E30" i="2" s="1"/>
  <c r="DI29" i="2"/>
  <c r="DG29" i="2"/>
  <c r="DF29" i="2"/>
  <c r="DE29" i="2"/>
  <c r="DD29" i="2"/>
  <c r="DC29" i="2"/>
  <c r="DB29" i="2"/>
  <c r="DA29" i="2"/>
  <c r="CX29" i="2"/>
  <c r="CQ29" i="2" s="1"/>
  <c r="CL29" i="2"/>
  <c r="CK29" i="2"/>
  <c r="CJ29" i="2"/>
  <c r="CI29" i="2"/>
  <c r="CH29" i="2"/>
  <c r="CF29" i="2" s="1"/>
  <c r="CG29" i="2"/>
  <c r="BK29" i="2"/>
  <c r="BD29" i="2"/>
  <c r="BC29" i="2" s="1"/>
  <c r="AY29" i="2"/>
  <c r="CZ29" i="2" s="1"/>
  <c r="CS29" i="2" s="1"/>
  <c r="AU29" i="2"/>
  <c r="CY29" i="2" s="1"/>
  <c r="CR29" i="2" s="1"/>
  <c r="AQ29" i="2"/>
  <c r="AM29" i="2"/>
  <c r="CW29" i="2" s="1"/>
  <c r="CP29" i="2" s="1"/>
  <c r="AI29" i="2"/>
  <c r="AE29" i="2"/>
  <c r="CU29" i="2" s="1"/>
  <c r="Z29" i="2"/>
  <c r="CE29" i="2" s="1"/>
  <c r="BX29" i="2" s="1"/>
  <c r="V29" i="2"/>
  <c r="CD29" i="2" s="1"/>
  <c r="BW29" i="2" s="1"/>
  <c r="R29" i="2"/>
  <c r="CC29" i="2" s="1"/>
  <c r="BV29" i="2" s="1"/>
  <c r="N29" i="2"/>
  <c r="CB29" i="2" s="1"/>
  <c r="BU29" i="2" s="1"/>
  <c r="J29" i="2"/>
  <c r="CA29" i="2" s="1"/>
  <c r="F29" i="2"/>
  <c r="DI28" i="2"/>
  <c r="DG28" i="2"/>
  <c r="DF28" i="2"/>
  <c r="DE28" i="2"/>
  <c r="DD28" i="2"/>
  <c r="DC28" i="2"/>
  <c r="DA28" i="2" s="1"/>
  <c r="DB28" i="2"/>
  <c r="CX28" i="2"/>
  <c r="CQ28" i="2" s="1"/>
  <c r="CU28" i="2"/>
  <c r="CL28" i="2"/>
  <c r="CK28" i="2"/>
  <c r="CJ28" i="2"/>
  <c r="CI28" i="2"/>
  <c r="CH28" i="2"/>
  <c r="CG28" i="2"/>
  <c r="CE28" i="2"/>
  <c r="BX28" i="2" s="1"/>
  <c r="BW28" i="2"/>
  <c r="BK28" i="2"/>
  <c r="BD28" i="2"/>
  <c r="BC28" i="2"/>
  <c r="AY28" i="2"/>
  <c r="CZ28" i="2" s="1"/>
  <c r="CS28" i="2" s="1"/>
  <c r="AU28" i="2"/>
  <c r="CY28" i="2" s="1"/>
  <c r="AQ28" i="2"/>
  <c r="AM28" i="2"/>
  <c r="CW28" i="2" s="1"/>
  <c r="CP28" i="2" s="1"/>
  <c r="AI28" i="2"/>
  <c r="AE28" i="2"/>
  <c r="Z28" i="2"/>
  <c r="V28" i="2"/>
  <c r="CD28" i="2" s="1"/>
  <c r="R28" i="2"/>
  <c r="CC28" i="2" s="1"/>
  <c r="BV28" i="2" s="1"/>
  <c r="N28" i="2"/>
  <c r="CB28" i="2" s="1"/>
  <c r="BU28" i="2" s="1"/>
  <c r="J28" i="2"/>
  <c r="CA28" i="2" s="1"/>
  <c r="BT28" i="2" s="1"/>
  <c r="F28" i="2"/>
  <c r="E28" i="2" s="1"/>
  <c r="DI27" i="2"/>
  <c r="DG27" i="2"/>
  <c r="DF27" i="2"/>
  <c r="DE27" i="2"/>
  <c r="DD27" i="2"/>
  <c r="DC27" i="2"/>
  <c r="DA27" i="2" s="1"/>
  <c r="DB27" i="2"/>
  <c r="CZ27" i="2"/>
  <c r="CS27" i="2" s="1"/>
  <c r="CU27" i="2"/>
  <c r="CL27" i="2"/>
  <c r="CK27" i="2"/>
  <c r="CJ27" i="2"/>
  <c r="CI27" i="2"/>
  <c r="CH27" i="2"/>
  <c r="CF27" i="2" s="1"/>
  <c r="CG27" i="2"/>
  <c r="CE27" i="2"/>
  <c r="BX27" i="2" s="1"/>
  <c r="BK27" i="2"/>
  <c r="BD27" i="2"/>
  <c r="BC27" i="2"/>
  <c r="AY27" i="2"/>
  <c r="AU27" i="2"/>
  <c r="CY27" i="2" s="1"/>
  <c r="CR27" i="2" s="1"/>
  <c r="AQ27" i="2"/>
  <c r="AM27" i="2"/>
  <c r="CW27" i="2" s="1"/>
  <c r="CP27" i="2" s="1"/>
  <c r="AI27" i="2"/>
  <c r="CV27" i="2" s="1"/>
  <c r="AE27" i="2"/>
  <c r="Z27" i="2"/>
  <c r="V27" i="2"/>
  <c r="CD27" i="2" s="1"/>
  <c r="BW27" i="2" s="1"/>
  <c r="R27" i="2"/>
  <c r="CC27" i="2" s="1"/>
  <c r="BV27" i="2" s="1"/>
  <c r="N27" i="2"/>
  <c r="CB27" i="2" s="1"/>
  <c r="BU27" i="2" s="1"/>
  <c r="J27" i="2"/>
  <c r="CA27" i="2" s="1"/>
  <c r="BT27" i="2" s="1"/>
  <c r="F27" i="2"/>
  <c r="BZ27" i="2" s="1"/>
  <c r="DI26" i="2"/>
  <c r="DG26" i="2"/>
  <c r="DF26" i="2"/>
  <c r="DE26" i="2"/>
  <c r="DA26" i="2" s="1"/>
  <c r="DD26" i="2"/>
  <c r="DC26" i="2"/>
  <c r="DB26" i="2"/>
  <c r="CZ26" i="2"/>
  <c r="CS26" i="2" s="1"/>
  <c r="CW26" i="2"/>
  <c r="CP26" i="2" s="1"/>
  <c r="CR26" i="2"/>
  <c r="CL26" i="2"/>
  <c r="CK26" i="2"/>
  <c r="CJ26" i="2"/>
  <c r="CI26" i="2"/>
  <c r="CH26" i="2"/>
  <c r="CG26" i="2"/>
  <c r="CB26" i="2"/>
  <c r="BU26" i="2" s="1"/>
  <c r="BT26" i="2"/>
  <c r="BK26" i="2"/>
  <c r="BC26" i="2" s="1"/>
  <c r="BD26" i="2"/>
  <c r="AY26" i="2"/>
  <c r="AU26" i="2"/>
  <c r="CY26" i="2" s="1"/>
  <c r="AQ26" i="2"/>
  <c r="CX26" i="2" s="1"/>
  <c r="AM26" i="2"/>
  <c r="AI26" i="2"/>
  <c r="CV26" i="2" s="1"/>
  <c r="CO26" i="2" s="1"/>
  <c r="AE26" i="2"/>
  <c r="Z26" i="2"/>
  <c r="CE26" i="2" s="1"/>
  <c r="BX26" i="2" s="1"/>
  <c r="V26" i="2"/>
  <c r="CD26" i="2" s="1"/>
  <c r="BW26" i="2" s="1"/>
  <c r="R26" i="2"/>
  <c r="CC26" i="2" s="1"/>
  <c r="N26" i="2"/>
  <c r="J26" i="2"/>
  <c r="CA26" i="2" s="1"/>
  <c r="F26" i="2"/>
  <c r="BZ26" i="2" s="1"/>
  <c r="BS26" i="2" s="1"/>
  <c r="E26" i="2"/>
  <c r="DI25" i="2"/>
  <c r="DG25" i="2"/>
  <c r="DF25" i="2"/>
  <c r="DE25" i="2"/>
  <c r="DD25" i="2"/>
  <c r="DC25" i="2"/>
  <c r="DB25" i="2"/>
  <c r="DA25" i="2" s="1"/>
  <c r="CW25" i="2"/>
  <c r="CP25" i="2" s="1"/>
  <c r="CL25" i="2"/>
  <c r="CK25" i="2"/>
  <c r="CJ25" i="2"/>
  <c r="CI25" i="2"/>
  <c r="CH25" i="2"/>
  <c r="CG25" i="2"/>
  <c r="CD25" i="2"/>
  <c r="BW25" i="2" s="1"/>
  <c r="BY25" i="2"/>
  <c r="BV25" i="2"/>
  <c r="BK25" i="2"/>
  <c r="BD25" i="2"/>
  <c r="AY25" i="2"/>
  <c r="CZ25" i="2" s="1"/>
  <c r="CS25" i="2" s="1"/>
  <c r="AU25" i="2"/>
  <c r="CY25" i="2" s="1"/>
  <c r="CR25" i="2" s="1"/>
  <c r="AQ25" i="2"/>
  <c r="CX25" i="2" s="1"/>
  <c r="CQ25" i="2" s="1"/>
  <c r="AM25" i="2"/>
  <c r="AI25" i="2"/>
  <c r="CV25" i="2" s="1"/>
  <c r="CO25" i="2" s="1"/>
  <c r="AE25" i="2"/>
  <c r="Z25" i="2"/>
  <c r="CE25" i="2" s="1"/>
  <c r="V25" i="2"/>
  <c r="R25" i="2"/>
  <c r="CC25" i="2" s="1"/>
  <c r="N25" i="2"/>
  <c r="CB25" i="2" s="1"/>
  <c r="BU25" i="2" s="1"/>
  <c r="J25" i="2"/>
  <c r="CA25" i="2" s="1"/>
  <c r="BT25" i="2" s="1"/>
  <c r="F25" i="2"/>
  <c r="BZ25" i="2" s="1"/>
  <c r="BS25" i="2" s="1"/>
  <c r="E25" i="2"/>
  <c r="DI24" i="2"/>
  <c r="DG24" i="2"/>
  <c r="DF24" i="2"/>
  <c r="DE24" i="2"/>
  <c r="DD24" i="2"/>
  <c r="DC24" i="2"/>
  <c r="DB24" i="2"/>
  <c r="DA24" i="2" s="1"/>
  <c r="CY24" i="2"/>
  <c r="CR24" i="2" s="1"/>
  <c r="CL24" i="2"/>
  <c r="CK24" i="2"/>
  <c r="CJ24" i="2"/>
  <c r="CI24" i="2"/>
  <c r="CF24" i="2" s="1"/>
  <c r="CH24" i="2"/>
  <c r="CG24" i="2"/>
  <c r="CD24" i="2"/>
  <c r="BW24" i="2" s="1"/>
  <c r="BK24" i="2"/>
  <c r="BD24" i="2"/>
  <c r="BC24" i="2" s="1"/>
  <c r="AY24" i="2"/>
  <c r="CZ24" i="2" s="1"/>
  <c r="CS24" i="2" s="1"/>
  <c r="AU24" i="2"/>
  <c r="AQ24" i="2"/>
  <c r="CX24" i="2" s="1"/>
  <c r="CQ24" i="2" s="1"/>
  <c r="AM24" i="2"/>
  <c r="AI24" i="2"/>
  <c r="CV24" i="2" s="1"/>
  <c r="CO24" i="2" s="1"/>
  <c r="AE24" i="2"/>
  <c r="CU24" i="2" s="1"/>
  <c r="Z24" i="2"/>
  <c r="CE24" i="2" s="1"/>
  <c r="BX24" i="2" s="1"/>
  <c r="V24" i="2"/>
  <c r="R24" i="2"/>
  <c r="CC24" i="2" s="1"/>
  <c r="BV24" i="2" s="1"/>
  <c r="N24" i="2"/>
  <c r="CB24" i="2" s="1"/>
  <c r="BU24" i="2" s="1"/>
  <c r="J24" i="2"/>
  <c r="E24" i="2" s="1"/>
  <c r="F24" i="2"/>
  <c r="BZ24" i="2" s="1"/>
  <c r="BS24" i="2" s="1"/>
  <c r="DI23" i="2"/>
  <c r="DG23" i="2"/>
  <c r="DF23" i="2"/>
  <c r="DE23" i="2"/>
  <c r="DD23" i="2"/>
  <c r="DC23" i="2"/>
  <c r="DB23" i="2"/>
  <c r="DA23" i="2" s="1"/>
  <c r="CY23" i="2"/>
  <c r="CR23" i="2" s="1"/>
  <c r="CV23" i="2"/>
  <c r="CO23" i="2" s="1"/>
  <c r="CL23" i="2"/>
  <c r="CK23" i="2"/>
  <c r="CJ23" i="2"/>
  <c r="CI23" i="2"/>
  <c r="CF23" i="2" s="1"/>
  <c r="CH23" i="2"/>
  <c r="CG23" i="2"/>
  <c r="BS23" i="2"/>
  <c r="BK23" i="2"/>
  <c r="BD23" i="2"/>
  <c r="BC23" i="2" s="1"/>
  <c r="AY23" i="2"/>
  <c r="CZ23" i="2" s="1"/>
  <c r="CS23" i="2" s="1"/>
  <c r="AU23" i="2"/>
  <c r="AQ23" i="2"/>
  <c r="CX23" i="2" s="1"/>
  <c r="CQ23" i="2" s="1"/>
  <c r="AM23" i="2"/>
  <c r="CW23" i="2" s="1"/>
  <c r="AI23" i="2"/>
  <c r="AE23" i="2"/>
  <c r="CU23" i="2" s="1"/>
  <c r="CT23" i="2" s="1"/>
  <c r="AD23" i="2"/>
  <c r="D23" i="2" s="1"/>
  <c r="Z23" i="2"/>
  <c r="CE23" i="2" s="1"/>
  <c r="BX23" i="2" s="1"/>
  <c r="V23" i="2"/>
  <c r="CD23" i="2" s="1"/>
  <c r="BW23" i="2" s="1"/>
  <c r="R23" i="2"/>
  <c r="CC23" i="2" s="1"/>
  <c r="BV23" i="2" s="1"/>
  <c r="N23" i="2"/>
  <c r="CB23" i="2" s="1"/>
  <c r="J23" i="2"/>
  <c r="E23" i="2" s="1"/>
  <c r="F23" i="2"/>
  <c r="BZ23" i="2" s="1"/>
  <c r="DI22" i="2"/>
  <c r="DG22" i="2"/>
  <c r="DF22" i="2"/>
  <c r="DE22" i="2"/>
  <c r="DD22" i="2"/>
  <c r="DC22" i="2"/>
  <c r="DB22" i="2"/>
  <c r="DA22" i="2"/>
  <c r="CV22" i="2"/>
  <c r="CO22" i="2" s="1"/>
  <c r="CS22" i="2"/>
  <c r="CQ22" i="2"/>
  <c r="CL22" i="2"/>
  <c r="CK22" i="2"/>
  <c r="CJ22" i="2"/>
  <c r="CI22" i="2"/>
  <c r="CF22" i="2" s="1"/>
  <c r="CH22" i="2"/>
  <c r="CG22" i="2"/>
  <c r="BS22" i="2"/>
  <c r="BK22" i="2"/>
  <c r="BD22" i="2"/>
  <c r="BC22" i="2" s="1"/>
  <c r="AY22" i="2"/>
  <c r="CZ22" i="2" s="1"/>
  <c r="AU22" i="2"/>
  <c r="CY22" i="2" s="1"/>
  <c r="CR22" i="2" s="1"/>
  <c r="AQ22" i="2"/>
  <c r="CX22" i="2" s="1"/>
  <c r="AM22" i="2"/>
  <c r="CW22" i="2" s="1"/>
  <c r="CP22" i="2" s="1"/>
  <c r="AI22" i="2"/>
  <c r="AE22" i="2"/>
  <c r="CU22" i="2" s="1"/>
  <c r="AD22" i="2"/>
  <c r="Z22" i="2"/>
  <c r="CE22" i="2" s="1"/>
  <c r="BX22" i="2" s="1"/>
  <c r="V22" i="2"/>
  <c r="CD22" i="2" s="1"/>
  <c r="R22" i="2"/>
  <c r="CC22" i="2" s="1"/>
  <c r="BV22" i="2" s="1"/>
  <c r="N22" i="2"/>
  <c r="CB22" i="2" s="1"/>
  <c r="J22" i="2"/>
  <c r="CA22" i="2" s="1"/>
  <c r="BT22" i="2" s="1"/>
  <c r="F22" i="2"/>
  <c r="BZ22" i="2" s="1"/>
  <c r="DI21" i="2"/>
  <c r="DG21" i="2"/>
  <c r="DF21" i="2"/>
  <c r="DE21" i="2"/>
  <c r="DD21" i="2"/>
  <c r="DC21" i="2"/>
  <c r="DB21" i="2"/>
  <c r="DA21" i="2"/>
  <c r="CX21" i="2"/>
  <c r="CQ21" i="2" s="1"/>
  <c r="CV21" i="2"/>
  <c r="CO21" i="2" s="1"/>
  <c r="CS21" i="2"/>
  <c r="CL21" i="2"/>
  <c r="CK21" i="2"/>
  <c r="CJ21" i="2"/>
  <c r="CI21" i="2"/>
  <c r="CH21" i="2"/>
  <c r="CF21" i="2" s="1"/>
  <c r="CG21" i="2"/>
  <c r="BX21" i="2"/>
  <c r="BU21" i="2"/>
  <c r="BK21" i="2"/>
  <c r="BD21" i="2"/>
  <c r="BC21" i="2" s="1"/>
  <c r="AY21" i="2"/>
  <c r="CZ21" i="2" s="1"/>
  <c r="AU21" i="2"/>
  <c r="CY21" i="2" s="1"/>
  <c r="AQ21" i="2"/>
  <c r="AM21" i="2"/>
  <c r="CW21" i="2" s="1"/>
  <c r="CP21" i="2" s="1"/>
  <c r="AI21" i="2"/>
  <c r="AE21" i="2"/>
  <c r="CU21" i="2" s="1"/>
  <c r="AD21" i="2"/>
  <c r="D21" i="2" s="1"/>
  <c r="Z21" i="2"/>
  <c r="CE21" i="2" s="1"/>
  <c r="V21" i="2"/>
  <c r="CD21" i="2" s="1"/>
  <c r="R21" i="2"/>
  <c r="CC21" i="2" s="1"/>
  <c r="BV21" i="2" s="1"/>
  <c r="N21" i="2"/>
  <c r="CB21" i="2" s="1"/>
  <c r="J21" i="2"/>
  <c r="CA21" i="2" s="1"/>
  <c r="F21" i="2"/>
  <c r="E21" i="2" s="1"/>
  <c r="DI20" i="2"/>
  <c r="DG20" i="2"/>
  <c r="DF20" i="2"/>
  <c r="DE20" i="2"/>
  <c r="DD20" i="2"/>
  <c r="DC20" i="2"/>
  <c r="DB20" i="2"/>
  <c r="DA20" i="2"/>
  <c r="CX20" i="2"/>
  <c r="CQ20" i="2" s="1"/>
  <c r="CU20" i="2"/>
  <c r="CL20" i="2"/>
  <c r="CK20" i="2"/>
  <c r="CJ20" i="2"/>
  <c r="CI20" i="2"/>
  <c r="CH20" i="2"/>
  <c r="CG20" i="2"/>
  <c r="BW20" i="2"/>
  <c r="BU20" i="2"/>
  <c r="BK20" i="2"/>
  <c r="BD20" i="2"/>
  <c r="BC20" i="2"/>
  <c r="AY20" i="2"/>
  <c r="CZ20" i="2" s="1"/>
  <c r="CS20" i="2" s="1"/>
  <c r="AU20" i="2"/>
  <c r="CY20" i="2" s="1"/>
  <c r="CR20" i="2" s="1"/>
  <c r="AQ20" i="2"/>
  <c r="AM20" i="2"/>
  <c r="CW20" i="2" s="1"/>
  <c r="CP20" i="2" s="1"/>
  <c r="AI20" i="2"/>
  <c r="AE20" i="2"/>
  <c r="Z20" i="2"/>
  <c r="CE20" i="2" s="1"/>
  <c r="BX20" i="2" s="1"/>
  <c r="V20" i="2"/>
  <c r="CD20" i="2" s="1"/>
  <c r="R20" i="2"/>
  <c r="CC20" i="2" s="1"/>
  <c r="BV20" i="2" s="1"/>
  <c r="N20" i="2"/>
  <c r="CB20" i="2" s="1"/>
  <c r="J20" i="2"/>
  <c r="CA20" i="2" s="1"/>
  <c r="BT20" i="2" s="1"/>
  <c r="F20" i="2"/>
  <c r="E20" i="2" s="1"/>
  <c r="DI19" i="2"/>
  <c r="DG19" i="2"/>
  <c r="DF19" i="2"/>
  <c r="DE19" i="2"/>
  <c r="DD19" i="2"/>
  <c r="DC19" i="2"/>
  <c r="DB19" i="2"/>
  <c r="DA19" i="2" s="1"/>
  <c r="CZ19" i="2"/>
  <c r="CS19" i="2" s="1"/>
  <c r="CX19" i="2"/>
  <c r="CQ19" i="2" s="1"/>
  <c r="CU19" i="2"/>
  <c r="CL19" i="2"/>
  <c r="CK19" i="2"/>
  <c r="CJ19" i="2"/>
  <c r="CI19" i="2"/>
  <c r="CH19" i="2"/>
  <c r="CG19" i="2"/>
  <c r="BW19" i="2"/>
  <c r="BT19" i="2"/>
  <c r="BK19" i="2"/>
  <c r="BD19" i="2"/>
  <c r="BC19" i="2"/>
  <c r="AY19" i="2"/>
  <c r="AU19" i="2"/>
  <c r="CY19" i="2" s="1"/>
  <c r="CR19" i="2" s="1"/>
  <c r="AQ19" i="2"/>
  <c r="AM19" i="2"/>
  <c r="CW19" i="2" s="1"/>
  <c r="CP19" i="2" s="1"/>
  <c r="AI19" i="2"/>
  <c r="CV19" i="2" s="1"/>
  <c r="CO19" i="2" s="1"/>
  <c r="AE19" i="2"/>
  <c r="Z19" i="2"/>
  <c r="CE19" i="2" s="1"/>
  <c r="BX19" i="2" s="1"/>
  <c r="V19" i="2"/>
  <c r="CD19" i="2" s="1"/>
  <c r="R19" i="2"/>
  <c r="CC19" i="2" s="1"/>
  <c r="N19" i="2"/>
  <c r="CB19" i="2" s="1"/>
  <c r="BU19" i="2" s="1"/>
  <c r="J19" i="2"/>
  <c r="CA19" i="2" s="1"/>
  <c r="F19" i="2"/>
  <c r="E19" i="2" s="1"/>
  <c r="DI18" i="2"/>
  <c r="DG18" i="2"/>
  <c r="DF18" i="2"/>
  <c r="DE18" i="2"/>
  <c r="DD18" i="2"/>
  <c r="DC18" i="2"/>
  <c r="DB18" i="2"/>
  <c r="DA18" i="2" s="1"/>
  <c r="CZ18" i="2"/>
  <c r="CS18" i="2" s="1"/>
  <c r="CW18" i="2"/>
  <c r="CP18" i="2" s="1"/>
  <c r="CL18" i="2"/>
  <c r="CK18" i="2"/>
  <c r="CJ18" i="2"/>
  <c r="CI18" i="2"/>
  <c r="CH18" i="2"/>
  <c r="CG18" i="2"/>
  <c r="BW18" i="2"/>
  <c r="BT18" i="2"/>
  <c r="BK18" i="2"/>
  <c r="BC18" i="2" s="1"/>
  <c r="BD18" i="2"/>
  <c r="AY18" i="2"/>
  <c r="AU18" i="2"/>
  <c r="CY18" i="2" s="1"/>
  <c r="CR18" i="2" s="1"/>
  <c r="AQ18" i="2"/>
  <c r="CX18" i="2" s="1"/>
  <c r="CQ18" i="2" s="1"/>
  <c r="AM18" i="2"/>
  <c r="AI18" i="2"/>
  <c r="CV18" i="2" s="1"/>
  <c r="CO18" i="2" s="1"/>
  <c r="AE18" i="2"/>
  <c r="AD18" i="2" s="1"/>
  <c r="Z18" i="2"/>
  <c r="CE18" i="2" s="1"/>
  <c r="BX18" i="2" s="1"/>
  <c r="V18" i="2"/>
  <c r="CD18" i="2" s="1"/>
  <c r="R18" i="2"/>
  <c r="CC18" i="2" s="1"/>
  <c r="N18" i="2"/>
  <c r="CB18" i="2" s="1"/>
  <c r="BU18" i="2" s="1"/>
  <c r="J18" i="2"/>
  <c r="CA18" i="2" s="1"/>
  <c r="F18" i="2"/>
  <c r="BZ18" i="2" s="1"/>
  <c r="BS18" i="2" s="1"/>
  <c r="E18" i="2"/>
  <c r="DI17" i="2"/>
  <c r="DG17" i="2"/>
  <c r="DF17" i="2"/>
  <c r="DE17" i="2"/>
  <c r="DD17" i="2"/>
  <c r="DC17" i="2"/>
  <c r="DB17" i="2"/>
  <c r="DA17" i="2" s="1"/>
  <c r="CZ17" i="2"/>
  <c r="CS17" i="2" s="1"/>
  <c r="CW17" i="2"/>
  <c r="CP17" i="2" s="1"/>
  <c r="CL17" i="2"/>
  <c r="CK17" i="2"/>
  <c r="CJ17" i="2"/>
  <c r="BV17" i="2" s="1"/>
  <c r="CI17" i="2"/>
  <c r="CH17" i="2"/>
  <c r="CG17" i="2"/>
  <c r="BT17" i="2"/>
  <c r="BK17" i="2"/>
  <c r="BD17" i="2"/>
  <c r="BC17" i="2" s="1"/>
  <c r="AY17" i="2"/>
  <c r="AU17" i="2"/>
  <c r="CY17" i="2" s="1"/>
  <c r="CR17" i="2" s="1"/>
  <c r="AQ17" i="2"/>
  <c r="CX17" i="2" s="1"/>
  <c r="CQ17" i="2" s="1"/>
  <c r="AM17" i="2"/>
  <c r="AI17" i="2"/>
  <c r="CV17" i="2" s="1"/>
  <c r="CO17" i="2" s="1"/>
  <c r="AE17" i="2"/>
  <c r="Z17" i="2"/>
  <c r="CE17" i="2" s="1"/>
  <c r="BX17" i="2" s="1"/>
  <c r="V17" i="2"/>
  <c r="CD17" i="2" s="1"/>
  <c r="BW17" i="2" s="1"/>
  <c r="R17" i="2"/>
  <c r="CC17" i="2" s="1"/>
  <c r="N17" i="2"/>
  <c r="CB17" i="2" s="1"/>
  <c r="BU17" i="2" s="1"/>
  <c r="J17" i="2"/>
  <c r="CA17" i="2" s="1"/>
  <c r="F17" i="2"/>
  <c r="BZ17" i="2" s="1"/>
  <c r="BS17" i="2" s="1"/>
  <c r="DI16" i="2"/>
  <c r="DG16" i="2"/>
  <c r="DF16" i="2"/>
  <c r="DE16" i="2"/>
  <c r="DD16" i="2"/>
  <c r="DC16" i="2"/>
  <c r="DB16" i="2"/>
  <c r="CY16" i="2"/>
  <c r="CR16" i="2" s="1"/>
  <c r="CW16" i="2"/>
  <c r="CP16" i="2" s="1"/>
  <c r="CQ16" i="2"/>
  <c r="CL16" i="2"/>
  <c r="CK16" i="2"/>
  <c r="CJ16" i="2"/>
  <c r="CI16" i="2"/>
  <c r="CH16" i="2"/>
  <c r="CG16" i="2"/>
  <c r="CF16" i="2" s="1"/>
  <c r="CD16" i="2"/>
  <c r="BW16" i="2" s="1"/>
  <c r="BV16" i="2"/>
  <c r="BK16" i="2"/>
  <c r="BD16" i="2"/>
  <c r="BC16" i="2" s="1"/>
  <c r="AY16" i="2"/>
  <c r="CZ16" i="2" s="1"/>
  <c r="AU16" i="2"/>
  <c r="AQ16" i="2"/>
  <c r="CX16" i="2" s="1"/>
  <c r="AM16" i="2"/>
  <c r="AI16" i="2"/>
  <c r="CV16" i="2" s="1"/>
  <c r="CO16" i="2" s="1"/>
  <c r="AE16" i="2"/>
  <c r="CU16" i="2" s="1"/>
  <c r="CN16" i="2" s="1"/>
  <c r="AD16" i="2"/>
  <c r="Z16" i="2"/>
  <c r="CE16" i="2" s="1"/>
  <c r="BX16" i="2" s="1"/>
  <c r="V16" i="2"/>
  <c r="R16" i="2"/>
  <c r="CC16" i="2" s="1"/>
  <c r="N16" i="2"/>
  <c r="CB16" i="2" s="1"/>
  <c r="BU16" i="2" s="1"/>
  <c r="J16" i="2"/>
  <c r="CA16" i="2" s="1"/>
  <c r="BT16" i="2" s="1"/>
  <c r="F16" i="2"/>
  <c r="BZ16" i="2" s="1"/>
  <c r="BY16" i="2" s="1"/>
  <c r="BR16" i="2" s="1"/>
  <c r="E16" i="2"/>
  <c r="DI15" i="2"/>
  <c r="DG15" i="2"/>
  <c r="DF15" i="2"/>
  <c r="DE15" i="2"/>
  <c r="DD15" i="2"/>
  <c r="DC15" i="2"/>
  <c r="CO15" i="2" s="1"/>
  <c r="DB15" i="2"/>
  <c r="DA15" i="2"/>
  <c r="CW15" i="2"/>
  <c r="CP15" i="2" s="1"/>
  <c r="CV15" i="2"/>
  <c r="CU15" i="2"/>
  <c r="CN15" i="2" s="1"/>
  <c r="CL15" i="2"/>
  <c r="CK15" i="2"/>
  <c r="CJ15" i="2"/>
  <c r="CI15" i="2"/>
  <c r="CH15" i="2"/>
  <c r="CG15" i="2"/>
  <c r="CF15" i="2" s="1"/>
  <c r="BK15" i="2"/>
  <c r="BD15" i="2"/>
  <c r="BC15" i="2"/>
  <c r="AY15" i="2"/>
  <c r="CZ15" i="2" s="1"/>
  <c r="CS15" i="2" s="1"/>
  <c r="AU15" i="2"/>
  <c r="CY15" i="2" s="1"/>
  <c r="CR15" i="2" s="1"/>
  <c r="AQ15" i="2"/>
  <c r="CX15" i="2" s="1"/>
  <c r="AM15" i="2"/>
  <c r="AI15" i="2"/>
  <c r="AE15" i="2"/>
  <c r="AD15" i="2" s="1"/>
  <c r="Z15" i="2"/>
  <c r="CE15" i="2" s="1"/>
  <c r="BX15" i="2" s="1"/>
  <c r="V15" i="2"/>
  <c r="CD15" i="2" s="1"/>
  <c r="BW15" i="2" s="1"/>
  <c r="R15" i="2"/>
  <c r="CC15" i="2" s="1"/>
  <c r="BV15" i="2" s="1"/>
  <c r="N15" i="2"/>
  <c r="CB15" i="2" s="1"/>
  <c r="BU15" i="2" s="1"/>
  <c r="J15" i="2"/>
  <c r="CA15" i="2" s="1"/>
  <c r="BT15" i="2" s="1"/>
  <c r="F15" i="2"/>
  <c r="BZ15" i="2" s="1"/>
  <c r="DI14" i="2"/>
  <c r="DG14" i="2"/>
  <c r="DF14" i="2"/>
  <c r="DE14" i="2"/>
  <c r="DD14" i="2"/>
  <c r="DC14" i="2"/>
  <c r="DB14" i="2"/>
  <c r="DA14" i="2" s="1"/>
  <c r="CZ14" i="2"/>
  <c r="CS14" i="2" s="1"/>
  <c r="CY14" i="2"/>
  <c r="CR14" i="2" s="1"/>
  <c r="CX14" i="2"/>
  <c r="CQ14" i="2" s="1"/>
  <c r="CL14" i="2"/>
  <c r="CK14" i="2"/>
  <c r="CJ14" i="2"/>
  <c r="CI14" i="2"/>
  <c r="CH14" i="2"/>
  <c r="CF14" i="2" s="1"/>
  <c r="CG14" i="2"/>
  <c r="BZ14" i="2"/>
  <c r="BK14" i="2"/>
  <c r="BD14" i="2"/>
  <c r="BC14" i="2" s="1"/>
  <c r="AY14" i="2"/>
  <c r="AU14" i="2"/>
  <c r="AQ14" i="2"/>
  <c r="AM14" i="2"/>
  <c r="CW14" i="2" s="1"/>
  <c r="CP14" i="2" s="1"/>
  <c r="AI14" i="2"/>
  <c r="CV14" i="2" s="1"/>
  <c r="CO14" i="2" s="1"/>
  <c r="AE14" i="2"/>
  <c r="CU14" i="2" s="1"/>
  <c r="Z14" i="2"/>
  <c r="CE14" i="2" s="1"/>
  <c r="BX14" i="2" s="1"/>
  <c r="V14" i="2"/>
  <c r="CD14" i="2" s="1"/>
  <c r="BW14" i="2" s="1"/>
  <c r="R14" i="2"/>
  <c r="CC14" i="2" s="1"/>
  <c r="BV14" i="2" s="1"/>
  <c r="N14" i="2"/>
  <c r="CB14" i="2" s="1"/>
  <c r="BU14" i="2" s="1"/>
  <c r="J14" i="2"/>
  <c r="CA14" i="2" s="1"/>
  <c r="BT14" i="2" s="1"/>
  <c r="F14" i="2"/>
  <c r="E14" i="2" s="1"/>
  <c r="DI13" i="2"/>
  <c r="DG13" i="2"/>
  <c r="DF13" i="2"/>
  <c r="DE13" i="2"/>
  <c r="CQ13" i="2" s="1"/>
  <c r="DD13" i="2"/>
  <c r="DC13" i="2"/>
  <c r="DA13" i="2" s="1"/>
  <c r="DB13" i="2"/>
  <c r="CY13" i="2"/>
  <c r="CR13" i="2" s="1"/>
  <c r="CX13" i="2"/>
  <c r="CW13" i="2"/>
  <c r="CP13" i="2" s="1"/>
  <c r="CV13" i="2"/>
  <c r="CO13" i="2" s="1"/>
  <c r="CU13" i="2"/>
  <c r="CL13" i="2"/>
  <c r="CK13" i="2"/>
  <c r="CJ13" i="2"/>
  <c r="CI13" i="2"/>
  <c r="CH13" i="2"/>
  <c r="CG13" i="2"/>
  <c r="CF13" i="2"/>
  <c r="BK13" i="2"/>
  <c r="BD13" i="2"/>
  <c r="BC13" i="2"/>
  <c r="AY13" i="2"/>
  <c r="CZ13" i="2" s="1"/>
  <c r="CS13" i="2" s="1"/>
  <c r="AU13" i="2"/>
  <c r="AQ13" i="2"/>
  <c r="AM13" i="2"/>
  <c r="AI13" i="2"/>
  <c r="AE13" i="2"/>
  <c r="AD13" i="2"/>
  <c r="Z13" i="2"/>
  <c r="E13" i="2" s="1"/>
  <c r="D13" i="2" s="1"/>
  <c r="V13" i="2"/>
  <c r="CD13" i="2" s="1"/>
  <c r="BW13" i="2" s="1"/>
  <c r="R13" i="2"/>
  <c r="CC13" i="2" s="1"/>
  <c r="BV13" i="2" s="1"/>
  <c r="N13" i="2"/>
  <c r="CB13" i="2" s="1"/>
  <c r="BU13" i="2" s="1"/>
  <c r="J13" i="2"/>
  <c r="CA13" i="2" s="1"/>
  <c r="BT13" i="2" s="1"/>
  <c r="F13" i="2"/>
  <c r="BZ13" i="2" s="1"/>
  <c r="DI12" i="2"/>
  <c r="DG12" i="2"/>
  <c r="DF12" i="2"/>
  <c r="DE12" i="2"/>
  <c r="DD12" i="2"/>
  <c r="DC12" i="2"/>
  <c r="DB12" i="2"/>
  <c r="CN12" i="2" s="1"/>
  <c r="DA12" i="2"/>
  <c r="CZ12" i="2"/>
  <c r="CS12" i="2" s="1"/>
  <c r="CV12" i="2"/>
  <c r="CO12" i="2" s="1"/>
  <c r="CU12" i="2"/>
  <c r="CL12" i="2"/>
  <c r="CK12" i="2"/>
  <c r="CJ12" i="2"/>
  <c r="CF12" i="2" s="1"/>
  <c r="CI12" i="2"/>
  <c r="CH12" i="2"/>
  <c r="CG12" i="2"/>
  <c r="CB12" i="2"/>
  <c r="BU12" i="2" s="1"/>
  <c r="BK12" i="2"/>
  <c r="BD12" i="2"/>
  <c r="BC12" i="2" s="1"/>
  <c r="AY12" i="2"/>
  <c r="AU12" i="2"/>
  <c r="CY12" i="2" s="1"/>
  <c r="CR12" i="2" s="1"/>
  <c r="AQ12" i="2"/>
  <c r="CX12" i="2" s="1"/>
  <c r="CQ12" i="2" s="1"/>
  <c r="AM12" i="2"/>
  <c r="CW12" i="2" s="1"/>
  <c r="AI12" i="2"/>
  <c r="AE12" i="2"/>
  <c r="Z12" i="2"/>
  <c r="CE12" i="2" s="1"/>
  <c r="BX12" i="2" s="1"/>
  <c r="V12" i="2"/>
  <c r="CD12" i="2" s="1"/>
  <c r="BW12" i="2" s="1"/>
  <c r="R12" i="2"/>
  <c r="CC12" i="2" s="1"/>
  <c r="BV12" i="2" s="1"/>
  <c r="N12" i="2"/>
  <c r="E12" i="2" s="1"/>
  <c r="J12" i="2"/>
  <c r="CA12" i="2" s="1"/>
  <c r="BT12" i="2" s="1"/>
  <c r="F12" i="2"/>
  <c r="BZ12" i="2" s="1"/>
  <c r="DI11" i="2"/>
  <c r="DG11" i="2"/>
  <c r="DF11" i="2"/>
  <c r="DE11" i="2"/>
  <c r="DA11" i="2" s="1"/>
  <c r="DD11" i="2"/>
  <c r="DC11" i="2"/>
  <c r="DB11" i="2"/>
  <c r="CY11" i="2"/>
  <c r="CR11" i="2" s="1"/>
  <c r="CX11" i="2"/>
  <c r="CQ11" i="2" s="1"/>
  <c r="CW11" i="2"/>
  <c r="CP11" i="2" s="1"/>
  <c r="CL11" i="2"/>
  <c r="CK11" i="2"/>
  <c r="CJ11" i="2"/>
  <c r="CI11" i="2"/>
  <c r="CH11" i="2"/>
  <c r="CG11" i="2"/>
  <c r="CF11" i="2" s="1"/>
  <c r="BK11" i="2"/>
  <c r="BC11" i="2" s="1"/>
  <c r="BD11" i="2"/>
  <c r="AY11" i="2"/>
  <c r="CZ11" i="2" s="1"/>
  <c r="CS11" i="2" s="1"/>
  <c r="AU11" i="2"/>
  <c r="AQ11" i="2"/>
  <c r="AM11" i="2"/>
  <c r="AI11" i="2"/>
  <c r="CV11" i="2" s="1"/>
  <c r="CO11" i="2" s="1"/>
  <c r="AE11" i="2"/>
  <c r="AD11" i="2" s="1"/>
  <c r="Z11" i="2"/>
  <c r="CE11" i="2" s="1"/>
  <c r="BX11" i="2" s="1"/>
  <c r="V11" i="2"/>
  <c r="CD11" i="2" s="1"/>
  <c r="BW11" i="2" s="1"/>
  <c r="R11" i="2"/>
  <c r="CC11" i="2" s="1"/>
  <c r="BV11" i="2" s="1"/>
  <c r="N11" i="2"/>
  <c r="CB11" i="2" s="1"/>
  <c r="BU11" i="2" s="1"/>
  <c r="J11" i="2"/>
  <c r="CA11" i="2" s="1"/>
  <c r="BT11" i="2" s="1"/>
  <c r="F11" i="2"/>
  <c r="BZ11" i="2" s="1"/>
  <c r="E11" i="2"/>
  <c r="DI10" i="2"/>
  <c r="DG10" i="2"/>
  <c r="DF10" i="2"/>
  <c r="DE10" i="2"/>
  <c r="DD10" i="2"/>
  <c r="DC10" i="2"/>
  <c r="DB10" i="2"/>
  <c r="DA10" i="2" s="1"/>
  <c r="CV10" i="2"/>
  <c r="CO10" i="2" s="1"/>
  <c r="CU10" i="2"/>
  <c r="CN10" i="2" s="1"/>
  <c r="CL10" i="2"/>
  <c r="CF10" i="2" s="1"/>
  <c r="CK10" i="2"/>
  <c r="CJ10" i="2"/>
  <c r="CI10" i="2"/>
  <c r="CH10" i="2"/>
  <c r="CG10" i="2"/>
  <c r="BK10" i="2"/>
  <c r="BD10" i="2"/>
  <c r="BC10" i="2"/>
  <c r="AY10" i="2"/>
  <c r="CZ10" i="2" s="1"/>
  <c r="CS10" i="2" s="1"/>
  <c r="AU10" i="2"/>
  <c r="CY10" i="2" s="1"/>
  <c r="CR10" i="2" s="1"/>
  <c r="AQ10" i="2"/>
  <c r="CX10" i="2" s="1"/>
  <c r="CQ10" i="2" s="1"/>
  <c r="AM10" i="2"/>
  <c r="CW10" i="2" s="1"/>
  <c r="AI10" i="2"/>
  <c r="AE10" i="2"/>
  <c r="Z10" i="2"/>
  <c r="CE10" i="2" s="1"/>
  <c r="BX10" i="2" s="1"/>
  <c r="V10" i="2"/>
  <c r="E10" i="2" s="1"/>
  <c r="R10" i="2"/>
  <c r="CC10" i="2" s="1"/>
  <c r="BV10" i="2" s="1"/>
  <c r="N10" i="2"/>
  <c r="CB10" i="2" s="1"/>
  <c r="BU10" i="2" s="1"/>
  <c r="J10" i="2"/>
  <c r="CA10" i="2" s="1"/>
  <c r="BT10" i="2" s="1"/>
  <c r="F10" i="2"/>
  <c r="BZ10" i="2" s="1"/>
  <c r="DI9" i="2"/>
  <c r="DG9" i="2"/>
  <c r="DA9" i="2" s="1"/>
  <c r="DF9" i="2"/>
  <c r="DE9" i="2"/>
  <c r="DD9" i="2"/>
  <c r="DC9" i="2"/>
  <c r="DB9" i="2"/>
  <c r="CZ9" i="2"/>
  <c r="CS9" i="2" s="1"/>
  <c r="CY9" i="2"/>
  <c r="CR9" i="2" s="1"/>
  <c r="CL9" i="2"/>
  <c r="CK9" i="2"/>
  <c r="CJ9" i="2"/>
  <c r="CI9" i="2"/>
  <c r="CH9" i="2"/>
  <c r="CG9" i="2"/>
  <c r="CF9" i="2" s="1"/>
  <c r="CA9" i="2"/>
  <c r="BT9" i="2" s="1"/>
  <c r="BK9" i="2"/>
  <c r="BD9" i="2"/>
  <c r="BC9" i="2"/>
  <c r="AY9" i="2"/>
  <c r="AU9" i="2"/>
  <c r="AQ9" i="2"/>
  <c r="CX9" i="2" s="1"/>
  <c r="CQ9" i="2" s="1"/>
  <c r="AM9" i="2"/>
  <c r="CW9" i="2" s="1"/>
  <c r="CP9" i="2" s="1"/>
  <c r="AI9" i="2"/>
  <c r="CV9" i="2" s="1"/>
  <c r="CO9" i="2" s="1"/>
  <c r="AE9" i="2"/>
  <c r="AD9" i="2" s="1"/>
  <c r="Z9" i="2"/>
  <c r="CE9" i="2" s="1"/>
  <c r="BX9" i="2" s="1"/>
  <c r="V9" i="2"/>
  <c r="CD9" i="2" s="1"/>
  <c r="BW9" i="2" s="1"/>
  <c r="R9" i="2"/>
  <c r="CC9" i="2" s="1"/>
  <c r="BV9" i="2" s="1"/>
  <c r="N9" i="2"/>
  <c r="CB9" i="2" s="1"/>
  <c r="BU9" i="2" s="1"/>
  <c r="J9" i="2"/>
  <c r="E9" i="2" s="1"/>
  <c r="D9" i="2" s="1"/>
  <c r="F9" i="2"/>
  <c r="BZ9" i="2" s="1"/>
  <c r="DI8" i="2"/>
  <c r="DG8" i="2"/>
  <c r="DF8" i="2"/>
  <c r="DE8" i="2"/>
  <c r="DD8" i="2"/>
  <c r="DA8" i="2" s="1"/>
  <c r="DC8" i="2"/>
  <c r="DB8" i="2"/>
  <c r="CX8" i="2"/>
  <c r="CQ8" i="2" s="1"/>
  <c r="CW8" i="2"/>
  <c r="CP8" i="2" s="1"/>
  <c r="CV8" i="2"/>
  <c r="CO8" i="2" s="1"/>
  <c r="CL8" i="2"/>
  <c r="CK8" i="2"/>
  <c r="CJ8" i="2"/>
  <c r="CI8" i="2"/>
  <c r="CH8" i="2"/>
  <c r="CG8" i="2"/>
  <c r="CF8" i="2"/>
  <c r="BK8" i="2"/>
  <c r="BD8" i="2"/>
  <c r="BC8" i="2" s="1"/>
  <c r="AY8" i="2"/>
  <c r="CZ8" i="2" s="1"/>
  <c r="CS8" i="2" s="1"/>
  <c r="AU8" i="2"/>
  <c r="CY8" i="2" s="1"/>
  <c r="CR8" i="2" s="1"/>
  <c r="AQ8" i="2"/>
  <c r="AM8" i="2"/>
  <c r="AI8" i="2"/>
  <c r="AE8" i="2"/>
  <c r="CU8" i="2" s="1"/>
  <c r="AD8" i="2"/>
  <c r="D8" i="2" s="1"/>
  <c r="Z8" i="2"/>
  <c r="CE8" i="2" s="1"/>
  <c r="BX8" i="2" s="1"/>
  <c r="V8" i="2"/>
  <c r="CD8" i="2" s="1"/>
  <c r="BW8" i="2" s="1"/>
  <c r="R8" i="2"/>
  <c r="CC8" i="2" s="1"/>
  <c r="BV8" i="2" s="1"/>
  <c r="N8" i="2"/>
  <c r="CB8" i="2" s="1"/>
  <c r="BU8" i="2" s="1"/>
  <c r="J8" i="2"/>
  <c r="CA8" i="2" s="1"/>
  <c r="BT8" i="2" s="1"/>
  <c r="F8" i="2"/>
  <c r="BZ8" i="2" s="1"/>
  <c r="E8" i="2"/>
  <c r="DM7" i="2"/>
  <c r="DL7" i="2"/>
  <c r="DK7" i="2"/>
  <c r="DJ7" i="2"/>
  <c r="DI7" i="2" s="1"/>
  <c r="DH7" i="2"/>
  <c r="DG7" i="2"/>
  <c r="DF7" i="2"/>
  <c r="CI7" i="2"/>
  <c r="CH7" i="2"/>
  <c r="BQ7" i="2"/>
  <c r="BP7" i="2"/>
  <c r="BO7" i="2"/>
  <c r="DE7" i="2" s="1"/>
  <c r="BN7" i="2"/>
  <c r="DD7" i="2" s="1"/>
  <c r="BM7" i="2"/>
  <c r="DC7" i="2" s="1"/>
  <c r="BL7" i="2"/>
  <c r="DB7" i="2" s="1"/>
  <c r="BK7" i="2"/>
  <c r="BJ7" i="2"/>
  <c r="CL7" i="2" s="1"/>
  <c r="BI7" i="2"/>
  <c r="CK7" i="2" s="1"/>
  <c r="BH7" i="2"/>
  <c r="CJ7" i="2" s="1"/>
  <c r="BG7" i="2"/>
  <c r="BF7" i="2"/>
  <c r="BE7" i="2"/>
  <c r="CG7" i="2" s="1"/>
  <c r="CF7" i="2" s="1"/>
  <c r="BB7" i="2"/>
  <c r="BA7" i="2"/>
  <c r="AZ7" i="2"/>
  <c r="AY7" i="2" s="1"/>
  <c r="CZ7" i="2" s="1"/>
  <c r="CS7" i="2" s="1"/>
  <c r="AX7" i="2"/>
  <c r="AW7" i="2"/>
  <c r="AV7" i="2"/>
  <c r="AU7" i="2"/>
  <c r="CY7" i="2" s="1"/>
  <c r="CR7" i="2" s="1"/>
  <c r="AT7" i="2"/>
  <c r="AS7" i="2"/>
  <c r="AR7" i="2"/>
  <c r="AQ7" i="2" s="1"/>
  <c r="CX7" i="2" s="1"/>
  <c r="CQ7" i="2" s="1"/>
  <c r="AP7" i="2"/>
  <c r="AO7" i="2"/>
  <c r="AN7" i="2"/>
  <c r="AM7" i="2"/>
  <c r="CW7" i="2" s="1"/>
  <c r="AL7" i="2"/>
  <c r="AK7" i="2"/>
  <c r="AJ7" i="2"/>
  <c r="AI7" i="2" s="1"/>
  <c r="AH7" i="2"/>
  <c r="AG7" i="2"/>
  <c r="AF7" i="2"/>
  <c r="AE7" i="2"/>
  <c r="CU7" i="2" s="1"/>
  <c r="AC7" i="2"/>
  <c r="AB7" i="2"/>
  <c r="Z7" i="2" s="1"/>
  <c r="CE7" i="2" s="1"/>
  <c r="BX7" i="2" s="1"/>
  <c r="AA7" i="2"/>
  <c r="Y7" i="2"/>
  <c r="X7" i="2"/>
  <c r="W7" i="2"/>
  <c r="V7" i="2"/>
  <c r="CD7" i="2" s="1"/>
  <c r="BW7" i="2" s="1"/>
  <c r="U7" i="2"/>
  <c r="T7" i="2"/>
  <c r="R7" i="2" s="1"/>
  <c r="CC7" i="2" s="1"/>
  <c r="BV7" i="2" s="1"/>
  <c r="S7" i="2"/>
  <c r="Q7" i="2"/>
  <c r="P7" i="2"/>
  <c r="O7" i="2"/>
  <c r="N7" i="2"/>
  <c r="CB7" i="2" s="1"/>
  <c r="BU7" i="2" s="1"/>
  <c r="M7" i="2"/>
  <c r="L7" i="2"/>
  <c r="K7" i="2"/>
  <c r="J7" i="2" s="1"/>
  <c r="CA7" i="2" s="1"/>
  <c r="BT7" i="2" s="1"/>
  <c r="I7" i="2"/>
  <c r="H7" i="2"/>
  <c r="G7" i="2"/>
  <c r="F7" i="2"/>
  <c r="B7" i="2"/>
  <c r="A7" i="2"/>
  <c r="CN46" i="8" l="1"/>
  <c r="CT46" i="8"/>
  <c r="CM46" i="8" s="1"/>
  <c r="CN44" i="8"/>
  <c r="CT44" i="8"/>
  <c r="CM44" i="8" s="1"/>
  <c r="BR38" i="8"/>
  <c r="D33" i="8"/>
  <c r="CM29" i="8"/>
  <c r="BY22" i="8"/>
  <c r="BR22" i="8" s="1"/>
  <c r="BS22" i="8"/>
  <c r="CT31" i="8"/>
  <c r="CM31" i="8" s="1"/>
  <c r="D9" i="8"/>
  <c r="CT21" i="8"/>
  <c r="CM21" i="8" s="1"/>
  <c r="BY31" i="8"/>
  <c r="BR31" i="8" s="1"/>
  <c r="BT31" i="8"/>
  <c r="CN38" i="8"/>
  <c r="CT38" i="8"/>
  <c r="CM38" i="8" s="1"/>
  <c r="CN36" i="8"/>
  <c r="CT36" i="8"/>
  <c r="CM36" i="8" s="1"/>
  <c r="CN37" i="8"/>
  <c r="CT37" i="8"/>
  <c r="CM37" i="8" s="1"/>
  <c r="D29" i="8"/>
  <c r="BY28" i="8"/>
  <c r="BR28" i="8" s="1"/>
  <c r="CN45" i="8"/>
  <c r="CT45" i="8"/>
  <c r="CM45" i="8" s="1"/>
  <c r="CN27" i="8"/>
  <c r="CT27" i="8"/>
  <c r="CM27" i="8" s="1"/>
  <c r="CT48" i="8"/>
  <c r="CM48" i="8" s="1"/>
  <c r="CT25" i="8"/>
  <c r="CM25" i="8" s="1"/>
  <c r="CN7" i="8"/>
  <c r="CT7" i="8"/>
  <c r="CM7" i="8" s="1"/>
  <c r="CN23" i="8"/>
  <c r="CT23" i="8"/>
  <c r="CM23" i="8" s="1"/>
  <c r="CN19" i="8"/>
  <c r="CT19" i="8"/>
  <c r="CM19" i="8" s="1"/>
  <c r="CN11" i="8"/>
  <c r="CT11" i="8"/>
  <c r="CM11" i="8" s="1"/>
  <c r="BR26" i="8"/>
  <c r="CO14" i="8"/>
  <c r="CT14" i="8"/>
  <c r="CM14" i="8" s="1"/>
  <c r="BR19" i="8"/>
  <c r="BY20" i="8"/>
  <c r="BR20" i="8" s="1"/>
  <c r="D49" i="8"/>
  <c r="D47" i="8"/>
  <c r="CT49" i="8"/>
  <c r="CM49" i="8" s="1"/>
  <c r="CN28" i="8"/>
  <c r="CT28" i="8"/>
  <c r="CM28" i="8" s="1"/>
  <c r="D21" i="8"/>
  <c r="CN33" i="8"/>
  <c r="CT33" i="8"/>
  <c r="CM33" i="8" s="1"/>
  <c r="BR33" i="8"/>
  <c r="CT43" i="8"/>
  <c r="CM43" i="8" s="1"/>
  <c r="CM10" i="8"/>
  <c r="BY7" i="8"/>
  <c r="BR7" i="8" s="1"/>
  <c r="BS7" i="8"/>
  <c r="BS11" i="8"/>
  <c r="BY11" i="8"/>
  <c r="BR11" i="8" s="1"/>
  <c r="D41" i="8"/>
  <c r="D39" i="8"/>
  <c r="BR41" i="8"/>
  <c r="BY18" i="8"/>
  <c r="BR18" i="8" s="1"/>
  <c r="BS18" i="8"/>
  <c r="D16" i="8"/>
  <c r="CM32" i="8"/>
  <c r="CT15" i="8"/>
  <c r="CM15" i="8" s="1"/>
  <c r="CN15" i="8"/>
  <c r="CM17" i="8"/>
  <c r="CN33" i="7"/>
  <c r="CT33" i="7"/>
  <c r="CM33" i="7" s="1"/>
  <c r="CN28" i="7"/>
  <c r="CT28" i="7"/>
  <c r="CM28" i="7" s="1"/>
  <c r="CT19" i="7"/>
  <c r="CM19" i="7" s="1"/>
  <c r="CN19" i="7"/>
  <c r="D31" i="7"/>
  <c r="BY40" i="7"/>
  <c r="BR40" i="7" s="1"/>
  <c r="BS40" i="7"/>
  <c r="CN37" i="7"/>
  <c r="CT37" i="7"/>
  <c r="CM37" i="7" s="1"/>
  <c r="BY29" i="7"/>
  <c r="BR29" i="7" s="1"/>
  <c r="CT30" i="7"/>
  <c r="CM30" i="7" s="1"/>
  <c r="CN30" i="7"/>
  <c r="BR10" i="7"/>
  <c r="CN16" i="7"/>
  <c r="CT16" i="7"/>
  <c r="CM16" i="7" s="1"/>
  <c r="BZ7" i="7"/>
  <c r="E7" i="7"/>
  <c r="D7" i="7" s="1"/>
  <c r="CN38" i="7"/>
  <c r="CT38" i="7"/>
  <c r="CM38" i="7" s="1"/>
  <c r="BR24" i="7"/>
  <c r="CN8" i="7"/>
  <c r="CT8" i="7"/>
  <c r="CM8" i="7" s="1"/>
  <c r="CN44" i="7"/>
  <c r="CT44" i="7"/>
  <c r="CM44" i="7" s="1"/>
  <c r="CN45" i="7"/>
  <c r="CT45" i="7"/>
  <c r="CM45" i="7" s="1"/>
  <c r="CT35" i="7"/>
  <c r="CM35" i="7" s="1"/>
  <c r="CN29" i="7"/>
  <c r="CT29" i="7"/>
  <c r="CM29" i="7" s="1"/>
  <c r="D35" i="7"/>
  <c r="CM27" i="7"/>
  <c r="CN9" i="7"/>
  <c r="CT9" i="7"/>
  <c r="CM9" i="7" s="1"/>
  <c r="CN17" i="7"/>
  <c r="CT17" i="7"/>
  <c r="CM17" i="7" s="1"/>
  <c r="CT21" i="7"/>
  <c r="CM21" i="7" s="1"/>
  <c r="CN21" i="7"/>
  <c r="BY32" i="7"/>
  <c r="BR32" i="7" s="1"/>
  <c r="BS32" i="7"/>
  <c r="D47" i="7"/>
  <c r="BS33" i="7"/>
  <c r="BY33" i="7"/>
  <c r="BR33" i="7" s="1"/>
  <c r="CN24" i="7"/>
  <c r="CT24" i="7"/>
  <c r="CM24" i="7" s="1"/>
  <c r="BY12" i="7"/>
  <c r="BR12" i="7" s="1"/>
  <c r="BS12" i="7"/>
  <c r="CT7" i="7"/>
  <c r="CM7" i="7" s="1"/>
  <c r="CN7" i="7"/>
  <c r="BR26" i="7"/>
  <c r="CN20" i="7"/>
  <c r="CT20" i="7"/>
  <c r="CM20" i="7" s="1"/>
  <c r="CT46" i="7"/>
  <c r="CM46" i="7" s="1"/>
  <c r="BY23" i="7"/>
  <c r="BR23" i="7" s="1"/>
  <c r="BS23" i="7"/>
  <c r="CO12" i="7"/>
  <c r="CT12" i="7"/>
  <c r="CM12" i="7" s="1"/>
  <c r="CT23" i="7"/>
  <c r="CM23" i="7" s="1"/>
  <c r="BR9" i="7"/>
  <c r="CN41" i="7"/>
  <c r="CT41" i="7"/>
  <c r="CM41" i="7" s="1"/>
  <c r="CN36" i="7"/>
  <c r="CT36" i="7"/>
  <c r="CM36" i="7" s="1"/>
  <c r="BR36" i="7"/>
  <c r="D23" i="7"/>
  <c r="D43" i="7"/>
  <c r="D16" i="7"/>
  <c r="CM11" i="7"/>
  <c r="CN43" i="7"/>
  <c r="CT43" i="7"/>
  <c r="CM43" i="7" s="1"/>
  <c r="D39" i="7"/>
  <c r="BR38" i="7"/>
  <c r="CT48" i="7"/>
  <c r="CM48" i="7" s="1"/>
  <c r="BR28" i="7"/>
  <c r="CT26" i="7"/>
  <c r="CM26" i="7" s="1"/>
  <c r="BS7" i="6"/>
  <c r="CO7" i="6"/>
  <c r="BU26" i="6"/>
  <c r="BY26" i="6"/>
  <c r="BR26" i="6" s="1"/>
  <c r="BX7" i="6"/>
  <c r="CP7" i="6"/>
  <c r="CF7" i="6"/>
  <c r="BU31" i="6"/>
  <c r="BY31" i="6"/>
  <c r="BS9" i="6"/>
  <c r="BY9" i="6"/>
  <c r="BR9" i="6" s="1"/>
  <c r="E7" i="6"/>
  <c r="CA7" i="6"/>
  <c r="BT7" i="6" s="1"/>
  <c r="BV7" i="6"/>
  <c r="CU7" i="6"/>
  <c r="AD7" i="6"/>
  <c r="DA7" i="6"/>
  <c r="CT8" i="6"/>
  <c r="CM8" i="6" s="1"/>
  <c r="BS10" i="6"/>
  <c r="BY10" i="6"/>
  <c r="BR10" i="6" s="1"/>
  <c r="BY13" i="6"/>
  <c r="BU7" i="6"/>
  <c r="BY19" i="6"/>
  <c r="BR19" i="6" s="1"/>
  <c r="AD9" i="6"/>
  <c r="D9" i="6" s="1"/>
  <c r="CT12" i="6"/>
  <c r="CS13" i="6"/>
  <c r="CF13" i="6"/>
  <c r="BC14" i="6"/>
  <c r="CU15" i="6"/>
  <c r="CT19" i="6"/>
  <c r="BT21" i="6"/>
  <c r="CQ21" i="6"/>
  <c r="CN27" i="6"/>
  <c r="CT27" i="6"/>
  <c r="CM27" i="6" s="1"/>
  <c r="CN16" i="6"/>
  <c r="CT16" i="6"/>
  <c r="BK7" i="6"/>
  <c r="BC7" i="6" s="1"/>
  <c r="BT9" i="6"/>
  <c r="CN9" i="6"/>
  <c r="CR10" i="6"/>
  <c r="AD11" i="6"/>
  <c r="BY12" i="6"/>
  <c r="BR12" i="6" s="1"/>
  <c r="AD13" i="6"/>
  <c r="CU13" i="6"/>
  <c r="BS13" i="6"/>
  <c r="E14" i="6"/>
  <c r="DA14" i="6"/>
  <c r="BS15" i="6"/>
  <c r="CV16" i="6"/>
  <c r="CO16" i="6" s="1"/>
  <c r="AD16" i="6"/>
  <c r="AD17" i="6"/>
  <c r="CN17" i="6"/>
  <c r="CT17" i="6"/>
  <c r="CM17" i="6" s="1"/>
  <c r="BW18" i="6"/>
  <c r="BS22" i="6"/>
  <c r="BY22" i="6"/>
  <c r="BR22" i="6" s="1"/>
  <c r="BX24" i="6"/>
  <c r="DA25" i="6"/>
  <c r="DA42" i="6"/>
  <c r="CP42" i="6"/>
  <c r="CF8" i="6"/>
  <c r="BW10" i="6"/>
  <c r="CP12" i="6"/>
  <c r="E13" i="6"/>
  <c r="D13" i="6" s="1"/>
  <c r="DA13" i="6"/>
  <c r="BS14" i="6"/>
  <c r="BY14" i="6"/>
  <c r="E16" i="6"/>
  <c r="BT16" i="6"/>
  <c r="DA19" i="6"/>
  <c r="E20" i="6"/>
  <c r="CO20" i="6"/>
  <c r="BU23" i="6"/>
  <c r="CT23" i="6"/>
  <c r="CM23" i="6" s="1"/>
  <c r="CN23" i="6"/>
  <c r="CQ31" i="6"/>
  <c r="DA31" i="6"/>
  <c r="BS35" i="6"/>
  <c r="CW35" i="6"/>
  <c r="CP35" i="6" s="1"/>
  <c r="AD35" i="6"/>
  <c r="D15" i="6"/>
  <c r="BU19" i="6"/>
  <c r="BC10" i="6"/>
  <c r="D10" i="6" s="1"/>
  <c r="BY11" i="6"/>
  <c r="BR11" i="6" s="1"/>
  <c r="BU12" i="6"/>
  <c r="DA12" i="6"/>
  <c r="CQ14" i="6"/>
  <c r="E17" i="6"/>
  <c r="D17" i="6" s="1"/>
  <c r="AD18" i="6"/>
  <c r="BS20" i="6"/>
  <c r="BY20" i="6"/>
  <c r="BR20" i="6" s="1"/>
  <c r="AD21" i="6"/>
  <c r="CU21" i="6"/>
  <c r="CF23" i="6"/>
  <c r="CU25" i="6"/>
  <c r="AD25" i="6"/>
  <c r="BY29" i="6"/>
  <c r="BR29" i="6" s="1"/>
  <c r="BS18" i="6"/>
  <c r="BY18" i="6"/>
  <c r="BR18" i="6" s="1"/>
  <c r="AD23" i="6"/>
  <c r="CV23" i="6"/>
  <c r="CO23" i="6" s="1"/>
  <c r="CT9" i="6"/>
  <c r="CM9" i="6" s="1"/>
  <c r="BZ8" i="6"/>
  <c r="CN8" i="6"/>
  <c r="E11" i="6"/>
  <c r="D11" i="6" s="1"/>
  <c r="CT11" i="6"/>
  <c r="CM11" i="6" s="1"/>
  <c r="BV15" i="6"/>
  <c r="BY16" i="6"/>
  <c r="BR16" i="6" s="1"/>
  <c r="BS16" i="6"/>
  <c r="DA16" i="6"/>
  <c r="CT18" i="6"/>
  <c r="CM18" i="6" s="1"/>
  <c r="BY21" i="6"/>
  <c r="BR21" i="6" s="1"/>
  <c r="BV22" i="6"/>
  <c r="E24" i="6"/>
  <c r="BZ24" i="6"/>
  <c r="CV8" i="6"/>
  <c r="CO8" i="6" s="1"/>
  <c r="AD8" i="6"/>
  <c r="D8" i="6" s="1"/>
  <c r="AD14" i="6"/>
  <c r="CU14" i="6"/>
  <c r="E23" i="6"/>
  <c r="D23" i="6" s="1"/>
  <c r="BZ23" i="6"/>
  <c r="CT10" i="6"/>
  <c r="CM10" i="6" s="1"/>
  <c r="CS12" i="6"/>
  <c r="BU13" i="6"/>
  <c r="CF14" i="6"/>
  <c r="CF15" i="6"/>
  <c r="BR15" i="6" s="1"/>
  <c r="BS17" i="6"/>
  <c r="BY17" i="6"/>
  <c r="BR17" i="6" s="1"/>
  <c r="E18" i="6"/>
  <c r="E21" i="6"/>
  <c r="D21" i="6" s="1"/>
  <c r="E27" i="6"/>
  <c r="CA27" i="6"/>
  <c r="BT27" i="6" s="1"/>
  <c r="AD20" i="6"/>
  <c r="BY27" i="6"/>
  <c r="BR27" i="6" s="1"/>
  <c r="DA28" i="6"/>
  <c r="CR32" i="6"/>
  <c r="CN32" i="6"/>
  <c r="CT32" i="6"/>
  <c r="CF34" i="6"/>
  <c r="BT34" i="6"/>
  <c r="CQ38" i="6"/>
  <c r="CT38" i="6"/>
  <c r="CM38" i="6" s="1"/>
  <c r="CN41" i="6"/>
  <c r="CT41" i="6"/>
  <c r="CM41" i="6" s="1"/>
  <c r="BS44" i="6"/>
  <c r="BY44" i="6"/>
  <c r="BR44" i="6" s="1"/>
  <c r="BS45" i="6"/>
  <c r="BY45" i="6"/>
  <c r="BR45" i="6" s="1"/>
  <c r="E12" i="6"/>
  <c r="D12" i="6" s="1"/>
  <c r="BW21" i="6"/>
  <c r="CP22" i="6"/>
  <c r="CN24" i="6"/>
  <c r="BY25" i="6"/>
  <c r="BR25" i="6" s="1"/>
  <c r="BC26" i="6"/>
  <c r="AD28" i="6"/>
  <c r="D28" i="6" s="1"/>
  <c r="CF28" i="6"/>
  <c r="CF30" i="6"/>
  <c r="CF32" i="6"/>
  <c r="BY33" i="6"/>
  <c r="BR33" i="6" s="1"/>
  <c r="CQ33" i="6"/>
  <c r="DA33" i="6"/>
  <c r="CA35" i="6"/>
  <c r="BT35" i="6" s="1"/>
  <c r="E35" i="6"/>
  <c r="D35" i="6" s="1"/>
  <c r="BY37" i="6"/>
  <c r="BV37" i="6"/>
  <c r="BX38" i="6"/>
  <c r="BC38" i="6"/>
  <c r="D38" i="6" s="1"/>
  <c r="BY39" i="6"/>
  <c r="BU39" i="6"/>
  <c r="AD42" i="6"/>
  <c r="CU20" i="6"/>
  <c r="CF21" i="6"/>
  <c r="CT22" i="6"/>
  <c r="CM22" i="6" s="1"/>
  <c r="CV24" i="6"/>
  <c r="AD24" i="6"/>
  <c r="CF24" i="6"/>
  <c r="AD26" i="6"/>
  <c r="D26" i="6" s="1"/>
  <c r="CT28" i="6"/>
  <c r="CM28" i="6" s="1"/>
  <c r="CT30" i="6"/>
  <c r="CM30" i="6" s="1"/>
  <c r="CN30" i="6"/>
  <c r="CT31" i="6"/>
  <c r="CM31" i="6" s="1"/>
  <c r="CN31" i="6"/>
  <c r="AD32" i="6"/>
  <c r="DA32" i="6"/>
  <c r="CN33" i="6"/>
  <c r="CT33" i="6"/>
  <c r="CM33" i="6" s="1"/>
  <c r="BS42" i="6"/>
  <c r="BY42" i="6"/>
  <c r="BR42" i="6" s="1"/>
  <c r="E49" i="6"/>
  <c r="CC49" i="6"/>
  <c r="BV49" i="6" s="1"/>
  <c r="CT26" i="6"/>
  <c r="CM26" i="6" s="1"/>
  <c r="BU27" i="6"/>
  <c r="DA27" i="6"/>
  <c r="BW29" i="6"/>
  <c r="DA34" i="6"/>
  <c r="CP34" i="6"/>
  <c r="BY40" i="6"/>
  <c r="BS40" i="6"/>
  <c r="E19" i="6"/>
  <c r="D19" i="6" s="1"/>
  <c r="BC25" i="6"/>
  <c r="D25" i="6" s="1"/>
  <c r="BT28" i="6"/>
  <c r="CF29" i="6"/>
  <c r="AD31" i="6"/>
  <c r="AD34" i="6"/>
  <c r="CF36" i="6"/>
  <c r="AD37" i="6"/>
  <c r="CU37" i="6"/>
  <c r="CN40" i="6"/>
  <c r="CT40" i="6"/>
  <c r="CF42" i="6"/>
  <c r="BT42" i="6"/>
  <c r="DA20" i="6"/>
  <c r="DA23" i="6"/>
  <c r="AD27" i="6"/>
  <c r="BX27" i="6"/>
  <c r="BY28" i="6"/>
  <c r="CQ28" i="6"/>
  <c r="AD29" i="6"/>
  <c r="CU29" i="6"/>
  <c r="BY30" i="6"/>
  <c r="BR30" i="6" s="1"/>
  <c r="CQ30" i="6"/>
  <c r="BW33" i="6"/>
  <c r="BS34" i="6"/>
  <c r="BY34" i="6"/>
  <c r="BR34" i="6" s="1"/>
  <c r="D37" i="6"/>
  <c r="CT44" i="6"/>
  <c r="CM44" i="6" s="1"/>
  <c r="BS46" i="6"/>
  <c r="BY46" i="6"/>
  <c r="BR46" i="6" s="1"/>
  <c r="CF27" i="6"/>
  <c r="D29" i="6"/>
  <c r="BY32" i="6"/>
  <c r="BS32" i="6"/>
  <c r="CT35" i="6"/>
  <c r="CM35" i="6" s="1"/>
  <c r="AD39" i="6"/>
  <c r="D39" i="6" s="1"/>
  <c r="CU39" i="6"/>
  <c r="BV40" i="6"/>
  <c r="CF40" i="6"/>
  <c r="BY41" i="6"/>
  <c r="CQ41" i="6"/>
  <c r="DA41" i="6"/>
  <c r="CA43" i="6"/>
  <c r="BT43" i="6" s="1"/>
  <c r="E43" i="6"/>
  <c r="D45" i="6"/>
  <c r="BZ38" i="6"/>
  <c r="AD45" i="6"/>
  <c r="CU45" i="6"/>
  <c r="E22" i="6"/>
  <c r="D22" i="6" s="1"/>
  <c r="E30" i="6"/>
  <c r="D30" i="6" s="1"/>
  <c r="E31" i="6"/>
  <c r="D31" i="6" s="1"/>
  <c r="E36" i="6"/>
  <c r="D36" i="6" s="1"/>
  <c r="DA36" i="6"/>
  <c r="CM36" i="6" s="1"/>
  <c r="CF37" i="6"/>
  <c r="DA39" i="6"/>
  <c r="BU43" i="6"/>
  <c r="DA43" i="6"/>
  <c r="BS47" i="6"/>
  <c r="BY47" i="6"/>
  <c r="BR47" i="6" s="1"/>
  <c r="DA30" i="6"/>
  <c r="CF31" i="6"/>
  <c r="E32" i="6"/>
  <c r="AD33" i="6"/>
  <c r="D33" i="6" s="1"/>
  <c r="CV34" i="6"/>
  <c r="DA38" i="6"/>
  <c r="CF39" i="6"/>
  <c r="E40" i="6"/>
  <c r="D40" i="6" s="1"/>
  <c r="AD41" i="6"/>
  <c r="D41" i="6" s="1"/>
  <c r="CV42" i="6"/>
  <c r="CS43" i="6"/>
  <c r="CT47" i="6"/>
  <c r="CM47" i="6" s="1"/>
  <c r="CN47" i="6"/>
  <c r="CV48" i="6"/>
  <c r="AD48" i="6"/>
  <c r="BY48" i="6"/>
  <c r="BR48" i="6" s="1"/>
  <c r="BS48" i="6"/>
  <c r="AD49" i="6"/>
  <c r="CF43" i="6"/>
  <c r="D48" i="6"/>
  <c r="CF33" i="6"/>
  <c r="DA40" i="6"/>
  <c r="CF41" i="6"/>
  <c r="BS49" i="6"/>
  <c r="CF49" i="6"/>
  <c r="E34" i="6"/>
  <c r="BY36" i="6"/>
  <c r="BR36" i="6" s="1"/>
  <c r="E42" i="6"/>
  <c r="D42" i="6" s="1"/>
  <c r="AD43" i="6"/>
  <c r="CU43" i="6"/>
  <c r="CN44" i="6"/>
  <c r="CN46" i="6"/>
  <c r="CT46" i="6"/>
  <c r="CM46" i="6" s="1"/>
  <c r="AD44" i="6"/>
  <c r="E47" i="6"/>
  <c r="D47" i="6" s="1"/>
  <c r="CU49" i="6"/>
  <c r="E44" i="6"/>
  <c r="D44" i="6" s="1"/>
  <c r="DA48" i="6"/>
  <c r="AD46" i="6"/>
  <c r="E46" i="6"/>
  <c r="CN8" i="5"/>
  <c r="CT8" i="5"/>
  <c r="CM8" i="5" s="1"/>
  <c r="BS9" i="5"/>
  <c r="BS17" i="5"/>
  <c r="BY17" i="5"/>
  <c r="BR17" i="5" s="1"/>
  <c r="AD7" i="5"/>
  <c r="CU7" i="5"/>
  <c r="CM15" i="5"/>
  <c r="CR17" i="5"/>
  <c r="CT17" i="5"/>
  <c r="CT10" i="5"/>
  <c r="CM10" i="5" s="1"/>
  <c r="CN10" i="5"/>
  <c r="BS14" i="5"/>
  <c r="BS15" i="5"/>
  <c r="BY15" i="5"/>
  <c r="BR15" i="5" s="1"/>
  <c r="BS20" i="5"/>
  <c r="BY20" i="5"/>
  <c r="BS18" i="5"/>
  <c r="BY18" i="5"/>
  <c r="CF7" i="5"/>
  <c r="CO11" i="5"/>
  <c r="CT11" i="5"/>
  <c r="CM11" i="5" s="1"/>
  <c r="BS13" i="5"/>
  <c r="BY13" i="5"/>
  <c r="BR13" i="5" s="1"/>
  <c r="D25" i="5"/>
  <c r="CO7" i="5"/>
  <c r="CT9" i="5"/>
  <c r="CM9" i="5" s="1"/>
  <c r="CN9" i="5"/>
  <c r="BS10" i="5"/>
  <c r="BY10" i="5"/>
  <c r="BR10" i="5" s="1"/>
  <c r="BS11" i="5"/>
  <c r="BS12" i="5"/>
  <c r="BS28" i="5"/>
  <c r="BY28" i="5"/>
  <c r="BZ7" i="5"/>
  <c r="E7" i="5"/>
  <c r="D7" i="5" s="1"/>
  <c r="D11" i="5"/>
  <c r="CO16" i="5"/>
  <c r="CT16" i="5"/>
  <c r="CM16" i="5" s="1"/>
  <c r="CN18" i="5"/>
  <c r="CT18" i="5"/>
  <c r="CM18" i="5" s="1"/>
  <c r="BD7" i="5"/>
  <c r="BC7" i="5" s="1"/>
  <c r="BZ8" i="5"/>
  <c r="CC9" i="5"/>
  <c r="BV9" i="5" s="1"/>
  <c r="AD10" i="5"/>
  <c r="D10" i="5" s="1"/>
  <c r="CA11" i="5"/>
  <c r="BT11" i="5" s="1"/>
  <c r="CD12" i="5"/>
  <c r="BW12" i="5" s="1"/>
  <c r="CT12" i="5"/>
  <c r="CM12" i="5" s="1"/>
  <c r="E13" i="5"/>
  <c r="D13" i="5" s="1"/>
  <c r="CB14" i="5"/>
  <c r="BU14" i="5" s="1"/>
  <c r="BZ16" i="5"/>
  <c r="CC17" i="5"/>
  <c r="BV17" i="5" s="1"/>
  <c r="DA17" i="5"/>
  <c r="AD18" i="5"/>
  <c r="D18" i="5" s="1"/>
  <c r="CF18" i="5"/>
  <c r="CF19" i="5"/>
  <c r="CN19" i="5"/>
  <c r="E20" i="5"/>
  <c r="BC25" i="5"/>
  <c r="BS29" i="5"/>
  <c r="BY29" i="5"/>
  <c r="BR29" i="5" s="1"/>
  <c r="CF30" i="5"/>
  <c r="DA30" i="5"/>
  <c r="E36" i="5"/>
  <c r="D36" i="5" s="1"/>
  <c r="CC36" i="5"/>
  <c r="BV36" i="5" s="1"/>
  <c r="CN41" i="5"/>
  <c r="CX29" i="5"/>
  <c r="CQ29" i="5" s="1"/>
  <c r="AD29" i="5"/>
  <c r="DB7" i="5"/>
  <c r="DA7" i="5" s="1"/>
  <c r="CT14" i="5"/>
  <c r="CM14" i="5" s="1"/>
  <c r="E15" i="5"/>
  <c r="D15" i="5" s="1"/>
  <c r="CV19" i="5"/>
  <c r="CO19" i="5" s="1"/>
  <c r="AD19" i="5"/>
  <c r="BT20" i="5"/>
  <c r="CF20" i="5"/>
  <c r="CN23" i="5"/>
  <c r="E24" i="5"/>
  <c r="CS26" i="5"/>
  <c r="BS27" i="5"/>
  <c r="BY27" i="5"/>
  <c r="BR27" i="5" s="1"/>
  <c r="BC28" i="5"/>
  <c r="D28" i="5" s="1"/>
  <c r="AD30" i="5"/>
  <c r="CV30" i="5"/>
  <c r="CO30" i="5" s="1"/>
  <c r="CT42" i="5"/>
  <c r="CN42" i="5"/>
  <c r="BS45" i="5"/>
  <c r="BY45" i="5"/>
  <c r="BR45" i="5" s="1"/>
  <c r="AD9" i="5"/>
  <c r="D9" i="5" s="1"/>
  <c r="AD17" i="5"/>
  <c r="D17" i="5" s="1"/>
  <c r="E19" i="5"/>
  <c r="D19" i="5" s="1"/>
  <c r="CR20" i="5"/>
  <c r="BS21" i="5"/>
  <c r="BY21" i="5"/>
  <c r="CT22" i="5"/>
  <c r="CV23" i="5"/>
  <c r="CO23" i="5" s="1"/>
  <c r="AD23" i="5"/>
  <c r="BY25" i="5"/>
  <c r="BR25" i="5" s="1"/>
  <c r="E30" i="5"/>
  <c r="D30" i="5" s="1"/>
  <c r="BZ30" i="5"/>
  <c r="CP30" i="5"/>
  <c r="E32" i="5"/>
  <c r="BZ32" i="5"/>
  <c r="CN36" i="5"/>
  <c r="CT36" i="5"/>
  <c r="CM36" i="5" s="1"/>
  <c r="CQ49" i="5"/>
  <c r="CT49" i="5"/>
  <c r="CM49" i="5" s="1"/>
  <c r="CY24" i="5"/>
  <c r="CR24" i="5" s="1"/>
  <c r="AD24" i="5"/>
  <c r="BY35" i="5"/>
  <c r="BR35" i="5" s="1"/>
  <c r="BS35" i="5"/>
  <c r="CN44" i="5"/>
  <c r="CT44" i="5"/>
  <c r="AD14" i="5"/>
  <c r="D14" i="5" s="1"/>
  <c r="BT19" i="5"/>
  <c r="CX21" i="5"/>
  <c r="CQ21" i="5" s="1"/>
  <c r="AD21" i="5"/>
  <c r="BV21" i="5"/>
  <c r="E23" i="5"/>
  <c r="BZ23" i="5"/>
  <c r="CN26" i="5"/>
  <c r="CT26" i="5"/>
  <c r="CM26" i="5" s="1"/>
  <c r="BX27" i="5"/>
  <c r="CT27" i="5"/>
  <c r="AD28" i="5"/>
  <c r="CU28" i="5"/>
  <c r="DA28" i="5"/>
  <c r="DA31" i="5"/>
  <c r="CM31" i="5" s="1"/>
  <c r="CA40" i="5"/>
  <c r="BT40" i="5" s="1"/>
  <c r="E40" i="5"/>
  <c r="D40" i="5" s="1"/>
  <c r="BS39" i="5"/>
  <c r="BY39" i="5"/>
  <c r="BR39" i="5" s="1"/>
  <c r="CF40" i="5"/>
  <c r="BS40" i="5"/>
  <c r="AD11" i="5"/>
  <c r="BZ19" i="5"/>
  <c r="CN24" i="5"/>
  <c r="CQ25" i="5"/>
  <c r="CT30" i="5"/>
  <c r="CM30" i="5" s="1"/>
  <c r="CN30" i="5"/>
  <c r="D37" i="5"/>
  <c r="CN21" i="5"/>
  <c r="CT21" i="5"/>
  <c r="CM21" i="5" s="1"/>
  <c r="AD8" i="5"/>
  <c r="D8" i="5" s="1"/>
  <c r="CU13" i="5"/>
  <c r="CF21" i="5"/>
  <c r="DA22" i="5"/>
  <c r="BU23" i="5"/>
  <c r="CP25" i="5"/>
  <c r="BY26" i="5"/>
  <c r="BR26" i="5" s="1"/>
  <c r="CW26" i="5"/>
  <c r="CP26" i="5" s="1"/>
  <c r="AD26" i="5"/>
  <c r="E27" i="5"/>
  <c r="D27" i="5" s="1"/>
  <c r="DA27" i="5"/>
  <c r="CN29" i="5"/>
  <c r="BY31" i="5"/>
  <c r="BR31" i="5" s="1"/>
  <c r="CN31" i="5"/>
  <c r="CT19" i="5"/>
  <c r="CM19" i="5" s="1"/>
  <c r="AD20" i="5"/>
  <c r="CU20" i="5"/>
  <c r="DA20" i="5"/>
  <c r="BW21" i="5"/>
  <c r="BS22" i="5"/>
  <c r="BY22" i="5"/>
  <c r="BR22" i="5" s="1"/>
  <c r="CS23" i="5"/>
  <c r="CF23" i="5"/>
  <c r="BS24" i="5"/>
  <c r="CC24" i="5"/>
  <c r="BV24" i="5" s="1"/>
  <c r="DA25" i="5"/>
  <c r="CM25" i="5" s="1"/>
  <c r="E26" i="5"/>
  <c r="CA26" i="5"/>
  <c r="BT26" i="5" s="1"/>
  <c r="BT28" i="5"/>
  <c r="CF28" i="5"/>
  <c r="BW30" i="5"/>
  <c r="BU48" i="5"/>
  <c r="E22" i="5"/>
  <c r="D22" i="5" s="1"/>
  <c r="BV30" i="5"/>
  <c r="BS33" i="5"/>
  <c r="BY33" i="5"/>
  <c r="BY38" i="5"/>
  <c r="CW38" i="5"/>
  <c r="CP38" i="5" s="1"/>
  <c r="AD38" i="5"/>
  <c r="CP39" i="5"/>
  <c r="CS40" i="5"/>
  <c r="BS41" i="5"/>
  <c r="BY41" i="5"/>
  <c r="CC44" i="5"/>
  <c r="BV44" i="5" s="1"/>
  <c r="E44" i="5"/>
  <c r="D44" i="5" s="1"/>
  <c r="D45" i="5"/>
  <c r="CS32" i="5"/>
  <c r="DA32" i="5"/>
  <c r="CT34" i="5"/>
  <c r="CM34" i="5" s="1"/>
  <c r="CN34" i="5"/>
  <c r="CT37" i="5"/>
  <c r="CM37" i="5" s="1"/>
  <c r="CT39" i="5"/>
  <c r="BC40" i="5"/>
  <c r="CX41" i="5"/>
  <c r="CQ41" i="5" s="1"/>
  <c r="AD41" i="5"/>
  <c r="D41" i="5" s="1"/>
  <c r="DA44" i="5"/>
  <c r="BS46" i="5"/>
  <c r="BY46" i="5"/>
  <c r="D33" i="5"/>
  <c r="CF33" i="5"/>
  <c r="D43" i="5"/>
  <c r="BZ43" i="5"/>
  <c r="DA45" i="5"/>
  <c r="CF46" i="5"/>
  <c r="CT47" i="5"/>
  <c r="CM47" i="5" s="1"/>
  <c r="CN47" i="5"/>
  <c r="E21" i="5"/>
  <c r="D21" i="5" s="1"/>
  <c r="E29" i="5"/>
  <c r="AD31" i="5"/>
  <c r="BX32" i="5"/>
  <c r="AD35" i="5"/>
  <c r="BS36" i="5"/>
  <c r="BY36" i="5"/>
  <c r="BR36" i="5" s="1"/>
  <c r="BT37" i="5"/>
  <c r="BZ37" i="5"/>
  <c r="AD40" i="5"/>
  <c r="CU40" i="5"/>
  <c r="D42" i="5"/>
  <c r="DA42" i="5"/>
  <c r="AD44" i="5"/>
  <c r="BS47" i="5"/>
  <c r="BY47" i="5"/>
  <c r="BR47" i="5" s="1"/>
  <c r="CN48" i="5"/>
  <c r="CT48" i="5"/>
  <c r="CM48" i="5" s="1"/>
  <c r="AD32" i="5"/>
  <c r="CU32" i="5"/>
  <c r="CO35" i="5"/>
  <c r="CT35" i="5"/>
  <c r="DA35" i="5"/>
  <c r="CP37" i="5"/>
  <c r="BW38" i="5"/>
  <c r="DA40" i="5"/>
  <c r="BS42" i="5"/>
  <c r="BY42" i="5"/>
  <c r="BR42" i="5" s="1"/>
  <c r="CF43" i="5"/>
  <c r="E31" i="5"/>
  <c r="CR31" i="5"/>
  <c r="CF32" i="5"/>
  <c r="BX33" i="5"/>
  <c r="E35" i="5"/>
  <c r="CF38" i="5"/>
  <c r="AD39" i="5"/>
  <c r="DA39" i="5"/>
  <c r="BX41" i="5"/>
  <c r="CF41" i="5"/>
  <c r="BV43" i="5"/>
  <c r="BS44" i="5"/>
  <c r="BY44" i="5"/>
  <c r="BR44" i="5" s="1"/>
  <c r="BW46" i="5"/>
  <c r="E48" i="5"/>
  <c r="D48" i="5" s="1"/>
  <c r="CS48" i="5"/>
  <c r="BS49" i="5"/>
  <c r="BY49" i="5"/>
  <c r="BR49" i="5" s="1"/>
  <c r="CN49" i="5"/>
  <c r="BZ48" i="5"/>
  <c r="CU33" i="5"/>
  <c r="CT38" i="5"/>
  <c r="CM38" i="5" s="1"/>
  <c r="E39" i="5"/>
  <c r="D39" i="5" s="1"/>
  <c r="CT46" i="5"/>
  <c r="CM46" i="5" s="1"/>
  <c r="E47" i="5"/>
  <c r="D47" i="5" s="1"/>
  <c r="AD49" i="5"/>
  <c r="CU43" i="5"/>
  <c r="E49" i="5"/>
  <c r="E38" i="5"/>
  <c r="E46" i="5"/>
  <c r="D46" i="5" s="1"/>
  <c r="CU45" i="5"/>
  <c r="AD48" i="5"/>
  <c r="BC7" i="4"/>
  <c r="CO7" i="4"/>
  <c r="D13" i="4"/>
  <c r="D15" i="4"/>
  <c r="D18" i="4"/>
  <c r="AD7" i="4"/>
  <c r="CU7" i="4"/>
  <c r="BZ7" i="4"/>
  <c r="E7" i="4"/>
  <c r="D7" i="4" s="1"/>
  <c r="DA7" i="4"/>
  <c r="CG7" i="4"/>
  <c r="CF7" i="4" s="1"/>
  <c r="DC7" i="4"/>
  <c r="BS23" i="4"/>
  <c r="BY23" i="4"/>
  <c r="BR23" i="4" s="1"/>
  <c r="CW19" i="4"/>
  <c r="AD19" i="4"/>
  <c r="E22" i="4"/>
  <c r="BZ22" i="4"/>
  <c r="CV8" i="4"/>
  <c r="CO8" i="4" s="1"/>
  <c r="AD8" i="4"/>
  <c r="CT8" i="4"/>
  <c r="CM8" i="4" s="1"/>
  <c r="CA10" i="4"/>
  <c r="BY12" i="4"/>
  <c r="BZ13" i="4"/>
  <c r="AD16" i="4"/>
  <c r="D20" i="4"/>
  <c r="BW24" i="4"/>
  <c r="E8" i="4"/>
  <c r="D8" i="4" s="1"/>
  <c r="CT9" i="4"/>
  <c r="CM9" i="4" s="1"/>
  <c r="CF10" i="4"/>
  <c r="CQ11" i="4"/>
  <c r="DA13" i="4"/>
  <c r="CR15" i="4"/>
  <c r="CO16" i="4"/>
  <c r="CT16" i="4"/>
  <c r="CM16" i="4" s="1"/>
  <c r="CT17" i="4"/>
  <c r="CM17" i="4" s="1"/>
  <c r="CA18" i="4"/>
  <c r="BT18" i="4" s="1"/>
  <c r="BR26" i="4"/>
  <c r="DA26" i="4"/>
  <c r="BY29" i="4"/>
  <c r="BR29" i="4" s="1"/>
  <c r="E31" i="4"/>
  <c r="BZ31" i="4"/>
  <c r="CV47" i="4"/>
  <c r="CO47" i="4" s="1"/>
  <c r="AD47" i="4"/>
  <c r="BZ8" i="4"/>
  <c r="CP9" i="4"/>
  <c r="BX11" i="4"/>
  <c r="CF11" i="4"/>
  <c r="CF12" i="4"/>
  <c r="CT12" i="4"/>
  <c r="CM12" i="4" s="1"/>
  <c r="CN14" i="4"/>
  <c r="CT14" i="4"/>
  <c r="CM14" i="4" s="1"/>
  <c r="DA15" i="4"/>
  <c r="CP17" i="4"/>
  <c r="CT41" i="4"/>
  <c r="CM41" i="4" s="1"/>
  <c r="CN41" i="4"/>
  <c r="CV48" i="4"/>
  <c r="AD48" i="4"/>
  <c r="CU49" i="4"/>
  <c r="AD49" i="4"/>
  <c r="D14" i="4"/>
  <c r="CB14" i="4"/>
  <c r="BU14" i="4" s="1"/>
  <c r="D16" i="4"/>
  <c r="AD17" i="4"/>
  <c r="D17" i="4" s="1"/>
  <c r="CT23" i="4"/>
  <c r="CM23" i="4" s="1"/>
  <c r="CB37" i="4"/>
  <c r="BU37" i="4" s="1"/>
  <c r="E37" i="4"/>
  <c r="E47" i="4"/>
  <c r="D47" i="4" s="1"/>
  <c r="BZ47" i="4"/>
  <c r="BS9" i="4"/>
  <c r="AD10" i="4"/>
  <c r="D10" i="4" s="1"/>
  <c r="AD11" i="4"/>
  <c r="CN11" i="4"/>
  <c r="CN12" i="4"/>
  <c r="CO14" i="4"/>
  <c r="BZ16" i="4"/>
  <c r="BS17" i="4"/>
  <c r="BX19" i="4"/>
  <c r="CU21" i="4"/>
  <c r="BY24" i="4"/>
  <c r="BS24" i="4"/>
  <c r="CP26" i="4"/>
  <c r="CD28" i="4"/>
  <c r="BW28" i="4" s="1"/>
  <c r="E28" i="4"/>
  <c r="CQ29" i="4"/>
  <c r="BY34" i="4"/>
  <c r="BR34" i="4" s="1"/>
  <c r="BS34" i="4"/>
  <c r="CW34" i="4"/>
  <c r="CP34" i="4" s="1"/>
  <c r="AD34" i="4"/>
  <c r="AD9" i="4"/>
  <c r="D9" i="4" s="1"/>
  <c r="BV36" i="4"/>
  <c r="BY36" i="4"/>
  <c r="BY43" i="4"/>
  <c r="BR43" i="4" s="1"/>
  <c r="BS43" i="4"/>
  <c r="AD44" i="4"/>
  <c r="CU44" i="4"/>
  <c r="CT10" i="4"/>
  <c r="CM10" i="4" s="1"/>
  <c r="AD12" i="4"/>
  <c r="D12" i="4" s="1"/>
  <c r="AD13" i="4"/>
  <c r="CU13" i="4"/>
  <c r="BS14" i="4"/>
  <c r="BY14" i="4"/>
  <c r="BR14" i="4" s="1"/>
  <c r="AD15" i="4"/>
  <c r="AD18" i="4"/>
  <c r="CN19" i="4"/>
  <c r="CD21" i="4"/>
  <c r="BW21" i="4" s="1"/>
  <c r="E21" i="4"/>
  <c r="D21" i="4" s="1"/>
  <c r="CO25" i="4"/>
  <c r="CT25" i="4"/>
  <c r="CM25" i="4" s="1"/>
  <c r="CS26" i="4"/>
  <c r="BY41" i="4"/>
  <c r="BR41" i="4" s="1"/>
  <c r="DA43" i="4"/>
  <c r="BY19" i="4"/>
  <c r="BR19" i="4" s="1"/>
  <c r="CU20" i="4"/>
  <c r="AD20" i="4"/>
  <c r="BZ15" i="4"/>
  <c r="CW43" i="4"/>
  <c r="AD43" i="4"/>
  <c r="BX8" i="4"/>
  <c r="CC9" i="4"/>
  <c r="BV9" i="4" s="1"/>
  <c r="CS10" i="4"/>
  <c r="BY11" i="4"/>
  <c r="BR11" i="4" s="1"/>
  <c r="CQ12" i="4"/>
  <c r="CX14" i="4"/>
  <c r="CQ14" i="4" s="1"/>
  <c r="AD14" i="4"/>
  <c r="CT15" i="4"/>
  <c r="CM15" i="4" s="1"/>
  <c r="BW16" i="4"/>
  <c r="CC17" i="4"/>
  <c r="BV17" i="4" s="1"/>
  <c r="CT18" i="4"/>
  <c r="CM18" i="4" s="1"/>
  <c r="BS19" i="4"/>
  <c r="CF19" i="4"/>
  <c r="AD28" i="4"/>
  <c r="CU28" i="4"/>
  <c r="BY32" i="4"/>
  <c r="BS32" i="4"/>
  <c r="CY33" i="4"/>
  <c r="CR33" i="4" s="1"/>
  <c r="AD33" i="4"/>
  <c r="BY39" i="4"/>
  <c r="BR39" i="4" s="1"/>
  <c r="BS39" i="4"/>
  <c r="CF22" i="4"/>
  <c r="BS25" i="4"/>
  <c r="BY25" i="4"/>
  <c r="BR25" i="4" s="1"/>
  <c r="BC26" i="4"/>
  <c r="D26" i="4" s="1"/>
  <c r="BT31" i="4"/>
  <c r="E33" i="4"/>
  <c r="D33" i="4" s="1"/>
  <c r="CC33" i="4"/>
  <c r="BV33" i="4" s="1"/>
  <c r="BZ44" i="4"/>
  <c r="E44" i="4"/>
  <c r="D44" i="4" s="1"/>
  <c r="BU21" i="4"/>
  <c r="CT26" i="4"/>
  <c r="AD29" i="4"/>
  <c r="D29" i="4" s="1"/>
  <c r="CU29" i="4"/>
  <c r="BY35" i="4"/>
  <c r="BR35" i="4" s="1"/>
  <c r="BS35" i="4"/>
  <c r="CP35" i="4"/>
  <c r="CT35" i="4"/>
  <c r="D45" i="4"/>
  <c r="E48" i="4"/>
  <c r="D48" i="4" s="1"/>
  <c r="BZ48" i="4"/>
  <c r="D49" i="4"/>
  <c r="DA20" i="4"/>
  <c r="BT23" i="4"/>
  <c r="CF24" i="4"/>
  <c r="BW25" i="4"/>
  <c r="CW27" i="4"/>
  <c r="CP27" i="4" s="1"/>
  <c r="AD27" i="4"/>
  <c r="BS28" i="4"/>
  <c r="E35" i="4"/>
  <c r="CA35" i="4"/>
  <c r="BT35" i="4" s="1"/>
  <c r="E40" i="4"/>
  <c r="BZ40" i="4"/>
  <c r="BS49" i="4"/>
  <c r="BY49" i="4"/>
  <c r="BR49" i="4" s="1"/>
  <c r="E11" i="4"/>
  <c r="E19" i="4"/>
  <c r="D19" i="4" s="1"/>
  <c r="AD22" i="4"/>
  <c r="CU22" i="4"/>
  <c r="CV24" i="4"/>
  <c r="CO24" i="4" s="1"/>
  <c r="AD24" i="4"/>
  <c r="E27" i="4"/>
  <c r="CA27" i="4"/>
  <c r="BT27" i="4" s="1"/>
  <c r="CQ28" i="4"/>
  <c r="BY28" i="4"/>
  <c r="BR28" i="4" s="1"/>
  <c r="DA28" i="4"/>
  <c r="DA29" i="4"/>
  <c r="BY33" i="4"/>
  <c r="BR33" i="4" s="1"/>
  <c r="D36" i="4"/>
  <c r="BY42" i="4"/>
  <c r="BR42" i="4" s="1"/>
  <c r="BS42" i="4"/>
  <c r="BS46" i="4"/>
  <c r="BY46" i="4"/>
  <c r="BR46" i="4" s="1"/>
  <c r="CF49" i="4"/>
  <c r="CF21" i="4"/>
  <c r="CR23" i="4"/>
  <c r="E24" i="4"/>
  <c r="BU26" i="4"/>
  <c r="CN26" i="4"/>
  <c r="BS29" i="4"/>
  <c r="E30" i="4"/>
  <c r="D30" i="4" s="1"/>
  <c r="CB30" i="4"/>
  <c r="BU30" i="4" s="1"/>
  <c r="CT30" i="4"/>
  <c r="CN30" i="4"/>
  <c r="E32" i="4"/>
  <c r="BW32" i="4"/>
  <c r="DA35" i="4"/>
  <c r="CF36" i="4"/>
  <c r="BX44" i="4"/>
  <c r="BS30" i="4"/>
  <c r="BY30" i="4"/>
  <c r="BR30" i="4" s="1"/>
  <c r="CV31" i="4"/>
  <c r="CO31" i="4" s="1"/>
  <c r="AD31" i="4"/>
  <c r="CF31" i="4"/>
  <c r="CR32" i="4"/>
  <c r="CQ33" i="4"/>
  <c r="CT42" i="4"/>
  <c r="CM42" i="4" s="1"/>
  <c r="CQ45" i="4"/>
  <c r="CT24" i="4"/>
  <c r="CM24" i="4" s="1"/>
  <c r="E25" i="4"/>
  <c r="D25" i="4" s="1"/>
  <c r="CT31" i="4"/>
  <c r="CM31" i="4" s="1"/>
  <c r="CN31" i="4"/>
  <c r="CT32" i="4"/>
  <c r="CM32" i="4" s="1"/>
  <c r="BW33" i="4"/>
  <c r="AD37" i="4"/>
  <c r="CU37" i="4"/>
  <c r="CT38" i="4"/>
  <c r="CM38" i="4" s="1"/>
  <c r="E42" i="4"/>
  <c r="D42" i="4" s="1"/>
  <c r="CP42" i="4"/>
  <c r="E43" i="4"/>
  <c r="CF45" i="4"/>
  <c r="BR45" i="4" s="1"/>
  <c r="DA30" i="4"/>
  <c r="BX32" i="4"/>
  <c r="CF32" i="4"/>
  <c r="CF35" i="4"/>
  <c r="BX36" i="4"/>
  <c r="CQ36" i="4"/>
  <c r="BS38" i="4"/>
  <c r="BY38" i="4"/>
  <c r="BR38" i="4" s="1"/>
  <c r="CO38" i="4"/>
  <c r="CT39" i="4"/>
  <c r="CM39" i="4" s="1"/>
  <c r="CN39" i="4"/>
  <c r="BX40" i="4"/>
  <c r="BU43" i="4"/>
  <c r="BW45" i="4"/>
  <c r="BW49" i="4"/>
  <c r="CP33" i="4"/>
  <c r="AD35" i="4"/>
  <c r="CN35" i="4"/>
  <c r="AD36" i="4"/>
  <c r="CU36" i="4"/>
  <c r="DA36" i="4"/>
  <c r="BS37" i="4"/>
  <c r="BY37" i="4"/>
  <c r="BR37" i="4" s="1"/>
  <c r="CV39" i="4"/>
  <c r="CO39" i="4" s="1"/>
  <c r="AD39" i="4"/>
  <c r="CF40" i="4"/>
  <c r="CN40" i="4"/>
  <c r="BW41" i="4"/>
  <c r="BV42" i="4"/>
  <c r="CN42" i="4"/>
  <c r="DA42" i="4"/>
  <c r="CS43" i="4"/>
  <c r="CF44" i="4"/>
  <c r="AD46" i="4"/>
  <c r="BX48" i="4"/>
  <c r="CF48" i="4"/>
  <c r="CV32" i="4"/>
  <c r="CO32" i="4" s="1"/>
  <c r="AD32" i="4"/>
  <c r="CT34" i="4"/>
  <c r="CM34" i="4" s="1"/>
  <c r="CO35" i="4"/>
  <c r="CQ37" i="4"/>
  <c r="E39" i="4"/>
  <c r="CR39" i="4"/>
  <c r="CV40" i="4"/>
  <c r="AD40" i="4"/>
  <c r="BC41" i="4"/>
  <c r="D41" i="4" s="1"/>
  <c r="AD45" i="4"/>
  <c r="CU45" i="4"/>
  <c r="CT46" i="4"/>
  <c r="CM46" i="4" s="1"/>
  <c r="CF47" i="4"/>
  <c r="CT47" i="4"/>
  <c r="CM47" i="4" s="1"/>
  <c r="CN47" i="4"/>
  <c r="CN48" i="4"/>
  <c r="CP49" i="4"/>
  <c r="E34" i="4"/>
  <c r="E38" i="4"/>
  <c r="D38" i="4" s="1"/>
  <c r="E46" i="4"/>
  <c r="D46" i="4" s="1"/>
  <c r="CT7" i="3"/>
  <c r="CN7" i="3"/>
  <c r="CN8" i="3"/>
  <c r="CT8" i="3"/>
  <c r="CM8" i="3" s="1"/>
  <c r="BY10" i="3"/>
  <c r="BR10" i="3" s="1"/>
  <c r="D15" i="3"/>
  <c r="BS8" i="3"/>
  <c r="CT11" i="3"/>
  <c r="DA7" i="3"/>
  <c r="CT9" i="3"/>
  <c r="CM9" i="3" s="1"/>
  <c r="BU17" i="3"/>
  <c r="BY17" i="3"/>
  <c r="BR17" i="3" s="1"/>
  <c r="CT13" i="3"/>
  <c r="CM13" i="3" s="1"/>
  <c r="CO13" i="3"/>
  <c r="D16" i="3"/>
  <c r="BZ7" i="3"/>
  <c r="E7" i="3"/>
  <c r="D7" i="3" s="1"/>
  <c r="CR7" i="3"/>
  <c r="CT14" i="3"/>
  <c r="CM14" i="3" s="1"/>
  <c r="CN14" i="3"/>
  <c r="BV7" i="3"/>
  <c r="CD8" i="3"/>
  <c r="BW8" i="3" s="1"/>
  <c r="CC16" i="3"/>
  <c r="BV16" i="3" s="1"/>
  <c r="CT29" i="3"/>
  <c r="CM29" i="3" s="1"/>
  <c r="CN29" i="3"/>
  <c r="CG7" i="3"/>
  <c r="CF7" i="3" s="1"/>
  <c r="BS10" i="3"/>
  <c r="AD12" i="3"/>
  <c r="D12" i="3" s="1"/>
  <c r="CU12" i="3"/>
  <c r="AD14" i="3"/>
  <c r="D14" i="3" s="1"/>
  <c r="CA14" i="3"/>
  <c r="BS17" i="3"/>
  <c r="CN19" i="3"/>
  <c r="CF22" i="3"/>
  <c r="CT22" i="3"/>
  <c r="CM22" i="3" s="1"/>
  <c r="CU10" i="3"/>
  <c r="CT17" i="3"/>
  <c r="BR24" i="3"/>
  <c r="AD7" i="3"/>
  <c r="DF7" i="3"/>
  <c r="AD8" i="3"/>
  <c r="D8" i="3" s="1"/>
  <c r="CF8" i="3"/>
  <c r="BC9" i="3"/>
  <c r="BZ9" i="3"/>
  <c r="CP11" i="3"/>
  <c r="CV15" i="3"/>
  <c r="BX16" i="3"/>
  <c r="CF16" i="3"/>
  <c r="AD18" i="3"/>
  <c r="CF18" i="3"/>
  <c r="BR18" i="3" s="1"/>
  <c r="DA18" i="3"/>
  <c r="BX20" i="3"/>
  <c r="CA21" i="3"/>
  <c r="BT21" i="3" s="1"/>
  <c r="E21" i="3"/>
  <c r="D21" i="3" s="1"/>
  <c r="AD22" i="3"/>
  <c r="CO22" i="3"/>
  <c r="CV23" i="3"/>
  <c r="AD23" i="3"/>
  <c r="BT26" i="3"/>
  <c r="D18" i="3"/>
  <c r="DA21" i="3"/>
  <c r="AD11" i="3"/>
  <c r="BY11" i="3"/>
  <c r="BR11" i="3" s="1"/>
  <c r="BC13" i="3"/>
  <c r="D13" i="3" s="1"/>
  <c r="BZ13" i="3"/>
  <c r="BT15" i="3"/>
  <c r="DA17" i="3"/>
  <c r="CN18" i="3"/>
  <c r="CT18" i="3"/>
  <c r="CF30" i="3"/>
  <c r="BS30" i="3"/>
  <c r="BS36" i="3"/>
  <c r="BY36" i="3"/>
  <c r="BZ15" i="3"/>
  <c r="BW9" i="3"/>
  <c r="CN9" i="3"/>
  <c r="DA12" i="3"/>
  <c r="CU20" i="3"/>
  <c r="CA22" i="3"/>
  <c r="E22" i="3"/>
  <c r="D22" i="3" s="1"/>
  <c r="BS25" i="3"/>
  <c r="BY25" i="3"/>
  <c r="BR25" i="3" s="1"/>
  <c r="CF27" i="3"/>
  <c r="BS44" i="3"/>
  <c r="BY44" i="3"/>
  <c r="AD9" i="3"/>
  <c r="D9" i="3" s="1"/>
  <c r="AD16" i="3"/>
  <c r="CU16" i="3"/>
  <c r="BZ19" i="3"/>
  <c r="E11" i="3"/>
  <c r="D11" i="3" s="1"/>
  <c r="BC17" i="3"/>
  <c r="BT20" i="3"/>
  <c r="BX21" i="3"/>
  <c r="BC21" i="3"/>
  <c r="BV23" i="3"/>
  <c r="CF23" i="3"/>
  <c r="D41" i="3"/>
  <c r="DA11" i="3"/>
  <c r="BS12" i="3"/>
  <c r="BZ23" i="3"/>
  <c r="E23" i="3"/>
  <c r="BS33" i="3"/>
  <c r="BY33" i="3"/>
  <c r="BR33" i="3" s="1"/>
  <c r="CQ13" i="3"/>
  <c r="AD17" i="3"/>
  <c r="D17" i="3" s="1"/>
  <c r="BV18" i="3"/>
  <c r="CV19" i="3"/>
  <c r="AD19" i="3"/>
  <c r="D19" i="3" s="1"/>
  <c r="BY20" i="3"/>
  <c r="BR20" i="3" s="1"/>
  <c r="BW22" i="3"/>
  <c r="AD24" i="3"/>
  <c r="D24" i="3" s="1"/>
  <c r="CU24" i="3"/>
  <c r="BS37" i="3"/>
  <c r="AD25" i="3"/>
  <c r="BW27" i="3"/>
  <c r="CT28" i="3"/>
  <c r="CM28" i="3" s="1"/>
  <c r="CT21" i="3"/>
  <c r="CM21" i="3" s="1"/>
  <c r="DA23" i="3"/>
  <c r="BS24" i="3"/>
  <c r="E26" i="3"/>
  <c r="D26" i="3" s="1"/>
  <c r="CO26" i="3"/>
  <c r="CT26" i="3"/>
  <c r="CM26" i="3" s="1"/>
  <c r="CN26" i="3"/>
  <c r="BS28" i="3"/>
  <c r="BY28" i="3"/>
  <c r="BR28" i="3" s="1"/>
  <c r="CP29" i="3"/>
  <c r="CA29" i="3"/>
  <c r="BT29" i="3" s="1"/>
  <c r="BX35" i="3"/>
  <c r="DA39" i="3"/>
  <c r="BT40" i="3"/>
  <c r="CU41" i="3"/>
  <c r="AD41" i="3"/>
  <c r="AD45" i="3"/>
  <c r="CU45" i="3"/>
  <c r="BY48" i="3"/>
  <c r="BR48" i="3" s="1"/>
  <c r="BS48" i="3"/>
  <c r="CF24" i="3"/>
  <c r="CV27" i="3"/>
  <c r="AD27" i="3"/>
  <c r="CT30" i="3"/>
  <c r="CM30" i="3" s="1"/>
  <c r="CN30" i="3"/>
  <c r="AD32" i="3"/>
  <c r="CU32" i="3"/>
  <c r="AD34" i="3"/>
  <c r="CO35" i="3"/>
  <c r="DA36" i="3"/>
  <c r="BS38" i="3"/>
  <c r="BY38" i="3"/>
  <c r="BR38" i="3" s="1"/>
  <c r="BS49" i="3"/>
  <c r="BY49" i="3"/>
  <c r="BR49" i="3" s="1"/>
  <c r="CT25" i="3"/>
  <c r="CM25" i="3" s="1"/>
  <c r="E27" i="3"/>
  <c r="D27" i="3" s="1"/>
  <c r="BZ27" i="3"/>
  <c r="D44" i="3"/>
  <c r="CO25" i="3"/>
  <c r="BZ26" i="3"/>
  <c r="BT27" i="3"/>
  <c r="BW28" i="3"/>
  <c r="CP28" i="3"/>
  <c r="CS29" i="3"/>
  <c r="BS32" i="3"/>
  <c r="BY32" i="3"/>
  <c r="BR32" i="3" s="1"/>
  <c r="AD36" i="3"/>
  <c r="D36" i="3" s="1"/>
  <c r="CU36" i="3"/>
  <c r="D38" i="3"/>
  <c r="BT44" i="3"/>
  <c r="CY49" i="3"/>
  <c r="CR49" i="3" s="1"/>
  <c r="AD49" i="3"/>
  <c r="CA30" i="3"/>
  <c r="E30" i="3"/>
  <c r="D30" i="3" s="1"/>
  <c r="BT32" i="3"/>
  <c r="E34" i="3"/>
  <c r="D34" i="3" s="1"/>
  <c r="CA34" i="3"/>
  <c r="BT34" i="3" s="1"/>
  <c r="CN39" i="3"/>
  <c r="CC45" i="3"/>
  <c r="BV45" i="3" s="1"/>
  <c r="E45" i="3"/>
  <c r="E49" i="3"/>
  <c r="D49" i="3" s="1"/>
  <c r="CC49" i="3"/>
  <c r="BV49" i="3" s="1"/>
  <c r="CV31" i="3"/>
  <c r="CO31" i="3" s="1"/>
  <c r="AD31" i="3"/>
  <c r="D32" i="3"/>
  <c r="E33" i="3"/>
  <c r="CT33" i="3"/>
  <c r="DA33" i="3"/>
  <c r="BY35" i="3"/>
  <c r="BR35" i="3" s="1"/>
  <c r="CW35" i="3"/>
  <c r="CP35" i="3" s="1"/>
  <c r="AD35" i="3"/>
  <c r="CQ37" i="3"/>
  <c r="CB37" i="3"/>
  <c r="BU37" i="3" s="1"/>
  <c r="CV39" i="3"/>
  <c r="CO39" i="3" s="1"/>
  <c r="AD39" i="3"/>
  <c r="DA42" i="3"/>
  <c r="CM42" i="3" s="1"/>
  <c r="BC45" i="3"/>
  <c r="BY47" i="3"/>
  <c r="BR47" i="3" s="1"/>
  <c r="CR48" i="3"/>
  <c r="E31" i="3"/>
  <c r="D31" i="3" s="1"/>
  <c r="BX31" i="3"/>
  <c r="DA31" i="3"/>
  <c r="CF32" i="3"/>
  <c r="BS34" i="3"/>
  <c r="DA35" i="3"/>
  <c r="E39" i="3"/>
  <c r="D39" i="3" s="1"/>
  <c r="D40" i="3"/>
  <c r="CF44" i="3"/>
  <c r="CN46" i="3"/>
  <c r="DA30" i="3"/>
  <c r="CF31" i="3"/>
  <c r="BZ39" i="3"/>
  <c r="BY40" i="3"/>
  <c r="BS40" i="3"/>
  <c r="BS41" i="3"/>
  <c r="CF43" i="3"/>
  <c r="CQ44" i="3"/>
  <c r="BX48" i="3"/>
  <c r="BW49" i="3"/>
  <c r="E25" i="3"/>
  <c r="D25" i="3" s="1"/>
  <c r="AD30" i="3"/>
  <c r="CF36" i="3"/>
  <c r="CS39" i="3"/>
  <c r="BY41" i="3"/>
  <c r="BR41" i="3" s="1"/>
  <c r="CO43" i="3"/>
  <c r="AD44" i="3"/>
  <c r="CU44" i="3"/>
  <c r="DA44" i="3"/>
  <c r="BS45" i="3"/>
  <c r="BY45" i="3"/>
  <c r="BR45" i="3" s="1"/>
  <c r="BS46" i="3"/>
  <c r="BY46" i="3"/>
  <c r="BR46" i="3" s="1"/>
  <c r="CO46" i="3"/>
  <c r="CN47" i="3"/>
  <c r="AD48" i="3"/>
  <c r="BZ31" i="3"/>
  <c r="CN31" i="3"/>
  <c r="CT34" i="3"/>
  <c r="CM34" i="3" s="1"/>
  <c r="AD37" i="3"/>
  <c r="D37" i="3" s="1"/>
  <c r="CU37" i="3"/>
  <c r="AD38" i="3"/>
  <c r="CQ41" i="3"/>
  <c r="CP42" i="3"/>
  <c r="CS42" i="3"/>
  <c r="BY43" i="3"/>
  <c r="BR43" i="3" s="1"/>
  <c r="CW43" i="3"/>
  <c r="AD43" i="3"/>
  <c r="CQ45" i="3"/>
  <c r="CP46" i="3"/>
  <c r="CV47" i="3"/>
  <c r="CO47" i="3" s="1"/>
  <c r="AD47" i="3"/>
  <c r="CP49" i="3"/>
  <c r="CQ32" i="3"/>
  <c r="BC33" i="3"/>
  <c r="CF35" i="3"/>
  <c r="CN35" i="3"/>
  <c r="BX36" i="3"/>
  <c r="CQ36" i="3"/>
  <c r="CT38" i="3"/>
  <c r="CM38" i="3" s="1"/>
  <c r="BX40" i="3"/>
  <c r="CF40" i="3"/>
  <c r="CA42" i="3"/>
  <c r="BT42" i="3" s="1"/>
  <c r="DA43" i="3"/>
  <c r="E46" i="3"/>
  <c r="D46" i="3" s="1"/>
  <c r="E47" i="3"/>
  <c r="D47" i="3" s="1"/>
  <c r="BS47" i="3"/>
  <c r="CR47" i="3"/>
  <c r="E48" i="3"/>
  <c r="D48" i="3" s="1"/>
  <c r="CT49" i="3"/>
  <c r="CM49" i="3" s="1"/>
  <c r="CU40" i="3"/>
  <c r="CU48" i="3"/>
  <c r="E35" i="3"/>
  <c r="D35" i="3" s="1"/>
  <c r="E43" i="3"/>
  <c r="D43" i="3" s="1"/>
  <c r="BS11" i="2"/>
  <c r="BY11" i="2"/>
  <c r="BR11" i="2" s="1"/>
  <c r="E7" i="2"/>
  <c r="CT8" i="2"/>
  <c r="CM8" i="2" s="1"/>
  <c r="CN8" i="2"/>
  <c r="BS10" i="2"/>
  <c r="CP10" i="2"/>
  <c r="CT10" i="2"/>
  <c r="CM10" i="2" s="1"/>
  <c r="CQ15" i="2"/>
  <c r="CT15" i="2"/>
  <c r="CM15" i="2" s="1"/>
  <c r="BS15" i="2"/>
  <c r="BY15" i="2"/>
  <c r="BR15" i="2" s="1"/>
  <c r="CV7" i="2"/>
  <c r="CO7" i="2" s="1"/>
  <c r="AD7" i="2"/>
  <c r="DA7" i="2"/>
  <c r="BS8" i="2"/>
  <c r="BY8" i="2"/>
  <c r="BR8" i="2" s="1"/>
  <c r="BY9" i="2"/>
  <c r="BR9" i="2" s="1"/>
  <c r="BS9" i="2"/>
  <c r="CP7" i="2"/>
  <c r="D10" i="2"/>
  <c r="CT13" i="2"/>
  <c r="CM13" i="2" s="1"/>
  <c r="CN7" i="2"/>
  <c r="BS12" i="2"/>
  <c r="BY12" i="2"/>
  <c r="BR12" i="2" s="1"/>
  <c r="CP12" i="2"/>
  <c r="CT12" i="2"/>
  <c r="CM12" i="2" s="1"/>
  <c r="BS13" i="2"/>
  <c r="D11" i="2"/>
  <c r="CN14" i="2"/>
  <c r="CT14" i="2"/>
  <c r="CM14" i="2" s="1"/>
  <c r="BY14" i="2"/>
  <c r="BR14" i="2" s="1"/>
  <c r="D16" i="2"/>
  <c r="CD10" i="2"/>
  <c r="BW10" i="2" s="1"/>
  <c r="CV20" i="2"/>
  <c r="CO20" i="2" s="1"/>
  <c r="AD20" i="2"/>
  <c r="CN13" i="2"/>
  <c r="BS14" i="2"/>
  <c r="CT16" i="2"/>
  <c r="D18" i="2"/>
  <c r="D20" i="2"/>
  <c r="CT21" i="2"/>
  <c r="CM21" i="2" s="1"/>
  <c r="CN27" i="2"/>
  <c r="CV28" i="2"/>
  <c r="CO28" i="2" s="1"/>
  <c r="AD28" i="2"/>
  <c r="BY35" i="2"/>
  <c r="BR35" i="2" s="1"/>
  <c r="BS35" i="2"/>
  <c r="BS39" i="2"/>
  <c r="BY39" i="2"/>
  <c r="BR39" i="2" s="1"/>
  <c r="CE13" i="2"/>
  <c r="BX13" i="2" s="1"/>
  <c r="BD7" i="2"/>
  <c r="BC7" i="2" s="1"/>
  <c r="AD10" i="2"/>
  <c r="BS16" i="2"/>
  <c r="AD17" i="2"/>
  <c r="CU17" i="2"/>
  <c r="CT22" i="2"/>
  <c r="CM22" i="2" s="1"/>
  <c r="CM23" i="2"/>
  <c r="AD26" i="2"/>
  <c r="CU26" i="2"/>
  <c r="D28" i="2"/>
  <c r="BS30" i="2"/>
  <c r="BY30" i="2"/>
  <c r="BR30" i="2" s="1"/>
  <c r="BY36" i="2"/>
  <c r="BR36" i="2" s="1"/>
  <c r="BS36" i="2"/>
  <c r="E43" i="2"/>
  <c r="CA43" i="2"/>
  <c r="BT43" i="2" s="1"/>
  <c r="E17" i="2"/>
  <c r="BY18" i="2"/>
  <c r="BR18" i="2" s="1"/>
  <c r="BZ19" i="2"/>
  <c r="BZ20" i="2"/>
  <c r="BT21" i="2"/>
  <c r="BY22" i="2"/>
  <c r="BR22" i="2" s="1"/>
  <c r="BU22" i="2"/>
  <c r="CF25" i="2"/>
  <c r="BR25" i="2" s="1"/>
  <c r="D26" i="2"/>
  <c r="BY26" i="2"/>
  <c r="BZ28" i="2"/>
  <c r="E46" i="2"/>
  <c r="D46" i="2" s="1"/>
  <c r="CB46" i="2"/>
  <c r="BU46" i="2" s="1"/>
  <c r="BS49" i="2"/>
  <c r="CU9" i="2"/>
  <c r="AD12" i="2"/>
  <c r="D12" i="2" s="1"/>
  <c r="E15" i="2"/>
  <c r="D15" i="2" s="1"/>
  <c r="DA16" i="2"/>
  <c r="BY17" i="2"/>
  <c r="BV19" i="2"/>
  <c r="BZ21" i="2"/>
  <c r="CP23" i="2"/>
  <c r="CA23" i="2"/>
  <c r="BT23" i="2" s="1"/>
  <c r="CN23" i="2"/>
  <c r="CR28" i="2"/>
  <c r="CN29" i="2"/>
  <c r="CT31" i="2"/>
  <c r="CN31" i="2"/>
  <c r="CB38" i="2"/>
  <c r="BU38" i="2" s="1"/>
  <c r="E38" i="2"/>
  <c r="BY48" i="2"/>
  <c r="BR48" i="2" s="1"/>
  <c r="BS48" i="2"/>
  <c r="BV18" i="2"/>
  <c r="CR21" i="2"/>
  <c r="CN21" i="2"/>
  <c r="BU23" i="2"/>
  <c r="CN24" i="2"/>
  <c r="CQ26" i="2"/>
  <c r="CF26" i="2"/>
  <c r="CO27" i="2"/>
  <c r="CF28" i="2"/>
  <c r="CT28" i="2"/>
  <c r="CM28" i="2" s="1"/>
  <c r="CN28" i="2"/>
  <c r="CV29" i="2"/>
  <c r="CO29" i="2" s="1"/>
  <c r="AD29" i="2"/>
  <c r="CN32" i="2"/>
  <c r="CT32" i="2"/>
  <c r="CM32" i="2" s="1"/>
  <c r="AD34" i="2"/>
  <c r="BZ7" i="2"/>
  <c r="AD25" i="2"/>
  <c r="D25" i="2" s="1"/>
  <c r="CU25" i="2"/>
  <c r="CU11" i="2"/>
  <c r="AD14" i="2"/>
  <c r="D14" i="2" s="1"/>
  <c r="CS16" i="2"/>
  <c r="CF18" i="2"/>
  <c r="BW21" i="2"/>
  <c r="CN22" i="2"/>
  <c r="BC25" i="2"/>
  <c r="BS27" i="2"/>
  <c r="BY27" i="2"/>
  <c r="BR27" i="2" s="1"/>
  <c r="E29" i="2"/>
  <c r="D29" i="2" s="1"/>
  <c r="BZ29" i="2"/>
  <c r="CF17" i="2"/>
  <c r="CU18" i="2"/>
  <c r="AD19" i="2"/>
  <c r="D19" i="2" s="1"/>
  <c r="CF19" i="2"/>
  <c r="CN19" i="2"/>
  <c r="CT19" i="2"/>
  <c r="CM19" i="2" s="1"/>
  <c r="CF20" i="2"/>
  <c r="CT20" i="2"/>
  <c r="CM20" i="2" s="1"/>
  <c r="CN20" i="2"/>
  <c r="BW22" i="2"/>
  <c r="CW24" i="2"/>
  <c r="AD24" i="2"/>
  <c r="D24" i="2" s="1"/>
  <c r="CA24" i="2"/>
  <c r="BT24" i="2" s="1"/>
  <c r="BX25" i="2"/>
  <c r="BV26" i="2"/>
  <c r="CX27" i="2"/>
  <c r="CQ27" i="2" s="1"/>
  <c r="AD27" i="2"/>
  <c r="BT29" i="2"/>
  <c r="DA35" i="2"/>
  <c r="CT39" i="2"/>
  <c r="CM39" i="2" s="1"/>
  <c r="CN39" i="2"/>
  <c r="CT30" i="2"/>
  <c r="CM30" i="2" s="1"/>
  <c r="CF31" i="2"/>
  <c r="CF32" i="2"/>
  <c r="AD37" i="2"/>
  <c r="D37" i="2" s="1"/>
  <c r="CU37" i="2"/>
  <c r="CV40" i="2"/>
  <c r="CO40" i="2" s="1"/>
  <c r="AD40" i="2"/>
  <c r="D40" i="2" s="1"/>
  <c r="CN41" i="2"/>
  <c r="CT41" i="2"/>
  <c r="CM41" i="2" s="1"/>
  <c r="CY49" i="2"/>
  <c r="CR49" i="2" s="1"/>
  <c r="AD49" i="2"/>
  <c r="BZ40" i="2"/>
  <c r="D49" i="2"/>
  <c r="E22" i="2"/>
  <c r="D22" i="2" s="1"/>
  <c r="AD33" i="2"/>
  <c r="CT34" i="2"/>
  <c r="CM34" i="2" s="1"/>
  <c r="CP35" i="2"/>
  <c r="DA36" i="2"/>
  <c r="BS37" i="2"/>
  <c r="AD38" i="2"/>
  <c r="CU38" i="2"/>
  <c r="BT40" i="2"/>
  <c r="CF40" i="2"/>
  <c r="BS41" i="2"/>
  <c r="BY41" i="2"/>
  <c r="E27" i="2"/>
  <c r="D27" i="2" s="1"/>
  <c r="E31" i="2"/>
  <c r="D31" i="2" s="1"/>
  <c r="E32" i="2"/>
  <c r="D32" i="2" s="1"/>
  <c r="CN33" i="2"/>
  <c r="CT33" i="2"/>
  <c r="CM33" i="2" s="1"/>
  <c r="BS34" i="2"/>
  <c r="BY34" i="2"/>
  <c r="BR34" i="2" s="1"/>
  <c r="BU35" i="2"/>
  <c r="CQ37" i="2"/>
  <c r="CF37" i="2"/>
  <c r="BR37" i="2" s="1"/>
  <c r="CR40" i="2"/>
  <c r="CF41" i="2"/>
  <c r="CN43" i="2"/>
  <c r="AD44" i="2"/>
  <c r="D44" i="2" s="1"/>
  <c r="AD45" i="2"/>
  <c r="CU45" i="2"/>
  <c r="BY45" i="2"/>
  <c r="BR45" i="2" s="1"/>
  <c r="DA30" i="2"/>
  <c r="DA31" i="2"/>
  <c r="BT32" i="2"/>
  <c r="E33" i="2"/>
  <c r="D33" i="2" s="1"/>
  <c r="AD36" i="2"/>
  <c r="D36" i="2" s="1"/>
  <c r="DA37" i="2"/>
  <c r="BS38" i="2"/>
  <c r="BY38" i="2"/>
  <c r="BR38" i="2" s="1"/>
  <c r="CF38" i="2"/>
  <c r="DA40" i="2"/>
  <c r="CT42" i="2"/>
  <c r="CM42" i="2" s="1"/>
  <c r="CN42" i="2"/>
  <c r="CD44" i="2"/>
  <c r="BW44" i="2" s="1"/>
  <c r="D45" i="2"/>
  <c r="BS46" i="2"/>
  <c r="BY46" i="2"/>
  <c r="CO47" i="2"/>
  <c r="CN48" i="2"/>
  <c r="CT48" i="2"/>
  <c r="CM48" i="2" s="1"/>
  <c r="CN49" i="2"/>
  <c r="CT49" i="2"/>
  <c r="CM49" i="2" s="1"/>
  <c r="CQ30" i="2"/>
  <c r="CN30" i="2"/>
  <c r="BZ31" i="2"/>
  <c r="CR32" i="2"/>
  <c r="BZ32" i="2"/>
  <c r="BT33" i="2"/>
  <c r="BZ33" i="2"/>
  <c r="CS35" i="2"/>
  <c r="CO35" i="2"/>
  <c r="CT35" i="2"/>
  <c r="CM35" i="2" s="1"/>
  <c r="CO39" i="2"/>
  <c r="BS42" i="2"/>
  <c r="BY42" i="2"/>
  <c r="BR42" i="2" s="1"/>
  <c r="BY43" i="2"/>
  <c r="BR43" i="2" s="1"/>
  <c r="CW43" i="2"/>
  <c r="CP43" i="2" s="1"/>
  <c r="AD43" i="2"/>
  <c r="BS44" i="2"/>
  <c r="BY44" i="2"/>
  <c r="BR44" i="2" s="1"/>
  <c r="DA45" i="2"/>
  <c r="CF46" i="2"/>
  <c r="BS47" i="2"/>
  <c r="BY47" i="2"/>
  <c r="BR47" i="2" s="1"/>
  <c r="CT47" i="2"/>
  <c r="CM47" i="2" s="1"/>
  <c r="CN47" i="2"/>
  <c r="CV48" i="2"/>
  <c r="CO48" i="2" s="1"/>
  <c r="AD48" i="2"/>
  <c r="D48" i="2" s="1"/>
  <c r="CC49" i="2"/>
  <c r="BV49" i="2" s="1"/>
  <c r="E34" i="2"/>
  <c r="D34" i="2" s="1"/>
  <c r="CU36" i="2"/>
  <c r="E42" i="2"/>
  <c r="D42" i="2" s="1"/>
  <c r="CU44" i="2"/>
  <c r="AD47" i="2"/>
  <c r="E39" i="2"/>
  <c r="D39" i="2" s="1"/>
  <c r="CT46" i="2"/>
  <c r="CM46" i="2" s="1"/>
  <c r="E47" i="2"/>
  <c r="D47" i="2" s="1"/>
  <c r="AD41" i="2"/>
  <c r="CT40" i="2"/>
  <c r="CM40" i="2" s="1"/>
  <c r="E41" i="2"/>
  <c r="D41" i="2" s="1"/>
  <c r="E35" i="2"/>
  <c r="D35" i="2" s="1"/>
  <c r="BY7" i="7" l="1"/>
  <c r="BR7" i="7" s="1"/>
  <c r="BS7" i="7"/>
  <c r="CN29" i="6"/>
  <c r="CT29" i="6"/>
  <c r="CM29" i="6" s="1"/>
  <c r="D46" i="6"/>
  <c r="BY49" i="6"/>
  <c r="BR49" i="6" s="1"/>
  <c r="D43" i="6"/>
  <c r="CT39" i="6"/>
  <c r="CM39" i="6" s="1"/>
  <c r="CN39" i="6"/>
  <c r="BR40" i="6"/>
  <c r="D49" i="6"/>
  <c r="CO24" i="6"/>
  <c r="CT24" i="6"/>
  <c r="CM24" i="6" s="1"/>
  <c r="BR14" i="6"/>
  <c r="BR13" i="6"/>
  <c r="CN43" i="6"/>
  <c r="CT43" i="6"/>
  <c r="CM43" i="6" s="1"/>
  <c r="BR37" i="6"/>
  <c r="BY8" i="6"/>
  <c r="BR8" i="6" s="1"/>
  <c r="BS8" i="6"/>
  <c r="CM12" i="6"/>
  <c r="D7" i="6"/>
  <c r="BY43" i="6"/>
  <c r="BR43" i="6" s="1"/>
  <c r="CO48" i="6"/>
  <c r="CT48" i="6"/>
  <c r="CM48" i="6" s="1"/>
  <c r="CN20" i="6"/>
  <c r="CT20" i="6"/>
  <c r="CM20" i="6" s="1"/>
  <c r="CT25" i="6"/>
  <c r="CM25" i="6" s="1"/>
  <c r="CN25" i="6"/>
  <c r="CN49" i="6"/>
  <c r="CT49" i="6"/>
  <c r="CM49" i="6" s="1"/>
  <c r="CO34" i="6"/>
  <c r="CT34" i="6"/>
  <c r="CM34" i="6" s="1"/>
  <c r="CN45" i="6"/>
  <c r="CT45" i="6"/>
  <c r="CM45" i="6" s="1"/>
  <c r="BR41" i="6"/>
  <c r="BR28" i="6"/>
  <c r="CM40" i="6"/>
  <c r="D27" i="6"/>
  <c r="D20" i="6"/>
  <c r="BR32" i="6"/>
  <c r="CM32" i="6"/>
  <c r="CN21" i="6"/>
  <c r="CT21" i="6"/>
  <c r="CM21" i="6" s="1"/>
  <c r="BY35" i="6"/>
  <c r="BR35" i="6" s="1"/>
  <c r="D14" i="6"/>
  <c r="CM19" i="6"/>
  <c r="BR31" i="6"/>
  <c r="CN14" i="6"/>
  <c r="CT14" i="6"/>
  <c r="CM14" i="6" s="1"/>
  <c r="D34" i="6"/>
  <c r="D32" i="6"/>
  <c r="BS38" i="6"/>
  <c r="BY38" i="6"/>
  <c r="BR38" i="6" s="1"/>
  <c r="CN37" i="6"/>
  <c r="CT37" i="6"/>
  <c r="CM37" i="6" s="1"/>
  <c r="BR39" i="6"/>
  <c r="D18" i="6"/>
  <c r="BY24" i="6"/>
  <c r="BR24" i="6" s="1"/>
  <c r="BS24" i="6"/>
  <c r="CT15" i="6"/>
  <c r="CM15" i="6" s="1"/>
  <c r="CN15" i="6"/>
  <c r="CT7" i="6"/>
  <c r="CM7" i="6" s="1"/>
  <c r="CN7" i="6"/>
  <c r="CO42" i="6"/>
  <c r="CT42" i="6"/>
  <c r="CM42" i="6" s="1"/>
  <c r="BY23" i="6"/>
  <c r="BR23" i="6" s="1"/>
  <c r="BS23" i="6"/>
  <c r="D24" i="6"/>
  <c r="D16" i="6"/>
  <c r="CN13" i="6"/>
  <c r="CT13" i="6"/>
  <c r="CM13" i="6" s="1"/>
  <c r="CM16" i="6"/>
  <c r="BY7" i="6"/>
  <c r="BR7" i="6" s="1"/>
  <c r="CN40" i="5"/>
  <c r="CT40" i="5"/>
  <c r="CM40" i="5" s="1"/>
  <c r="BS19" i="5"/>
  <c r="BY19" i="5"/>
  <c r="BR19" i="5" s="1"/>
  <c r="CM44" i="5"/>
  <c r="BY40" i="5"/>
  <c r="BR40" i="5" s="1"/>
  <c r="BR20" i="5"/>
  <c r="D38" i="5"/>
  <c r="CN33" i="5"/>
  <c r="CT33" i="5"/>
  <c r="CM33" i="5" s="1"/>
  <c r="D35" i="5"/>
  <c r="D29" i="5"/>
  <c r="BR38" i="5"/>
  <c r="BY23" i="5"/>
  <c r="BR23" i="5" s="1"/>
  <c r="BS23" i="5"/>
  <c r="CT41" i="5"/>
  <c r="CM41" i="5" s="1"/>
  <c r="BY11" i="5"/>
  <c r="BR11" i="5" s="1"/>
  <c r="CM17" i="5"/>
  <c r="D49" i="5"/>
  <c r="BY48" i="5"/>
  <c r="BR48" i="5" s="1"/>
  <c r="BS48" i="5"/>
  <c r="BS37" i="5"/>
  <c r="BY37" i="5"/>
  <c r="BR37" i="5" s="1"/>
  <c r="CM39" i="5"/>
  <c r="BR33" i="5"/>
  <c r="D23" i="5"/>
  <c r="CT24" i="5"/>
  <c r="CM24" i="5" s="1"/>
  <c r="BY16" i="5"/>
  <c r="BR16" i="5" s="1"/>
  <c r="BS16" i="5"/>
  <c r="BY8" i="5"/>
  <c r="BR8" i="5" s="1"/>
  <c r="BS8" i="5"/>
  <c r="BS7" i="5"/>
  <c r="BY7" i="5"/>
  <c r="BR7" i="5" s="1"/>
  <c r="CN45" i="5"/>
  <c r="CT45" i="5"/>
  <c r="CM45" i="5" s="1"/>
  <c r="CN32" i="5"/>
  <c r="CT32" i="5"/>
  <c r="CM32" i="5" s="1"/>
  <c r="BY43" i="5"/>
  <c r="BR43" i="5" s="1"/>
  <c r="BS43" i="5"/>
  <c r="CN43" i="5"/>
  <c r="CT43" i="5"/>
  <c r="CM43" i="5" s="1"/>
  <c r="BR41" i="5"/>
  <c r="D26" i="5"/>
  <c r="CT29" i="5"/>
  <c r="CM29" i="5" s="1"/>
  <c r="CN28" i="5"/>
  <c r="CT28" i="5"/>
  <c r="CM28" i="5" s="1"/>
  <c r="BS32" i="5"/>
  <c r="BY32" i="5"/>
  <c r="BR32" i="5" s="1"/>
  <c r="CM22" i="5"/>
  <c r="D20" i="5"/>
  <c r="BR28" i="5"/>
  <c r="BY9" i="5"/>
  <c r="BR9" i="5" s="1"/>
  <c r="BR46" i="5"/>
  <c r="D32" i="5"/>
  <c r="BR21" i="5"/>
  <c r="D31" i="5"/>
  <c r="CM35" i="5"/>
  <c r="CM27" i="5"/>
  <c r="CM42" i="5"/>
  <c r="D24" i="5"/>
  <c r="BY14" i="5"/>
  <c r="BR14" i="5" s="1"/>
  <c r="CN7" i="5"/>
  <c r="CT7" i="5"/>
  <c r="CM7" i="5" s="1"/>
  <c r="BY24" i="5"/>
  <c r="BR24" i="5" s="1"/>
  <c r="CN20" i="5"/>
  <c r="CT20" i="5"/>
  <c r="CM20" i="5" s="1"/>
  <c r="CN13" i="5"/>
  <c r="CT13" i="5"/>
  <c r="CM13" i="5" s="1"/>
  <c r="BY30" i="5"/>
  <c r="BR30" i="5" s="1"/>
  <c r="BS30" i="5"/>
  <c r="CT23" i="5"/>
  <c r="CM23" i="5" s="1"/>
  <c r="BY12" i="5"/>
  <c r="BR12" i="5" s="1"/>
  <c r="BR18" i="5"/>
  <c r="D24" i="4"/>
  <c r="BY40" i="4"/>
  <c r="BR40" i="4" s="1"/>
  <c r="BS40" i="4"/>
  <c r="CN28" i="4"/>
  <c r="CT28" i="4"/>
  <c r="CM28" i="4" s="1"/>
  <c r="CT33" i="4"/>
  <c r="CM33" i="4" s="1"/>
  <c r="D43" i="4"/>
  <c r="D27" i="4"/>
  <c r="BY27" i="4"/>
  <c r="BR27" i="4" s="1"/>
  <c r="CM26" i="4"/>
  <c r="BR32" i="4"/>
  <c r="BR24" i="4"/>
  <c r="BY31" i="4"/>
  <c r="BR31" i="4" s="1"/>
  <c r="BS31" i="4"/>
  <c r="CO40" i="4"/>
  <c r="CT40" i="4"/>
  <c r="CM40" i="4" s="1"/>
  <c r="D40" i="4"/>
  <c r="CM35" i="4"/>
  <c r="CP43" i="4"/>
  <c r="CT43" i="4"/>
  <c r="CM43" i="4" s="1"/>
  <c r="D22" i="4"/>
  <c r="CN36" i="4"/>
  <c r="CT36" i="4"/>
  <c r="CM36" i="4" s="1"/>
  <c r="CM30" i="4"/>
  <c r="CN22" i="4"/>
  <c r="CT22" i="4"/>
  <c r="CM22" i="4" s="1"/>
  <c r="BS44" i="4"/>
  <c r="BY44" i="4"/>
  <c r="BR44" i="4" s="1"/>
  <c r="CT27" i="4"/>
  <c r="CM27" i="4" s="1"/>
  <c r="BS15" i="4"/>
  <c r="BY15" i="4"/>
  <c r="BR15" i="4" s="1"/>
  <c r="CN13" i="4"/>
  <c r="CT13" i="4"/>
  <c r="CM13" i="4" s="1"/>
  <c r="BR36" i="4"/>
  <c r="BY17" i="4"/>
  <c r="BR17" i="4" s="1"/>
  <c r="BY9" i="4"/>
  <c r="BR9" i="4" s="1"/>
  <c r="BS13" i="4"/>
  <c r="BY13" i="4"/>
  <c r="BR13" i="4" s="1"/>
  <c r="D32" i="4"/>
  <c r="BS22" i="4"/>
  <c r="BY22" i="4"/>
  <c r="BR22" i="4" s="1"/>
  <c r="D39" i="4"/>
  <c r="CN37" i="4"/>
  <c r="CT37" i="4"/>
  <c r="CM37" i="4" s="1"/>
  <c r="D35" i="4"/>
  <c r="D28" i="4"/>
  <c r="BR12" i="4"/>
  <c r="CP19" i="4"/>
  <c r="CT19" i="4"/>
  <c r="CM19" i="4" s="1"/>
  <c r="CO48" i="4"/>
  <c r="CT48" i="4"/>
  <c r="CM48" i="4" s="1"/>
  <c r="CT20" i="4"/>
  <c r="CM20" i="4" s="1"/>
  <c r="CN20" i="4"/>
  <c r="BY16" i="4"/>
  <c r="BR16" i="4" s="1"/>
  <c r="BS16" i="4"/>
  <c r="BY47" i="4"/>
  <c r="BR47" i="4" s="1"/>
  <c r="BS47" i="4"/>
  <c r="BY8" i="4"/>
  <c r="BR8" i="4" s="1"/>
  <c r="BS8" i="4"/>
  <c r="BY21" i="4"/>
  <c r="BR21" i="4" s="1"/>
  <c r="BT10" i="4"/>
  <c r="BY10" i="4"/>
  <c r="BR10" i="4" s="1"/>
  <c r="CN21" i="4"/>
  <c r="CT21" i="4"/>
  <c r="CM21" i="4" s="1"/>
  <c r="CN45" i="4"/>
  <c r="CT45" i="4"/>
  <c r="CM45" i="4" s="1"/>
  <c r="D11" i="4"/>
  <c r="BY48" i="4"/>
  <c r="BR48" i="4" s="1"/>
  <c r="BS48" i="4"/>
  <c r="CN29" i="4"/>
  <c r="CT29" i="4"/>
  <c r="CM29" i="4" s="1"/>
  <c r="BS7" i="4"/>
  <c r="BY7" i="4"/>
  <c r="BR7" i="4" s="1"/>
  <c r="D31" i="4"/>
  <c r="D34" i="4"/>
  <c r="CN44" i="4"/>
  <c r="CT44" i="4"/>
  <c r="CM44" i="4" s="1"/>
  <c r="D37" i="4"/>
  <c r="CT49" i="4"/>
  <c r="CM49" i="4" s="1"/>
  <c r="CN49" i="4"/>
  <c r="BY18" i="4"/>
  <c r="BR18" i="4" s="1"/>
  <c r="CN7" i="4"/>
  <c r="CT7" i="4"/>
  <c r="CM7" i="4" s="1"/>
  <c r="CN32" i="3"/>
  <c r="CT32" i="3"/>
  <c r="CM32" i="3" s="1"/>
  <c r="BS19" i="3"/>
  <c r="BY19" i="3"/>
  <c r="BR19" i="3" s="1"/>
  <c r="CO15" i="3"/>
  <c r="CT15" i="3"/>
  <c r="CM15" i="3" s="1"/>
  <c r="BT14" i="3"/>
  <c r="BY14" i="3"/>
  <c r="BR14" i="3" s="1"/>
  <c r="BY31" i="3"/>
  <c r="BR31" i="3" s="1"/>
  <c r="BS31" i="3"/>
  <c r="CN36" i="3"/>
  <c r="CT36" i="3"/>
  <c r="CM36" i="3" s="1"/>
  <c r="BY26" i="3"/>
  <c r="BR26" i="3" s="1"/>
  <c r="BS26" i="3"/>
  <c r="CN45" i="3"/>
  <c r="CT45" i="3"/>
  <c r="CM45" i="3" s="1"/>
  <c r="CN24" i="3"/>
  <c r="CT24" i="3"/>
  <c r="CM24" i="3" s="1"/>
  <c r="CN16" i="3"/>
  <c r="CT16" i="3"/>
  <c r="CM16" i="3" s="1"/>
  <c r="BY15" i="3"/>
  <c r="BR15" i="3" s="1"/>
  <c r="BS15" i="3"/>
  <c r="BR40" i="3"/>
  <c r="BR36" i="3"/>
  <c r="BS13" i="3"/>
  <c r="BY13" i="3"/>
  <c r="BR13" i="3" s="1"/>
  <c r="BS9" i="3"/>
  <c r="BY9" i="3"/>
  <c r="BR9" i="3" s="1"/>
  <c r="CM17" i="3"/>
  <c r="CN12" i="3"/>
  <c r="CT12" i="3"/>
  <c r="CM12" i="3" s="1"/>
  <c r="BS7" i="3"/>
  <c r="BY7" i="3"/>
  <c r="BR7" i="3" s="1"/>
  <c r="BY29" i="3"/>
  <c r="BR29" i="3" s="1"/>
  <c r="CT47" i="3"/>
  <c r="CM47" i="3" s="1"/>
  <c r="BY34" i="3"/>
  <c r="BR34" i="3" s="1"/>
  <c r="D45" i="3"/>
  <c r="BY30" i="3"/>
  <c r="BR30" i="3" s="1"/>
  <c r="BT30" i="3"/>
  <c r="CT41" i="3"/>
  <c r="CM41" i="3" s="1"/>
  <c r="CN41" i="3"/>
  <c r="D23" i="3"/>
  <c r="BR44" i="3"/>
  <c r="BT22" i="3"/>
  <c r="BY22" i="3"/>
  <c r="BR22" i="3" s="1"/>
  <c r="CT23" i="3"/>
  <c r="CM23" i="3" s="1"/>
  <c r="CO23" i="3"/>
  <c r="BY16" i="3"/>
  <c r="BR16" i="3" s="1"/>
  <c r="CN37" i="3"/>
  <c r="CT37" i="3"/>
  <c r="CM37" i="3" s="1"/>
  <c r="CM33" i="3"/>
  <c r="BY27" i="3"/>
  <c r="BR27" i="3" s="1"/>
  <c r="BS27" i="3"/>
  <c r="CT35" i="3"/>
  <c r="CM35" i="3" s="1"/>
  <c r="CO27" i="3"/>
  <c r="CT27" i="3"/>
  <c r="CM27" i="3" s="1"/>
  <c r="BS23" i="3"/>
  <c r="BY23" i="3"/>
  <c r="BR23" i="3" s="1"/>
  <c r="CT20" i="3"/>
  <c r="CM20" i="3" s="1"/>
  <c r="CN20" i="3"/>
  <c r="CM11" i="3"/>
  <c r="CN48" i="3"/>
  <c r="CT48" i="3"/>
  <c r="CM48" i="3" s="1"/>
  <c r="BY42" i="3"/>
  <c r="BR42" i="3" s="1"/>
  <c r="D33" i="3"/>
  <c r="CO19" i="3"/>
  <c r="CT19" i="3"/>
  <c r="CM19" i="3" s="1"/>
  <c r="CM18" i="3"/>
  <c r="CN44" i="3"/>
  <c r="CT44" i="3"/>
  <c r="CM44" i="3" s="1"/>
  <c r="BY39" i="3"/>
  <c r="BR39" i="3" s="1"/>
  <c r="BS39" i="3"/>
  <c r="CT10" i="3"/>
  <c r="CM10" i="3" s="1"/>
  <c r="CN10" i="3"/>
  <c r="CN40" i="3"/>
  <c r="CT40" i="3"/>
  <c r="CM40" i="3" s="1"/>
  <c r="CP43" i="3"/>
  <c r="CT43" i="3"/>
  <c r="CM43" i="3" s="1"/>
  <c r="CT39" i="3"/>
  <c r="CM39" i="3" s="1"/>
  <c r="BY37" i="3"/>
  <c r="BR37" i="3" s="1"/>
  <c r="CT31" i="3"/>
  <c r="CM31" i="3" s="1"/>
  <c r="BY21" i="3"/>
  <c r="BR21" i="3" s="1"/>
  <c r="BY8" i="3"/>
  <c r="BR8" i="3" s="1"/>
  <c r="CM7" i="3"/>
  <c r="CN44" i="2"/>
  <c r="CT44" i="2"/>
  <c r="CM44" i="2" s="1"/>
  <c r="BS33" i="2"/>
  <c r="BY33" i="2"/>
  <c r="BR33" i="2" s="1"/>
  <c r="CT43" i="2"/>
  <c r="CM43" i="2" s="1"/>
  <c r="BY29" i="2"/>
  <c r="BR29" i="2" s="1"/>
  <c r="BS29" i="2"/>
  <c r="BR26" i="2"/>
  <c r="BS19" i="2"/>
  <c r="BY19" i="2"/>
  <c r="BR19" i="2" s="1"/>
  <c r="CN17" i="2"/>
  <c r="CT17" i="2"/>
  <c r="CM17" i="2" s="1"/>
  <c r="BY10" i="2"/>
  <c r="BR10" i="2" s="1"/>
  <c r="CN36" i="2"/>
  <c r="CT36" i="2"/>
  <c r="CM36" i="2" s="1"/>
  <c r="BY32" i="2"/>
  <c r="BR32" i="2" s="1"/>
  <c r="BS32" i="2"/>
  <c r="CN38" i="2"/>
  <c r="CT38" i="2"/>
  <c r="CM38" i="2" s="1"/>
  <c r="CN11" i="2"/>
  <c r="CT11" i="2"/>
  <c r="CM11" i="2" s="1"/>
  <c r="D38" i="2"/>
  <c r="CN9" i="2"/>
  <c r="CT9" i="2"/>
  <c r="CM9" i="2" s="1"/>
  <c r="D17" i="2"/>
  <c r="CN25" i="2"/>
  <c r="CT25" i="2"/>
  <c r="CM25" i="2" s="1"/>
  <c r="BY49" i="2"/>
  <c r="BR49" i="2" s="1"/>
  <c r="BY23" i="2"/>
  <c r="BR23" i="2" s="1"/>
  <c r="BS31" i="2"/>
  <c r="BY31" i="2"/>
  <c r="BR31" i="2" s="1"/>
  <c r="BR46" i="2"/>
  <c r="BY40" i="2"/>
  <c r="BR40" i="2" s="1"/>
  <c r="BS40" i="2"/>
  <c r="CN37" i="2"/>
  <c r="CT37" i="2"/>
  <c r="CM37" i="2" s="1"/>
  <c r="CP24" i="2"/>
  <c r="CT24" i="2"/>
  <c r="CM24" i="2" s="1"/>
  <c r="BY21" i="2"/>
  <c r="BR21" i="2" s="1"/>
  <c r="BS21" i="2"/>
  <c r="D43" i="2"/>
  <c r="CN26" i="2"/>
  <c r="CT26" i="2"/>
  <c r="CM26" i="2" s="1"/>
  <c r="CT27" i="2"/>
  <c r="CM27" i="2" s="1"/>
  <c r="CM16" i="2"/>
  <c r="CN45" i="2"/>
  <c r="CT45" i="2"/>
  <c r="CM45" i="2" s="1"/>
  <c r="BY24" i="2"/>
  <c r="BR24" i="2" s="1"/>
  <c r="BY7" i="2"/>
  <c r="BR7" i="2" s="1"/>
  <c r="BS7" i="2"/>
  <c r="CM31" i="2"/>
  <c r="CT7" i="2"/>
  <c r="CM7" i="2" s="1"/>
  <c r="D7" i="2"/>
  <c r="BR41" i="2"/>
  <c r="CN18" i="2"/>
  <c r="CT18" i="2"/>
  <c r="CM18" i="2" s="1"/>
  <c r="CT29" i="2"/>
  <c r="CM29" i="2" s="1"/>
  <c r="BR17" i="2"/>
  <c r="BS28" i="2"/>
  <c r="BY28" i="2"/>
  <c r="BR28" i="2" s="1"/>
  <c r="BS20" i="2"/>
  <c r="BY20" i="2"/>
  <c r="BR20" i="2" s="1"/>
  <c r="BY13" i="2"/>
  <c r="BR13" i="2" s="1"/>
</calcChain>
</file>

<file path=xl/sharedStrings.xml><?xml version="1.0" encoding="utf-8"?>
<sst xmlns="http://schemas.openxmlformats.org/spreadsheetml/2006/main" count="2702" uniqueCount="127">
  <si>
    <t>ごみ搬入量の状況（令和1年度実績）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</si>
  <si>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</si>
  <si>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</si>
  <si>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</si>
  <si>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ごみ搬入量 (生活系ごみ収集量+事業系ごみ収集量+直接搬入量)</t>
    <phoneticPr fontId="4"/>
  </si>
  <si>
    <t>生活系ごみ搬入量</t>
    <phoneticPr fontId="4"/>
  </si>
  <si>
    <t>事業系ごみ搬入量</t>
    <phoneticPr fontId="4"/>
  </si>
  <si>
    <t>自家処理量</t>
    <phoneticPr fontId="4"/>
  </si>
  <si>
    <t>家電４品目収集量(直営+委託+許可+直接搬入)</t>
    <phoneticPr fontId="4"/>
  </si>
  <si>
    <t>生活系ごみ収集量 (混合ごみ+可燃ごみ+不燃ごみ+資源ごみ+その他+粗大ごみ)</t>
    <phoneticPr fontId="4"/>
  </si>
  <si>
    <t>事業系ごみ収集量 (混合ごみ+可燃ごみ+不燃ごみ+資源ごみ+その他+粗大ごみ)</t>
    <phoneticPr fontId="4"/>
  </si>
  <si>
    <t>直接搬入量</t>
    <phoneticPr fontId="4"/>
  </si>
  <si>
    <t>生活系ごみ収集量＋直接搬入量</t>
    <phoneticPr fontId="4"/>
  </si>
  <si>
    <t>事業系ごみ収集量＋直接搬入量</t>
    <phoneticPr fontId="4"/>
  </si>
  <si>
    <t>合計</t>
    <phoneticPr fontId="4"/>
  </si>
  <si>
    <t>直営</t>
    <phoneticPr fontId="4"/>
  </si>
  <si>
    <t>委託</t>
    <phoneticPr fontId="4"/>
  </si>
  <si>
    <t>許可</t>
    <phoneticPr fontId="4"/>
  </si>
  <si>
    <t>直接搬入</t>
    <phoneticPr fontId="4"/>
  </si>
  <si>
    <t>混合ごみ (直営+委託+許可)</t>
    <phoneticPr fontId="4"/>
  </si>
  <si>
    <t>可燃ごみ (直営+委託+許可)</t>
    <phoneticPr fontId="4"/>
  </si>
  <si>
    <t>不燃ごみ (直営+委託+許可)</t>
    <phoneticPr fontId="4"/>
  </si>
  <si>
    <t>資源ごみ (直営+委託+許可)</t>
    <phoneticPr fontId="4"/>
  </si>
  <si>
    <t>その他のごみ (直営+委託+許可)</t>
    <phoneticPr fontId="4"/>
  </si>
  <si>
    <t>粗大ごみ (直営+委託+許可)</t>
    <phoneticPr fontId="4"/>
  </si>
  <si>
    <t>直接搬入量（生活系ごみ）</t>
    <phoneticPr fontId="4"/>
  </si>
  <si>
    <t>直接搬入量（事業系ごみ）</t>
    <phoneticPr fontId="4"/>
  </si>
  <si>
    <t>直接搬入量(混合ごみ+可燃ごみ+不燃ごみ+資源ごみ+その他+粗大ごみ)</t>
    <phoneticPr fontId="4"/>
  </si>
  <si>
    <t>混合ごみ</t>
    <phoneticPr fontId="4"/>
  </si>
  <si>
    <t>可燃ごみ</t>
    <phoneticPr fontId="4"/>
  </si>
  <si>
    <t>不燃ごみ</t>
    <phoneticPr fontId="4"/>
  </si>
  <si>
    <t>資源ごみ</t>
    <phoneticPr fontId="4"/>
  </si>
  <si>
    <t>その他のごみ</t>
    <phoneticPr fontId="4"/>
  </si>
  <si>
    <t>粗大ごみ</t>
    <phoneticPr fontId="4"/>
  </si>
  <si>
    <t>（ｔ）</t>
    <phoneticPr fontId="4"/>
  </si>
  <si>
    <t>(t)</t>
    <phoneticPr fontId="4"/>
  </si>
  <si>
    <t>岐阜県</t>
  </si>
  <si>
    <t>21201</t>
  </si>
  <si>
    <t>岐阜市</t>
  </si>
  <si>
    <t>21202</t>
  </si>
  <si>
    <t>大垣市</t>
  </si>
  <si>
    <t>21203</t>
  </si>
  <si>
    <t>高山市</t>
  </si>
  <si>
    <t>21204</t>
  </si>
  <si>
    <t>多治見市</t>
  </si>
  <si>
    <t>21205</t>
  </si>
  <si>
    <t>関市</t>
  </si>
  <si>
    <t>21206</t>
  </si>
  <si>
    <t>中津川市</t>
  </si>
  <si>
    <t>21207</t>
  </si>
  <si>
    <t>美濃市</t>
  </si>
  <si>
    <t>21208</t>
  </si>
  <si>
    <t>瑞浪市</t>
  </si>
  <si>
    <t>21209</t>
  </si>
  <si>
    <t>羽島市</t>
  </si>
  <si>
    <t>21210</t>
  </si>
  <si>
    <t>恵那市</t>
  </si>
  <si>
    <t>21211</t>
  </si>
  <si>
    <t>美濃加茂市</t>
  </si>
  <si>
    <t>21212</t>
  </si>
  <si>
    <t>土岐市</t>
  </si>
  <si>
    <t>21213</t>
  </si>
  <si>
    <t>各務原市</t>
  </si>
  <si>
    <t>21214</t>
  </si>
  <si>
    <t>可児市</t>
  </si>
  <si>
    <t>21215</t>
  </si>
  <si>
    <t>山県市</t>
  </si>
  <si>
    <t>21216</t>
  </si>
  <si>
    <t>瑞穂市</t>
  </si>
  <si>
    <t>21217</t>
  </si>
  <si>
    <t>飛騨市</t>
  </si>
  <si>
    <t>21218</t>
  </si>
  <si>
    <t>本巣市</t>
  </si>
  <si>
    <t>21219</t>
  </si>
  <si>
    <t>郡上市</t>
  </si>
  <si>
    <t>21220</t>
  </si>
  <si>
    <t>下呂市</t>
  </si>
  <si>
    <t>21221</t>
  </si>
  <si>
    <t>海津市</t>
  </si>
  <si>
    <t>21302</t>
  </si>
  <si>
    <t>岐南町</t>
  </si>
  <si>
    <t>21303</t>
  </si>
  <si>
    <t>笠松町</t>
  </si>
  <si>
    <t>21341</t>
  </si>
  <si>
    <t>養老町</t>
  </si>
  <si>
    <t>21361</t>
  </si>
  <si>
    <t>垂井町</t>
  </si>
  <si>
    <t>21362</t>
  </si>
  <si>
    <t>関ケ原町</t>
  </si>
  <si>
    <t>21381</t>
  </si>
  <si>
    <t>神戸町</t>
  </si>
  <si>
    <t>21382</t>
  </si>
  <si>
    <t>輪之内町</t>
  </si>
  <si>
    <t>21383</t>
  </si>
  <si>
    <t>安八町</t>
  </si>
  <si>
    <t>21401</t>
  </si>
  <si>
    <t>揖斐川町</t>
  </si>
  <si>
    <t>21403</t>
  </si>
  <si>
    <t>大野町</t>
  </si>
  <si>
    <t>21404</t>
  </si>
  <si>
    <t>池田町</t>
  </si>
  <si>
    <t>21421</t>
  </si>
  <si>
    <t>北方町</t>
  </si>
  <si>
    <t>21501</t>
  </si>
  <si>
    <t>坂祝町</t>
  </si>
  <si>
    <t>21502</t>
  </si>
  <si>
    <t>富加町</t>
  </si>
  <si>
    <t>21503</t>
  </si>
  <si>
    <t>川辺町</t>
  </si>
  <si>
    <t>21504</t>
  </si>
  <si>
    <t>七宗町</t>
  </si>
  <si>
    <t>21505</t>
  </si>
  <si>
    <t>八百津町</t>
  </si>
  <si>
    <t>21506</t>
  </si>
  <si>
    <t>白川町</t>
  </si>
  <si>
    <t>21507</t>
  </si>
  <si>
    <t>東白川村</t>
  </si>
  <si>
    <t>21521</t>
  </si>
  <si>
    <t>御嵩町</t>
  </si>
  <si>
    <t>21604</t>
  </si>
  <si>
    <t>白川村</t>
  </si>
  <si>
    <t>ごみ搬入量の状況（平成30年度実績）</t>
    <phoneticPr fontId="4"/>
  </si>
  <si>
    <t>ごみ搬入量の状況（平成29年度実績）</t>
    <phoneticPr fontId="4"/>
  </si>
  <si>
    <t>ごみ搬入量の状況（平成27年度実績）</t>
    <phoneticPr fontId="4"/>
  </si>
  <si>
    <t>ごみ搬入量の状況（平成28年度実績）</t>
    <phoneticPr fontId="4"/>
  </si>
  <si>
    <t>ごみ搬入量の状況（令和2年度実績）</t>
    <phoneticPr fontId="4"/>
  </si>
  <si>
    <t>ごみ搬入量の状況（令和3年度実績）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</si>
</sst>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0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55">
    <xf numFmtId="0" fontId="0" fillId="0" borderId="0" xfId="0">
      <alignment vertical="center"/>
    </xf>
    <xf numFmtId="0" fontId="3" fillId="0" borderId="0" xfId="1" applyNumberFormat="1" applyFont="1" applyAlignment="1">
      <alignment vertical="center"/>
    </xf>
    <xf numFmtId="0" fontId="5" fillId="0" borderId="0" xfId="1" quotePrefix="1" applyNumberFormat="1" applyFont="1" applyAlignment="1">
      <alignment vertical="center"/>
    </xf>
    <xf numFmtId="0" fontId="5" fillId="0" borderId="0" xfId="1" applyNumberFormat="1" applyFont="1" applyBorder="1" applyAlignment="1">
      <alignment vertical="center"/>
    </xf>
    <xf numFmtId="0" fontId="5" fillId="0" borderId="0" xfId="1" applyNumberFormat="1" applyFont="1" applyAlignment="1">
      <alignment vertical="center"/>
    </xf>
    <xf numFmtId="0" fontId="7" fillId="2" borderId="2" xfId="1" quotePrefix="1" applyNumberFormat="1" applyFont="1" applyFill="1" applyBorder="1" applyAlignment="1">
      <alignment vertical="center"/>
    </xf>
    <xf numFmtId="0" fontId="6" fillId="2" borderId="3" xfId="1" quotePrefix="1" applyNumberFormat="1" applyFont="1" applyFill="1" applyBorder="1" applyAlignment="1">
      <alignment vertical="center"/>
    </xf>
    <xf numFmtId="0" fontId="6" fillId="2" borderId="3" xfId="1" applyNumberFormat="1" applyFont="1" applyFill="1" applyBorder="1" applyAlignment="1">
      <alignment vertical="center"/>
    </xf>
    <xf numFmtId="0" fontId="6" fillId="2" borderId="4" xfId="1" quotePrefix="1" applyNumberFormat="1" applyFont="1" applyFill="1" applyBorder="1" applyAlignment="1">
      <alignment vertical="center" wrapText="1"/>
    </xf>
    <xf numFmtId="0" fontId="7" fillId="2" borderId="3" xfId="1" quotePrefix="1" applyNumberFormat="1" applyFont="1" applyFill="1" applyBorder="1" applyAlignment="1">
      <alignment vertical="center" wrapText="1"/>
    </xf>
    <xf numFmtId="0" fontId="7" fillId="2" borderId="4" xfId="1" quotePrefix="1" applyNumberFormat="1" applyFont="1" applyFill="1" applyBorder="1" applyAlignment="1">
      <alignment vertical="center" wrapText="1"/>
    </xf>
    <xf numFmtId="0" fontId="7" fillId="2" borderId="2" xfId="1" applyNumberFormat="1" applyFont="1" applyFill="1" applyBorder="1" applyAlignment="1">
      <alignment vertical="center"/>
    </xf>
    <xf numFmtId="0" fontId="6" fillId="2" borderId="4" xfId="1" applyNumberFormat="1" applyFont="1" applyFill="1" applyBorder="1" applyAlignment="1">
      <alignment vertical="center"/>
    </xf>
    <xf numFmtId="0" fontId="7" fillId="2" borderId="1" xfId="1" quotePrefix="1" applyNumberFormat="1" applyFont="1" applyFill="1" applyBorder="1" applyAlignment="1">
      <alignment vertical="center"/>
    </xf>
    <xf numFmtId="0" fontId="7" fillId="2" borderId="3" xfId="1" applyNumberFormat="1" applyFont="1" applyFill="1" applyBorder="1" applyAlignment="1">
      <alignment vertical="center"/>
    </xf>
    <xf numFmtId="0" fontId="7" fillId="2" borderId="5" xfId="1" applyNumberFormat="1" applyFont="1" applyFill="1" applyBorder="1" applyAlignment="1">
      <alignment vertical="center"/>
    </xf>
    <xf numFmtId="0" fontId="6" fillId="0" borderId="0" xfId="1" applyNumberFormat="1" applyFont="1" applyAlignment="1">
      <alignment vertical="center"/>
    </xf>
    <xf numFmtId="0" fontId="6" fillId="2" borderId="6" xfId="1" applyNumberFormat="1" applyFont="1" applyFill="1" applyBorder="1" applyAlignment="1">
      <alignment vertical="center"/>
    </xf>
    <xf numFmtId="0" fontId="6" fillId="2" borderId="2" xfId="1" quotePrefix="1" applyNumberFormat="1" applyFont="1" applyFill="1" applyBorder="1" applyAlignment="1">
      <alignment vertical="center"/>
    </xf>
    <xf numFmtId="0" fontId="6" fillId="2" borderId="5" xfId="1" applyNumberFormat="1" applyFont="1" applyFill="1" applyBorder="1" applyAlignment="1">
      <alignment vertical="center"/>
    </xf>
    <xf numFmtId="0" fontId="6" fillId="2" borderId="7" xfId="1" applyNumberFormat="1" applyFont="1" applyFill="1" applyBorder="1" applyAlignment="1">
      <alignment vertical="center"/>
    </xf>
    <xf numFmtId="0" fontId="6" fillId="2" borderId="2" xfId="1" applyNumberFormat="1" applyFont="1" applyFill="1" applyBorder="1" applyAlignment="1">
      <alignment vertical="center"/>
    </xf>
    <xf numFmtId="0" fontId="6" fillId="2" borderId="4" xfId="1" applyNumberFormat="1" applyFont="1" applyFill="1" applyBorder="1" applyAlignment="1">
      <alignment vertical="center" wrapText="1"/>
    </xf>
    <xf numFmtId="0" fontId="7" fillId="2" borderId="6" xfId="1" quotePrefix="1" applyNumberFormat="1" applyFont="1" applyFill="1" applyBorder="1" applyAlignment="1">
      <alignment vertical="top"/>
    </xf>
    <xf numFmtId="0" fontId="6" fillId="2" borderId="6" xfId="1" applyNumberFormat="1" applyFont="1" applyFill="1" applyBorder="1" applyAlignment="1">
      <alignment vertical="center"/>
    </xf>
    <xf numFmtId="0" fontId="6" fillId="2" borderId="6" xfId="1" applyNumberFormat="1" applyFont="1" applyFill="1" applyBorder="1" applyAlignment="1">
      <alignment vertical="center" wrapText="1"/>
    </xf>
    <xf numFmtId="0" fontId="6" fillId="2" borderId="7" xfId="1" applyNumberFormat="1" applyFont="1" applyFill="1" applyBorder="1" applyAlignment="1">
      <alignment vertical="center" wrapText="1"/>
    </xf>
    <xf numFmtId="0" fontId="6" fillId="2" borderId="5" xfId="1" quotePrefix="1" applyNumberFormat="1" applyFont="1" applyFill="1" applyBorder="1" applyAlignment="1">
      <alignment vertical="center"/>
    </xf>
    <xf numFmtId="0" fontId="6" fillId="2" borderId="4" xfId="1" quotePrefix="1" applyNumberFormat="1" applyFont="1" applyFill="1" applyBorder="1" applyAlignment="1">
      <alignment vertical="center"/>
    </xf>
    <xf numFmtId="0" fontId="6" fillId="2" borderId="8" xfId="1" applyNumberFormat="1" applyFont="1" applyFill="1" applyBorder="1" applyAlignment="1">
      <alignment vertical="center"/>
    </xf>
    <xf numFmtId="0" fontId="6" fillId="2" borderId="9" xfId="1" applyNumberFormat="1" applyFont="1" applyFill="1" applyBorder="1" applyAlignment="1">
      <alignment vertical="center" wrapText="1"/>
    </xf>
    <xf numFmtId="0" fontId="6" fillId="2" borderId="10" xfId="1" applyNumberFormat="1" applyFont="1" applyFill="1" applyBorder="1" applyAlignment="1">
      <alignment vertical="center" wrapText="1"/>
    </xf>
    <xf numFmtId="0" fontId="6" fillId="2" borderId="1" xfId="1" quotePrefix="1" applyNumberFormat="1" applyFont="1" applyFill="1" applyBorder="1" applyAlignment="1">
      <alignment vertical="center" wrapText="1"/>
    </xf>
    <xf numFmtId="0" fontId="6" fillId="2" borderId="1" xfId="1" applyNumberFormat="1" applyFont="1" applyFill="1" applyBorder="1" applyAlignment="1">
      <alignment vertical="center" wrapText="1"/>
    </xf>
    <xf numFmtId="0" fontId="6" fillId="2" borderId="6" xfId="1" applyNumberFormat="1" applyFont="1" applyFill="1" applyBorder="1" applyAlignment="1">
      <alignment horizontal="center" vertical="center" wrapText="1"/>
    </xf>
    <xf numFmtId="0" fontId="6" fillId="2" borderId="6" xfId="1" applyNumberFormat="1" applyFont="1" applyFill="1" applyBorder="1" applyAlignment="1">
      <alignment horizontal="center" vertical="center"/>
    </xf>
    <xf numFmtId="0" fontId="6" fillId="2" borderId="6" xfId="1" quotePrefix="1" applyNumberFormat="1" applyFont="1" applyFill="1" applyBorder="1" applyAlignment="1">
      <alignment horizontal="center" vertical="center" wrapText="1"/>
    </xf>
    <xf numFmtId="0" fontId="6" fillId="2" borderId="7" xfId="1" applyNumberFormat="1" applyFont="1" applyFill="1" applyBorder="1" applyAlignment="1">
      <alignment horizontal="center" vertical="center" wrapText="1"/>
    </xf>
    <xf numFmtId="0" fontId="6" fillId="0" borderId="0" xfId="1" applyNumberFormat="1" applyFont="1" applyAlignment="1">
      <alignment horizontal="center" vertical="center"/>
    </xf>
    <xf numFmtId="0" fontId="5" fillId="3" borderId="11" xfId="1" applyNumberFormat="1" applyFont="1" applyFill="1" applyBorder="1" applyAlignment="1">
      <alignment vertical="center"/>
    </xf>
    <xf numFmtId="49" fontId="5" fillId="3" borderId="11" xfId="1" applyNumberFormat="1" applyFont="1" applyFill="1" applyBorder="1" applyAlignment="1">
      <alignment vertical="center"/>
    </xf>
    <xf numFmtId="0" fontId="5" fillId="3" borderId="11" xfId="1" applyNumberFormat="1" applyFont="1" applyFill="1" applyBorder="1" applyAlignment="1">
      <alignment vertical="center" wrapText="1"/>
    </xf>
    <xf numFmtId="3" fontId="5" fillId="3" borderId="11" xfId="2" applyNumberFormat="1" applyFont="1" applyFill="1" applyBorder="1" applyAlignment="1">
      <alignment vertical="center" wrapText="1"/>
    </xf>
    <xf numFmtId="0" fontId="5" fillId="0" borderId="0" xfId="1" applyNumberFormat="1" applyFont="1" applyFill="1" applyBorder="1" applyAlignment="1">
      <alignment vertical="center"/>
    </xf>
    <xf numFmtId="0" fontId="5" fillId="0" borderId="11" xfId="1" applyNumberFormat="1" applyFont="1" applyBorder="1" applyAlignment="1">
      <alignment vertical="center"/>
    </xf>
    <xf numFmtId="49" fontId="5" fillId="0" borderId="11" xfId="1" applyNumberFormat="1" applyFont="1" applyBorder="1" applyAlignment="1">
      <alignment vertical="center"/>
    </xf>
    <xf numFmtId="3" fontId="5" fillId="0" borderId="11" xfId="1" applyNumberFormat="1" applyFont="1" applyBorder="1" applyAlignment="1">
      <alignment vertical="center"/>
    </xf>
    <xf numFmtId="49" fontId="5" fillId="0" borderId="0" xfId="1" applyNumberFormat="1" applyFont="1" applyAlignment="1">
      <alignment vertical="center"/>
    </xf>
    <xf numFmtId="3" fontId="5" fillId="0" borderId="0" xfId="1" applyNumberFormat="1" applyFont="1" applyAlignment="1">
      <alignment vertical="center"/>
    </xf>
    <xf numFmtId="0" fontId="7" fillId="4" borderId="2" xfId="1" quotePrefix="1" applyNumberFormat="1" applyFont="1" applyFill="1" applyBorder="1" applyAlignment="1">
      <alignment vertical="center"/>
    </xf>
    <xf numFmtId="0" fontId="6" fillId="4" borderId="3" xfId="1" quotePrefix="1" applyNumberFormat="1" applyFont="1" applyFill="1" applyBorder="1" applyAlignment="1">
      <alignment vertical="center"/>
    </xf>
    <xf numFmtId="0" fontId="6" fillId="4" borderId="3" xfId="1" applyNumberFormat="1" applyFont="1" applyFill="1" applyBorder="1" applyAlignment="1">
      <alignment vertical="center"/>
    </xf>
    <xf numFmtId="0" fontId="6" fillId="4" borderId="4" xfId="1" quotePrefix="1" applyNumberFormat="1" applyFont="1" applyFill="1" applyBorder="1" applyAlignment="1">
      <alignment vertical="center" wrapText="1"/>
    </xf>
    <xf numFmtId="0" fontId="7" fillId="4" borderId="3" xfId="1" quotePrefix="1" applyNumberFormat="1" applyFont="1" applyFill="1" applyBorder="1" applyAlignment="1">
      <alignment vertical="center" wrapText="1"/>
    </xf>
    <xf numFmtId="0" fontId="7" fillId="4" borderId="4" xfId="1" quotePrefix="1" applyNumberFormat="1" applyFont="1" applyFill="1" applyBorder="1" applyAlignment="1">
      <alignment vertical="center" wrapText="1"/>
    </xf>
    <xf numFmtId="0" fontId="7" fillId="4" borderId="2" xfId="1" applyNumberFormat="1" applyFont="1" applyFill="1" applyBorder="1" applyAlignment="1">
      <alignment vertical="center"/>
    </xf>
    <xf numFmtId="0" fontId="6" fillId="4" borderId="4" xfId="1" applyNumberFormat="1" applyFont="1" applyFill="1" applyBorder="1" applyAlignment="1">
      <alignment vertical="center"/>
    </xf>
    <xf numFmtId="0" fontId="7" fillId="4" borderId="1" xfId="1" quotePrefix="1" applyNumberFormat="1" applyFont="1" applyFill="1" applyBorder="1" applyAlignment="1">
      <alignment vertical="center"/>
    </xf>
    <xf numFmtId="0" fontId="7" fillId="4" borderId="3" xfId="1" applyNumberFormat="1" applyFont="1" applyFill="1" applyBorder="1" applyAlignment="1">
      <alignment vertical="center"/>
    </xf>
    <xf numFmtId="0" fontId="7" fillId="4" borderId="5" xfId="1" applyNumberFormat="1" applyFont="1" applyFill="1" applyBorder="1" applyAlignment="1">
      <alignment vertical="center"/>
    </xf>
    <xf numFmtId="0" fontId="6" fillId="4" borderId="6" xfId="1" applyNumberFormat="1" applyFont="1" applyFill="1" applyBorder="1" applyAlignment="1">
      <alignment vertical="center"/>
    </xf>
    <xf numFmtId="0" fontId="6" fillId="4" borderId="2" xfId="1" quotePrefix="1" applyNumberFormat="1" applyFont="1" applyFill="1" applyBorder="1" applyAlignment="1">
      <alignment vertical="center"/>
    </xf>
    <xf numFmtId="0" fontId="6" fillId="4" borderId="5" xfId="1" applyNumberFormat="1" applyFont="1" applyFill="1" applyBorder="1" applyAlignment="1">
      <alignment vertical="center"/>
    </xf>
    <xf numFmtId="0" fontId="6" fillId="4" borderId="7" xfId="1" applyNumberFormat="1" applyFont="1" applyFill="1" applyBorder="1" applyAlignment="1">
      <alignment vertical="center"/>
    </xf>
    <xf numFmtId="0" fontId="6" fillId="4" borderId="2" xfId="1" applyNumberFormat="1" applyFont="1" applyFill="1" applyBorder="1" applyAlignment="1">
      <alignment vertical="center"/>
    </xf>
    <xf numFmtId="0" fontId="6" fillId="4" borderId="4" xfId="1" applyNumberFormat="1" applyFont="1" applyFill="1" applyBorder="1" applyAlignment="1">
      <alignment vertical="center" wrapText="1"/>
    </xf>
    <xf numFmtId="0" fontId="7" fillId="4" borderId="6" xfId="1" quotePrefix="1" applyNumberFormat="1" applyFont="1" applyFill="1" applyBorder="1" applyAlignment="1">
      <alignment vertical="top"/>
    </xf>
    <xf numFmtId="0" fontId="6" fillId="4" borderId="6" xfId="1" applyNumberFormat="1" applyFont="1" applyFill="1" applyBorder="1" applyAlignment="1">
      <alignment vertical="center" wrapText="1"/>
    </xf>
    <xf numFmtId="0" fontId="6" fillId="4" borderId="7" xfId="1" applyNumberFormat="1" applyFont="1" applyFill="1" applyBorder="1" applyAlignment="1">
      <alignment vertical="center" wrapText="1"/>
    </xf>
    <xf numFmtId="0" fontId="6" fillId="4" borderId="5" xfId="1" quotePrefix="1" applyNumberFormat="1" applyFont="1" applyFill="1" applyBorder="1" applyAlignment="1">
      <alignment vertical="center"/>
    </xf>
    <xf numFmtId="0" fontId="6" fillId="4" borderId="4" xfId="1" quotePrefix="1" applyNumberFormat="1" applyFont="1" applyFill="1" applyBorder="1" applyAlignment="1">
      <alignment vertical="center"/>
    </xf>
    <xf numFmtId="0" fontId="6" fillId="4" borderId="8" xfId="1" applyNumberFormat="1" applyFont="1" applyFill="1" applyBorder="1" applyAlignment="1">
      <alignment vertical="center"/>
    </xf>
    <xf numFmtId="0" fontId="6" fillId="4" borderId="9" xfId="1" applyNumberFormat="1" applyFont="1" applyFill="1" applyBorder="1" applyAlignment="1">
      <alignment vertical="center" wrapText="1"/>
    </xf>
    <xf numFmtId="0" fontId="6" fillId="4" borderId="10" xfId="1" applyNumberFormat="1" applyFont="1" applyFill="1" applyBorder="1" applyAlignment="1">
      <alignment vertical="center" wrapText="1"/>
    </xf>
    <xf numFmtId="0" fontId="6" fillId="4" borderId="1" xfId="1" quotePrefix="1" applyNumberFormat="1" applyFont="1" applyFill="1" applyBorder="1" applyAlignment="1">
      <alignment vertical="center" wrapText="1"/>
    </xf>
    <xf numFmtId="0" fontId="6" fillId="4" borderId="1" xfId="1" applyNumberFormat="1" applyFont="1" applyFill="1" applyBorder="1" applyAlignment="1">
      <alignment vertical="center" wrapText="1"/>
    </xf>
    <xf numFmtId="0" fontId="6" fillId="4" borderId="6" xfId="1" applyNumberFormat="1" applyFont="1" applyFill="1" applyBorder="1" applyAlignment="1">
      <alignment horizontal="center" vertical="center" wrapText="1"/>
    </xf>
    <xf numFmtId="0" fontId="6" fillId="4" borderId="6" xfId="1" applyNumberFormat="1" applyFont="1" applyFill="1" applyBorder="1" applyAlignment="1">
      <alignment horizontal="center" vertical="center"/>
    </xf>
    <xf numFmtId="0" fontId="6" fillId="4" borderId="6" xfId="1" quotePrefix="1" applyNumberFormat="1" applyFont="1" applyFill="1" applyBorder="1" applyAlignment="1">
      <alignment horizontal="center" vertical="center" wrapText="1"/>
    </xf>
    <xf numFmtId="0" fontId="6" fillId="4" borderId="7" xfId="1" applyNumberFormat="1" applyFont="1" applyFill="1" applyBorder="1" applyAlignment="1">
      <alignment horizontal="center" vertical="center" wrapText="1"/>
    </xf>
    <xf numFmtId="0" fontId="5" fillId="5" borderId="11" xfId="1" applyNumberFormat="1" applyFont="1" applyFill="1" applyBorder="1" applyAlignment="1">
      <alignment vertical="center"/>
    </xf>
    <xf numFmtId="49" fontId="5" fillId="5" borderId="11" xfId="1" applyNumberFormat="1" applyFont="1" applyFill="1" applyBorder="1" applyAlignment="1">
      <alignment vertical="center"/>
    </xf>
    <xf numFmtId="0" fontId="5" fillId="5" borderId="11" xfId="1" applyNumberFormat="1" applyFont="1" applyFill="1" applyBorder="1" applyAlignment="1">
      <alignment vertical="center" wrapText="1"/>
    </xf>
    <xf numFmtId="3" fontId="5" fillId="5" borderId="11" xfId="2" applyNumberFormat="1" applyFont="1" applyFill="1" applyBorder="1" applyAlignment="1">
      <alignment vertical="center" wrapText="1"/>
    </xf>
    <xf numFmtId="0" fontId="6" fillId="4" borderId="1" xfId="1" applyNumberFormat="1" applyFont="1" applyFill="1" applyBorder="1" applyAlignment="1">
      <alignment vertical="center"/>
    </xf>
    <xf numFmtId="0" fontId="6" fillId="4" borderId="6" xfId="1" applyNumberFormat="1" applyFont="1" applyFill="1" applyBorder="1" applyAlignment="1">
      <alignment vertical="center"/>
    </xf>
    <xf numFmtId="0" fontId="6" fillId="4" borderId="2" xfId="1" quotePrefix="1" applyNumberFormat="1" applyFont="1" applyFill="1" applyBorder="1" applyAlignment="1">
      <alignment vertical="center" wrapText="1"/>
    </xf>
    <xf numFmtId="0" fontId="6" fillId="4" borderId="3" xfId="1" applyNumberFormat="1" applyFont="1" applyFill="1" applyBorder="1" applyAlignment="1">
      <alignment vertical="center" wrapText="1"/>
    </xf>
    <xf numFmtId="0" fontId="6" fillId="4" borderId="5" xfId="1" applyNumberFormat="1" applyFont="1" applyFill="1" applyBorder="1" applyAlignment="1">
      <alignment vertical="center" wrapText="1"/>
    </xf>
    <xf numFmtId="0" fontId="6" fillId="4" borderId="1" xfId="1" applyNumberFormat="1" applyFont="1" applyFill="1" applyBorder="1" applyAlignment="1">
      <alignment vertical="center" wrapText="1"/>
    </xf>
    <xf numFmtId="0" fontId="6" fillId="4" borderId="6" xfId="1" applyNumberFormat="1" applyFont="1" applyFill="1" applyBorder="1" applyAlignment="1">
      <alignment vertical="center" wrapText="1"/>
    </xf>
    <xf numFmtId="0" fontId="6" fillId="4" borderId="1" xfId="1" quotePrefix="1" applyNumberFormat="1" applyFont="1" applyFill="1" applyBorder="1" applyAlignment="1">
      <alignment vertical="center" wrapText="1"/>
    </xf>
    <xf numFmtId="0" fontId="6" fillId="4" borderId="6" xfId="1" quotePrefix="1" applyNumberFormat="1" applyFont="1" applyFill="1" applyBorder="1" applyAlignment="1">
      <alignment vertical="center" wrapText="1"/>
    </xf>
    <xf numFmtId="0" fontId="6" fillId="2" borderId="1" xfId="1" applyNumberFormat="1" applyFont="1" applyFill="1" applyBorder="1" applyAlignment="1">
      <alignment vertical="center"/>
    </xf>
    <xf numFmtId="0" fontId="6" fillId="2" borderId="6" xfId="1" applyNumberFormat="1" applyFont="1" applyFill="1" applyBorder="1" applyAlignment="1">
      <alignment vertical="center"/>
    </xf>
    <xf numFmtId="0" fontId="6" fillId="2" borderId="2" xfId="1" quotePrefix="1" applyNumberFormat="1" applyFont="1" applyFill="1" applyBorder="1" applyAlignment="1">
      <alignment vertical="center" wrapText="1"/>
    </xf>
    <xf numFmtId="0" fontId="6" fillId="2" borderId="3" xfId="1" applyNumberFormat="1" applyFont="1" applyFill="1" applyBorder="1" applyAlignment="1">
      <alignment vertical="center" wrapText="1"/>
    </xf>
    <xf numFmtId="0" fontId="6" fillId="2" borderId="5" xfId="1" applyNumberFormat="1" applyFont="1" applyFill="1" applyBorder="1" applyAlignment="1">
      <alignment vertical="center" wrapText="1"/>
    </xf>
    <xf numFmtId="0" fontId="6" fillId="2" borderId="1" xfId="1" applyNumberFormat="1" applyFont="1" applyFill="1" applyBorder="1" applyAlignment="1">
      <alignment vertical="center" wrapText="1"/>
    </xf>
    <xf numFmtId="0" fontId="6" fillId="2" borderId="6" xfId="1" applyNumberFormat="1" applyFont="1" applyFill="1" applyBorder="1" applyAlignment="1">
      <alignment vertical="center" wrapText="1"/>
    </xf>
    <xf numFmtId="0" fontId="6" fillId="2" borderId="1" xfId="1" quotePrefix="1" applyNumberFormat="1" applyFont="1" applyFill="1" applyBorder="1" applyAlignment="1">
      <alignment vertical="center" wrapText="1"/>
    </xf>
    <xf numFmtId="0" fontId="6" fillId="2" borderId="6" xfId="1" quotePrefix="1" applyNumberFormat="1" applyFont="1" applyFill="1" applyBorder="1" applyAlignment="1">
      <alignment vertical="center" wrapText="1"/>
    </xf>
    <xf numFmtId="0" fontId="3" fillId="0" borderId="0" xfId="1" applyFont="1">
      <alignment vertical="center"/>
    </xf>
    <xf numFmtId="0" fontId="5" fillId="0" borderId="0" xfId="1" quotePrefix="1" applyFont="1">
      <alignment vertical="center"/>
    </xf>
    <xf numFmtId="0" fontId="5" fillId="0" borderId="0" xfId="1" applyFont="1">
      <alignment vertical="center"/>
    </xf>
    <xf numFmtId="0" fontId="6" fillId="2" borderId="1" xfId="1" applyFont="1" applyFill="1" applyBorder="1" applyAlignment="1">
      <alignment vertical="center" wrapText="1"/>
    </xf>
    <xf numFmtId="0" fontId="6" fillId="2" borderId="1" xfId="1" quotePrefix="1" applyFont="1" applyFill="1" applyBorder="1" applyAlignment="1">
      <alignment vertical="center" wrapText="1"/>
    </xf>
    <xf numFmtId="0" fontId="7" fillId="2" borderId="2" xfId="1" quotePrefix="1" applyFont="1" applyFill="1" applyBorder="1">
      <alignment vertical="center"/>
    </xf>
    <xf numFmtId="0" fontId="6" fillId="2" borderId="3" xfId="1" quotePrefix="1" applyFont="1" applyFill="1" applyBorder="1">
      <alignment vertical="center"/>
    </xf>
    <xf numFmtId="0" fontId="6" fillId="2" borderId="3" xfId="1" applyFont="1" applyFill="1" applyBorder="1">
      <alignment vertical="center"/>
    </xf>
    <xf numFmtId="0" fontId="6" fillId="2" borderId="4" xfId="1" quotePrefix="1" applyFont="1" applyFill="1" applyBorder="1" applyAlignment="1">
      <alignment vertical="center" wrapText="1"/>
    </xf>
    <xf numFmtId="0" fontId="7" fillId="2" borderId="3" xfId="1" quotePrefix="1" applyFont="1" applyFill="1" applyBorder="1" applyAlignment="1">
      <alignment vertical="center" wrapText="1"/>
    </xf>
    <xf numFmtId="0" fontId="7" fillId="2" borderId="4" xfId="1" quotePrefix="1" applyFont="1" applyFill="1" applyBorder="1" applyAlignment="1">
      <alignment vertical="center" wrapText="1"/>
    </xf>
    <xf numFmtId="0" fontId="7" fillId="2" borderId="2" xfId="1" applyFont="1" applyFill="1" applyBorder="1">
      <alignment vertical="center"/>
    </xf>
    <xf numFmtId="0" fontId="6" fillId="2" borderId="4" xfId="1" applyFont="1" applyFill="1" applyBorder="1">
      <alignment vertical="center"/>
    </xf>
    <xf numFmtId="0" fontId="7" fillId="2" borderId="1" xfId="1" quotePrefix="1" applyFont="1" applyFill="1" applyBorder="1">
      <alignment vertical="center"/>
    </xf>
    <xf numFmtId="0" fontId="7" fillId="2" borderId="3" xfId="1" applyFont="1" applyFill="1" applyBorder="1">
      <alignment vertical="center"/>
    </xf>
    <xf numFmtId="0" fontId="7" fillId="2" borderId="5" xfId="1" applyFont="1" applyFill="1" applyBorder="1">
      <alignment vertical="center"/>
    </xf>
    <xf numFmtId="0" fontId="6" fillId="0" borderId="0" xfId="1" applyFont="1">
      <alignment vertical="center"/>
    </xf>
    <xf numFmtId="0" fontId="6" fillId="2" borderId="6" xfId="1" applyFont="1" applyFill="1" applyBorder="1" applyAlignment="1">
      <alignment vertical="center" wrapText="1"/>
    </xf>
    <xf numFmtId="0" fontId="6" fillId="2" borderId="6" xfId="1" quotePrefix="1" applyFont="1" applyFill="1" applyBorder="1" applyAlignment="1">
      <alignment vertical="center" wrapText="1"/>
    </xf>
    <xf numFmtId="0" fontId="6" fillId="2" borderId="6" xfId="1" applyFont="1" applyFill="1" applyBorder="1">
      <alignment vertical="center"/>
    </xf>
    <xf numFmtId="0" fontId="6" fillId="2" borderId="2" xfId="1" quotePrefix="1" applyFont="1" applyFill="1" applyBorder="1">
      <alignment vertical="center"/>
    </xf>
    <xf numFmtId="0" fontId="6" fillId="2" borderId="5" xfId="1" applyFont="1" applyFill="1" applyBorder="1">
      <alignment vertical="center"/>
    </xf>
    <xf numFmtId="0" fontId="6" fillId="2" borderId="7" xfId="1" applyFont="1" applyFill="1" applyBorder="1">
      <alignment vertical="center"/>
    </xf>
    <xf numFmtId="0" fontId="6" fillId="2" borderId="2" xfId="1" applyFont="1" applyFill="1" applyBorder="1">
      <alignment vertical="center"/>
    </xf>
    <xf numFmtId="0" fontId="6" fillId="2" borderId="4" xfId="1" applyFont="1" applyFill="1" applyBorder="1" applyAlignment="1">
      <alignment vertical="center" wrapText="1"/>
    </xf>
    <xf numFmtId="0" fontId="7" fillId="2" borderId="6" xfId="1" quotePrefix="1" applyFont="1" applyFill="1" applyBorder="1" applyAlignment="1">
      <alignment vertical="top"/>
    </xf>
    <xf numFmtId="0" fontId="6" fillId="2" borderId="6" xfId="1" applyFont="1" applyFill="1" applyBorder="1">
      <alignment vertical="center"/>
    </xf>
    <xf numFmtId="0" fontId="6" fillId="2" borderId="1" xfId="1" applyFont="1" applyFill="1" applyBorder="1">
      <alignment vertical="center"/>
    </xf>
    <xf numFmtId="0" fontId="6" fillId="2" borderId="6" xfId="1" applyFont="1" applyFill="1" applyBorder="1" applyAlignment="1">
      <alignment vertical="center" wrapText="1"/>
    </xf>
    <xf numFmtId="0" fontId="6" fillId="2" borderId="2" xfId="1" quotePrefix="1" applyFont="1" applyFill="1" applyBorder="1" applyAlignment="1">
      <alignment vertical="center" wrapText="1"/>
    </xf>
    <xf numFmtId="0" fontId="6" fillId="2" borderId="3" xfId="1" applyFont="1" applyFill="1" applyBorder="1" applyAlignment="1">
      <alignment vertical="center" wrapText="1"/>
    </xf>
    <xf numFmtId="0" fontId="6" fillId="2" borderId="5" xfId="1" applyFont="1" applyFill="1" applyBorder="1" applyAlignment="1">
      <alignment vertical="center" wrapText="1"/>
    </xf>
    <xf numFmtId="0" fontId="6" fillId="2" borderId="7" xfId="1" applyFont="1" applyFill="1" applyBorder="1" applyAlignment="1">
      <alignment vertical="center" wrapText="1"/>
    </xf>
    <xf numFmtId="0" fontId="6" fillId="2" borderId="5" xfId="1" quotePrefix="1" applyFont="1" applyFill="1" applyBorder="1">
      <alignment vertical="center"/>
    </xf>
    <xf numFmtId="0" fontId="6" fillId="2" borderId="4" xfId="1" quotePrefix="1" applyFont="1" applyFill="1" applyBorder="1">
      <alignment vertical="center"/>
    </xf>
    <xf numFmtId="0" fontId="6" fillId="2" borderId="8" xfId="1" applyFont="1" applyFill="1" applyBorder="1">
      <alignment vertical="center"/>
    </xf>
    <xf numFmtId="0" fontId="6" fillId="2" borderId="9" xfId="1" applyFont="1" applyFill="1" applyBorder="1" applyAlignment="1">
      <alignment vertical="center" wrapText="1"/>
    </xf>
    <xf numFmtId="0" fontId="6" fillId="2" borderId="10" xfId="1" applyFont="1" applyFill="1" applyBorder="1" applyAlignment="1">
      <alignment vertical="center" wrapText="1"/>
    </xf>
    <xf numFmtId="0" fontId="6" fillId="2" borderId="1" xfId="1" quotePrefix="1" applyFont="1" applyFill="1" applyBorder="1" applyAlignment="1">
      <alignment vertical="center" wrapText="1"/>
    </xf>
    <xf numFmtId="0" fontId="6" fillId="2" borderId="1" xfId="1" applyFont="1" applyFill="1" applyBorder="1" applyAlignment="1">
      <alignment vertical="center" wrapText="1"/>
    </xf>
    <xf numFmtId="0" fontId="6" fillId="2" borderId="6" xfId="1" applyFont="1" applyFill="1" applyBorder="1" applyAlignment="1">
      <alignment horizontal="center" vertical="center" wrapText="1"/>
    </xf>
    <xf numFmtId="0" fontId="6" fillId="2" borderId="6" xfId="1" applyFont="1" applyFill="1" applyBorder="1" applyAlignment="1">
      <alignment horizontal="center" vertical="center"/>
    </xf>
    <xf numFmtId="0" fontId="6" fillId="2" borderId="6" xfId="1" quotePrefix="1" applyFont="1" applyFill="1" applyBorder="1" applyAlignment="1">
      <alignment horizontal="center" vertical="center" wrapText="1"/>
    </xf>
    <xf numFmtId="0" fontId="6" fillId="2" borderId="7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vertical="center"/>
    </xf>
    <xf numFmtId="0" fontId="5" fillId="3" borderId="11" xfId="1" applyFont="1" applyFill="1" applyBorder="1">
      <alignment vertical="center"/>
    </xf>
    <xf numFmtId="49" fontId="5" fillId="3" borderId="11" xfId="1" applyNumberFormat="1" applyFont="1" applyFill="1" applyBorder="1">
      <alignment vertical="center"/>
    </xf>
    <xf numFmtId="0" fontId="5" fillId="3" borderId="11" xfId="1" applyFont="1" applyFill="1" applyBorder="1" applyAlignment="1">
      <alignment vertical="center" wrapText="1"/>
    </xf>
    <xf numFmtId="0" fontId="5" fillId="0" borderId="11" xfId="1" applyFont="1" applyBorder="1">
      <alignment vertical="center"/>
    </xf>
    <xf numFmtId="49" fontId="5" fillId="0" borderId="11" xfId="1" applyNumberFormat="1" applyFont="1" applyBorder="1">
      <alignment vertical="center"/>
    </xf>
    <xf numFmtId="3" fontId="5" fillId="0" borderId="11" xfId="1" applyNumberFormat="1" applyFont="1" applyBorder="1">
      <alignment vertical="center"/>
    </xf>
    <xf numFmtId="49" fontId="5" fillId="0" borderId="0" xfId="1" applyNumberFormat="1" applyFont="1">
      <alignment vertical="center"/>
    </xf>
    <xf numFmtId="3" fontId="5" fillId="0" borderId="0" xfId="1" applyNumberFormat="1" applyFont="1">
      <alignment vertical="center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47682/AppData/Local/Temp/Temp1_&#22338;&#20117;&#30000;+&#24357;&#24076;&#12373;&#12435;&#12363;&#12425;&#12501;&#12449;&#12452;&#12523;&#12364;&#23626;&#12356;&#12390;&#12356;&#12414;&#12377;&#12290;.zip/h2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tai.local\fssroot1\3005&#29872;&#22659;&#29983;&#27963;&#37096;\0414&#24259;&#26820;&#29289;&#23550;&#31574;&#35506;\&#22338;&#20117;&#30000;&#22312;&#23429;&#21220;&#21209;\&#24259;&#23550;&#35506;&#22338;&#20117;&#30000;BU\01%20&#19968;&#33324;&#24259;&#26820;&#29289;\21%20&#12458;&#12540;&#12503;&#12531;&#12487;&#12540;&#12479;\H28gomisyorizyoky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tai.local\fssroot1\3005&#29872;&#22659;&#29983;&#27963;&#37096;\0414&#24259;&#26820;&#29289;&#23550;&#31574;&#35506;\&#22338;&#20117;&#30000;&#22312;&#23429;&#21220;&#21209;\&#24259;&#23550;&#35506;&#22338;&#20117;&#30000;BU\01%20&#19968;&#33324;&#24259;&#26820;&#29289;\21%20&#12458;&#12540;&#12503;&#12531;&#12487;&#12540;&#12479;\h2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tai.local\fssroot1\3005&#29872;&#22659;&#29983;&#27963;&#37096;\0414&#24259;&#26820;&#29289;&#23550;&#31574;&#35506;\&#22338;&#20117;&#30000;&#22312;&#23429;&#21220;&#21209;\&#24259;&#23550;&#35506;&#22338;&#20117;&#30000;BU\01%20&#19968;&#33324;&#24259;&#26820;&#29289;\21%20&#12458;&#12540;&#12503;&#12531;&#12487;&#12540;&#12479;\H30gomi-jyoky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tai.local\fssroot1\3005&#29872;&#22659;&#29983;&#27963;&#37096;\0414&#24259;&#26820;&#29289;&#23550;&#31574;&#35506;\&#22338;&#20117;&#30000;&#22312;&#23429;&#21220;&#21209;\&#24259;&#23550;&#35506;&#22338;&#20117;&#30000;BU\01%20&#19968;&#33324;&#24259;&#26820;&#29289;\21%20&#12458;&#12540;&#12503;&#12531;&#12487;&#12540;&#12479;\R1_&#12372;&#12415;&#20966;&#29702;&#12398;&#29366;&#27841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53199/Box/11225_10_&#24193;&#20869;&#29992;/&#12525;&#12540;&#12459;&#12523;%20&#12487;&#12451;&#12473;&#12463;/&#36039;&#28304;&#24490;&#29872;&#25512;&#36914;&#20418;&#12539;&#19968;&#33324;&#24259;&#26820;&#29289;&#20418;/&#19968;&#24259;/01%20&#19968;&#33324;&#24259;&#26820;&#29289;/20%20&#23455;&#24907;&#35519;&#26619;/R4/00&#23696;&#38428;&#30476;&#12398;&#24259;&#26820;&#29289;/&#23696;&#38428;&#30476;&#12398;&#24259;&#26820;&#29289;(R2&#23455;&#32318;)/&#12372;&#12415;&#20966;&#29702;&#12398;&#29366;&#27841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53199/Box/11225_10_&#24193;&#20869;&#29992;/&#12525;&#12540;&#12459;&#12523;%20&#12487;&#12451;&#12473;&#12463;/&#36039;&#28304;&#24490;&#29872;&#25512;&#36914;&#20418;&#12539;&#19968;&#33324;&#24259;&#26820;&#29289;&#20418;/&#19968;&#24259;/01%20&#19968;&#33324;&#24259;&#26820;&#29289;/20%20&#23455;&#24907;&#35519;&#26619;/R5/00&#23696;&#38428;&#30476;&#12398;&#24259;&#26820;&#29289;/&#23696;&#38428;&#30476;&#12398;&#24259;&#26820;&#29289;(R3&#23455;&#32318;)/R3&#23455;&#24907;&#35519;&#26619;&#65288;&#23696;&#38428;&#30476;&#65289;/&#20966;&#29702;&#29366;&#27841;&#65288;&#37117;&#36947;&#24220;&#30476;&#65289;/&#20966;&#29702;&#29366;&#27841;&#65288;&#37117;&#36947;&#24220;&#30476;&#65289;/01_&#12372;&#12415;&#20966;&#29702;&#29366;&#2784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ごみ集計結果"/>
      <sheetName val="ごみフローシート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ごみ集計結果"/>
      <sheetName val="ごみフローシート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水洗化人口等"/>
      <sheetName val="し尿処理状況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ごみ集計結果"/>
      <sheetName val="ごみフローシート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ごみ集計結果"/>
      <sheetName val="ごみフローシート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ごみ集計結果"/>
      <sheetName val="ごみフローシート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ごみ集計結果"/>
      <sheetName val="ごみフローシート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000"/>
  <sheetViews>
    <sheetView zoomScaleNormal="100" workbookViewId="0">
      <pane xSplit="3" ySplit="6" topLeftCell="DL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 x14ac:dyDescent="0.2"/>
  <cols>
    <col min="1" max="1" width="10.77734375" style="4" customWidth="1"/>
    <col min="2" max="2" width="8.77734375" style="47" customWidth="1"/>
    <col min="3" max="3" width="12.6640625" style="4" customWidth="1"/>
    <col min="4" max="117" width="11" style="48" customWidth="1"/>
    <col min="118" max="256" width="9" style="4"/>
    <col min="257" max="257" width="10.77734375" style="4" customWidth="1"/>
    <col min="258" max="258" width="8.77734375" style="4" customWidth="1"/>
    <col min="259" max="259" width="12.6640625" style="4" customWidth="1"/>
    <col min="260" max="373" width="11" style="4" customWidth="1"/>
    <col min="374" max="512" width="9" style="4"/>
    <col min="513" max="513" width="10.77734375" style="4" customWidth="1"/>
    <col min="514" max="514" width="8.77734375" style="4" customWidth="1"/>
    <col min="515" max="515" width="12.6640625" style="4" customWidth="1"/>
    <col min="516" max="629" width="11" style="4" customWidth="1"/>
    <col min="630" max="768" width="9" style="4"/>
    <col min="769" max="769" width="10.77734375" style="4" customWidth="1"/>
    <col min="770" max="770" width="8.77734375" style="4" customWidth="1"/>
    <col min="771" max="771" width="12.6640625" style="4" customWidth="1"/>
    <col min="772" max="885" width="11" style="4" customWidth="1"/>
    <col min="886" max="1024" width="9" style="4"/>
    <col min="1025" max="1025" width="10.77734375" style="4" customWidth="1"/>
    <col min="1026" max="1026" width="8.77734375" style="4" customWidth="1"/>
    <col min="1027" max="1027" width="12.6640625" style="4" customWidth="1"/>
    <col min="1028" max="1141" width="11" style="4" customWidth="1"/>
    <col min="1142" max="1280" width="9" style="4"/>
    <col min="1281" max="1281" width="10.77734375" style="4" customWidth="1"/>
    <col min="1282" max="1282" width="8.77734375" style="4" customWidth="1"/>
    <col min="1283" max="1283" width="12.6640625" style="4" customWidth="1"/>
    <col min="1284" max="1397" width="11" style="4" customWidth="1"/>
    <col min="1398" max="1536" width="9" style="4"/>
    <col min="1537" max="1537" width="10.77734375" style="4" customWidth="1"/>
    <col min="1538" max="1538" width="8.77734375" style="4" customWidth="1"/>
    <col min="1539" max="1539" width="12.6640625" style="4" customWidth="1"/>
    <col min="1540" max="1653" width="11" style="4" customWidth="1"/>
    <col min="1654" max="1792" width="9" style="4"/>
    <col min="1793" max="1793" width="10.77734375" style="4" customWidth="1"/>
    <col min="1794" max="1794" width="8.77734375" style="4" customWidth="1"/>
    <col min="1795" max="1795" width="12.6640625" style="4" customWidth="1"/>
    <col min="1796" max="1909" width="11" style="4" customWidth="1"/>
    <col min="1910" max="2048" width="9" style="4"/>
    <col min="2049" max="2049" width="10.77734375" style="4" customWidth="1"/>
    <col min="2050" max="2050" width="8.77734375" style="4" customWidth="1"/>
    <col min="2051" max="2051" width="12.6640625" style="4" customWidth="1"/>
    <col min="2052" max="2165" width="11" style="4" customWidth="1"/>
    <col min="2166" max="2304" width="9" style="4"/>
    <col min="2305" max="2305" width="10.77734375" style="4" customWidth="1"/>
    <col min="2306" max="2306" width="8.77734375" style="4" customWidth="1"/>
    <col min="2307" max="2307" width="12.6640625" style="4" customWidth="1"/>
    <col min="2308" max="2421" width="11" style="4" customWidth="1"/>
    <col min="2422" max="2560" width="9" style="4"/>
    <col min="2561" max="2561" width="10.77734375" style="4" customWidth="1"/>
    <col min="2562" max="2562" width="8.77734375" style="4" customWidth="1"/>
    <col min="2563" max="2563" width="12.6640625" style="4" customWidth="1"/>
    <col min="2564" max="2677" width="11" style="4" customWidth="1"/>
    <col min="2678" max="2816" width="9" style="4"/>
    <col min="2817" max="2817" width="10.77734375" style="4" customWidth="1"/>
    <col min="2818" max="2818" width="8.77734375" style="4" customWidth="1"/>
    <col min="2819" max="2819" width="12.6640625" style="4" customWidth="1"/>
    <col min="2820" max="2933" width="11" style="4" customWidth="1"/>
    <col min="2934" max="3072" width="9" style="4"/>
    <col min="3073" max="3073" width="10.77734375" style="4" customWidth="1"/>
    <col min="3074" max="3074" width="8.77734375" style="4" customWidth="1"/>
    <col min="3075" max="3075" width="12.6640625" style="4" customWidth="1"/>
    <col min="3076" max="3189" width="11" style="4" customWidth="1"/>
    <col min="3190" max="3328" width="9" style="4"/>
    <col min="3329" max="3329" width="10.77734375" style="4" customWidth="1"/>
    <col min="3330" max="3330" width="8.77734375" style="4" customWidth="1"/>
    <col min="3331" max="3331" width="12.6640625" style="4" customWidth="1"/>
    <col min="3332" max="3445" width="11" style="4" customWidth="1"/>
    <col min="3446" max="3584" width="9" style="4"/>
    <col min="3585" max="3585" width="10.77734375" style="4" customWidth="1"/>
    <col min="3586" max="3586" width="8.77734375" style="4" customWidth="1"/>
    <col min="3587" max="3587" width="12.6640625" style="4" customWidth="1"/>
    <col min="3588" max="3701" width="11" style="4" customWidth="1"/>
    <col min="3702" max="3840" width="9" style="4"/>
    <col min="3841" max="3841" width="10.77734375" style="4" customWidth="1"/>
    <col min="3842" max="3842" width="8.77734375" style="4" customWidth="1"/>
    <col min="3843" max="3843" width="12.6640625" style="4" customWidth="1"/>
    <col min="3844" max="3957" width="11" style="4" customWidth="1"/>
    <col min="3958" max="4096" width="9" style="4"/>
    <col min="4097" max="4097" width="10.77734375" style="4" customWidth="1"/>
    <col min="4098" max="4098" width="8.77734375" style="4" customWidth="1"/>
    <col min="4099" max="4099" width="12.6640625" style="4" customWidth="1"/>
    <col min="4100" max="4213" width="11" style="4" customWidth="1"/>
    <col min="4214" max="4352" width="9" style="4"/>
    <col min="4353" max="4353" width="10.77734375" style="4" customWidth="1"/>
    <col min="4354" max="4354" width="8.77734375" style="4" customWidth="1"/>
    <col min="4355" max="4355" width="12.6640625" style="4" customWidth="1"/>
    <col min="4356" max="4469" width="11" style="4" customWidth="1"/>
    <col min="4470" max="4608" width="9" style="4"/>
    <col min="4609" max="4609" width="10.77734375" style="4" customWidth="1"/>
    <col min="4610" max="4610" width="8.77734375" style="4" customWidth="1"/>
    <col min="4611" max="4611" width="12.6640625" style="4" customWidth="1"/>
    <col min="4612" max="4725" width="11" style="4" customWidth="1"/>
    <col min="4726" max="4864" width="9" style="4"/>
    <col min="4865" max="4865" width="10.77734375" style="4" customWidth="1"/>
    <col min="4866" max="4866" width="8.77734375" style="4" customWidth="1"/>
    <col min="4867" max="4867" width="12.6640625" style="4" customWidth="1"/>
    <col min="4868" max="4981" width="11" style="4" customWidth="1"/>
    <col min="4982" max="5120" width="9" style="4"/>
    <col min="5121" max="5121" width="10.77734375" style="4" customWidth="1"/>
    <col min="5122" max="5122" width="8.77734375" style="4" customWidth="1"/>
    <col min="5123" max="5123" width="12.6640625" style="4" customWidth="1"/>
    <col min="5124" max="5237" width="11" style="4" customWidth="1"/>
    <col min="5238" max="5376" width="9" style="4"/>
    <col min="5377" max="5377" width="10.77734375" style="4" customWidth="1"/>
    <col min="5378" max="5378" width="8.77734375" style="4" customWidth="1"/>
    <col min="5379" max="5379" width="12.6640625" style="4" customWidth="1"/>
    <col min="5380" max="5493" width="11" style="4" customWidth="1"/>
    <col min="5494" max="5632" width="9" style="4"/>
    <col min="5633" max="5633" width="10.77734375" style="4" customWidth="1"/>
    <col min="5634" max="5634" width="8.77734375" style="4" customWidth="1"/>
    <col min="5635" max="5635" width="12.6640625" style="4" customWidth="1"/>
    <col min="5636" max="5749" width="11" style="4" customWidth="1"/>
    <col min="5750" max="5888" width="9" style="4"/>
    <col min="5889" max="5889" width="10.77734375" style="4" customWidth="1"/>
    <col min="5890" max="5890" width="8.77734375" style="4" customWidth="1"/>
    <col min="5891" max="5891" width="12.6640625" style="4" customWidth="1"/>
    <col min="5892" max="6005" width="11" style="4" customWidth="1"/>
    <col min="6006" max="6144" width="9" style="4"/>
    <col min="6145" max="6145" width="10.77734375" style="4" customWidth="1"/>
    <col min="6146" max="6146" width="8.77734375" style="4" customWidth="1"/>
    <col min="6147" max="6147" width="12.6640625" style="4" customWidth="1"/>
    <col min="6148" max="6261" width="11" style="4" customWidth="1"/>
    <col min="6262" max="6400" width="9" style="4"/>
    <col min="6401" max="6401" width="10.77734375" style="4" customWidth="1"/>
    <col min="6402" max="6402" width="8.77734375" style="4" customWidth="1"/>
    <col min="6403" max="6403" width="12.6640625" style="4" customWidth="1"/>
    <col min="6404" max="6517" width="11" style="4" customWidth="1"/>
    <col min="6518" max="6656" width="9" style="4"/>
    <col min="6657" max="6657" width="10.77734375" style="4" customWidth="1"/>
    <col min="6658" max="6658" width="8.77734375" style="4" customWidth="1"/>
    <col min="6659" max="6659" width="12.6640625" style="4" customWidth="1"/>
    <col min="6660" max="6773" width="11" style="4" customWidth="1"/>
    <col min="6774" max="6912" width="9" style="4"/>
    <col min="6913" max="6913" width="10.77734375" style="4" customWidth="1"/>
    <col min="6914" max="6914" width="8.77734375" style="4" customWidth="1"/>
    <col min="6915" max="6915" width="12.6640625" style="4" customWidth="1"/>
    <col min="6916" max="7029" width="11" style="4" customWidth="1"/>
    <col min="7030" max="7168" width="9" style="4"/>
    <col min="7169" max="7169" width="10.77734375" style="4" customWidth="1"/>
    <col min="7170" max="7170" width="8.77734375" style="4" customWidth="1"/>
    <col min="7171" max="7171" width="12.6640625" style="4" customWidth="1"/>
    <col min="7172" max="7285" width="11" style="4" customWidth="1"/>
    <col min="7286" max="7424" width="9" style="4"/>
    <col min="7425" max="7425" width="10.77734375" style="4" customWidth="1"/>
    <col min="7426" max="7426" width="8.77734375" style="4" customWidth="1"/>
    <col min="7427" max="7427" width="12.6640625" style="4" customWidth="1"/>
    <col min="7428" max="7541" width="11" style="4" customWidth="1"/>
    <col min="7542" max="7680" width="9" style="4"/>
    <col min="7681" max="7681" width="10.77734375" style="4" customWidth="1"/>
    <col min="7682" max="7682" width="8.77734375" style="4" customWidth="1"/>
    <col min="7683" max="7683" width="12.6640625" style="4" customWidth="1"/>
    <col min="7684" max="7797" width="11" style="4" customWidth="1"/>
    <col min="7798" max="7936" width="9" style="4"/>
    <col min="7937" max="7937" width="10.77734375" style="4" customWidth="1"/>
    <col min="7938" max="7938" width="8.77734375" style="4" customWidth="1"/>
    <col min="7939" max="7939" width="12.6640625" style="4" customWidth="1"/>
    <col min="7940" max="8053" width="11" style="4" customWidth="1"/>
    <col min="8054" max="8192" width="9" style="4"/>
    <col min="8193" max="8193" width="10.77734375" style="4" customWidth="1"/>
    <col min="8194" max="8194" width="8.77734375" style="4" customWidth="1"/>
    <col min="8195" max="8195" width="12.6640625" style="4" customWidth="1"/>
    <col min="8196" max="8309" width="11" style="4" customWidth="1"/>
    <col min="8310" max="8448" width="9" style="4"/>
    <col min="8449" max="8449" width="10.77734375" style="4" customWidth="1"/>
    <col min="8450" max="8450" width="8.77734375" style="4" customWidth="1"/>
    <col min="8451" max="8451" width="12.6640625" style="4" customWidth="1"/>
    <col min="8452" max="8565" width="11" style="4" customWidth="1"/>
    <col min="8566" max="8704" width="9" style="4"/>
    <col min="8705" max="8705" width="10.77734375" style="4" customWidth="1"/>
    <col min="8706" max="8706" width="8.77734375" style="4" customWidth="1"/>
    <col min="8707" max="8707" width="12.6640625" style="4" customWidth="1"/>
    <col min="8708" max="8821" width="11" style="4" customWidth="1"/>
    <col min="8822" max="8960" width="9" style="4"/>
    <col min="8961" max="8961" width="10.77734375" style="4" customWidth="1"/>
    <col min="8962" max="8962" width="8.77734375" style="4" customWidth="1"/>
    <col min="8963" max="8963" width="12.6640625" style="4" customWidth="1"/>
    <col min="8964" max="9077" width="11" style="4" customWidth="1"/>
    <col min="9078" max="9216" width="9" style="4"/>
    <col min="9217" max="9217" width="10.77734375" style="4" customWidth="1"/>
    <col min="9218" max="9218" width="8.77734375" style="4" customWidth="1"/>
    <col min="9219" max="9219" width="12.6640625" style="4" customWidth="1"/>
    <col min="9220" max="9333" width="11" style="4" customWidth="1"/>
    <col min="9334" max="9472" width="9" style="4"/>
    <col min="9473" max="9473" width="10.77734375" style="4" customWidth="1"/>
    <col min="9474" max="9474" width="8.77734375" style="4" customWidth="1"/>
    <col min="9475" max="9475" width="12.6640625" style="4" customWidth="1"/>
    <col min="9476" max="9589" width="11" style="4" customWidth="1"/>
    <col min="9590" max="9728" width="9" style="4"/>
    <col min="9729" max="9729" width="10.77734375" style="4" customWidth="1"/>
    <col min="9730" max="9730" width="8.77734375" style="4" customWidth="1"/>
    <col min="9731" max="9731" width="12.6640625" style="4" customWidth="1"/>
    <col min="9732" max="9845" width="11" style="4" customWidth="1"/>
    <col min="9846" max="9984" width="9" style="4"/>
    <col min="9985" max="9985" width="10.77734375" style="4" customWidth="1"/>
    <col min="9986" max="9986" width="8.77734375" style="4" customWidth="1"/>
    <col min="9987" max="9987" width="12.6640625" style="4" customWidth="1"/>
    <col min="9988" max="10101" width="11" style="4" customWidth="1"/>
    <col min="10102" max="10240" width="9" style="4"/>
    <col min="10241" max="10241" width="10.77734375" style="4" customWidth="1"/>
    <col min="10242" max="10242" width="8.77734375" style="4" customWidth="1"/>
    <col min="10243" max="10243" width="12.6640625" style="4" customWidth="1"/>
    <col min="10244" max="10357" width="11" style="4" customWidth="1"/>
    <col min="10358" max="10496" width="9" style="4"/>
    <col min="10497" max="10497" width="10.77734375" style="4" customWidth="1"/>
    <col min="10498" max="10498" width="8.77734375" style="4" customWidth="1"/>
    <col min="10499" max="10499" width="12.6640625" style="4" customWidth="1"/>
    <col min="10500" max="10613" width="11" style="4" customWidth="1"/>
    <col min="10614" max="10752" width="9" style="4"/>
    <col min="10753" max="10753" width="10.77734375" style="4" customWidth="1"/>
    <col min="10754" max="10754" width="8.77734375" style="4" customWidth="1"/>
    <col min="10755" max="10755" width="12.6640625" style="4" customWidth="1"/>
    <col min="10756" max="10869" width="11" style="4" customWidth="1"/>
    <col min="10870" max="11008" width="9" style="4"/>
    <col min="11009" max="11009" width="10.77734375" style="4" customWidth="1"/>
    <col min="11010" max="11010" width="8.77734375" style="4" customWidth="1"/>
    <col min="11011" max="11011" width="12.6640625" style="4" customWidth="1"/>
    <col min="11012" max="11125" width="11" style="4" customWidth="1"/>
    <col min="11126" max="11264" width="9" style="4"/>
    <col min="11265" max="11265" width="10.77734375" style="4" customWidth="1"/>
    <col min="11266" max="11266" width="8.77734375" style="4" customWidth="1"/>
    <col min="11267" max="11267" width="12.6640625" style="4" customWidth="1"/>
    <col min="11268" max="11381" width="11" style="4" customWidth="1"/>
    <col min="11382" max="11520" width="9" style="4"/>
    <col min="11521" max="11521" width="10.77734375" style="4" customWidth="1"/>
    <col min="11522" max="11522" width="8.77734375" style="4" customWidth="1"/>
    <col min="11523" max="11523" width="12.6640625" style="4" customWidth="1"/>
    <col min="11524" max="11637" width="11" style="4" customWidth="1"/>
    <col min="11638" max="11776" width="9" style="4"/>
    <col min="11777" max="11777" width="10.77734375" style="4" customWidth="1"/>
    <col min="11778" max="11778" width="8.77734375" style="4" customWidth="1"/>
    <col min="11779" max="11779" width="12.6640625" style="4" customWidth="1"/>
    <col min="11780" max="11893" width="11" style="4" customWidth="1"/>
    <col min="11894" max="12032" width="9" style="4"/>
    <col min="12033" max="12033" width="10.77734375" style="4" customWidth="1"/>
    <col min="12034" max="12034" width="8.77734375" style="4" customWidth="1"/>
    <col min="12035" max="12035" width="12.6640625" style="4" customWidth="1"/>
    <col min="12036" max="12149" width="11" style="4" customWidth="1"/>
    <col min="12150" max="12288" width="9" style="4"/>
    <col min="12289" max="12289" width="10.77734375" style="4" customWidth="1"/>
    <col min="12290" max="12290" width="8.77734375" style="4" customWidth="1"/>
    <col min="12291" max="12291" width="12.6640625" style="4" customWidth="1"/>
    <col min="12292" max="12405" width="11" style="4" customWidth="1"/>
    <col min="12406" max="12544" width="9" style="4"/>
    <col min="12545" max="12545" width="10.77734375" style="4" customWidth="1"/>
    <col min="12546" max="12546" width="8.77734375" style="4" customWidth="1"/>
    <col min="12547" max="12547" width="12.6640625" style="4" customWidth="1"/>
    <col min="12548" max="12661" width="11" style="4" customWidth="1"/>
    <col min="12662" max="12800" width="9" style="4"/>
    <col min="12801" max="12801" width="10.77734375" style="4" customWidth="1"/>
    <col min="12802" max="12802" width="8.77734375" style="4" customWidth="1"/>
    <col min="12803" max="12803" width="12.6640625" style="4" customWidth="1"/>
    <col min="12804" max="12917" width="11" style="4" customWidth="1"/>
    <col min="12918" max="13056" width="9" style="4"/>
    <col min="13057" max="13057" width="10.77734375" style="4" customWidth="1"/>
    <col min="13058" max="13058" width="8.77734375" style="4" customWidth="1"/>
    <col min="13059" max="13059" width="12.6640625" style="4" customWidth="1"/>
    <col min="13060" max="13173" width="11" style="4" customWidth="1"/>
    <col min="13174" max="13312" width="9" style="4"/>
    <col min="13313" max="13313" width="10.77734375" style="4" customWidth="1"/>
    <col min="13314" max="13314" width="8.77734375" style="4" customWidth="1"/>
    <col min="13315" max="13315" width="12.6640625" style="4" customWidth="1"/>
    <col min="13316" max="13429" width="11" style="4" customWidth="1"/>
    <col min="13430" max="13568" width="9" style="4"/>
    <col min="13569" max="13569" width="10.77734375" style="4" customWidth="1"/>
    <col min="13570" max="13570" width="8.77734375" style="4" customWidth="1"/>
    <col min="13571" max="13571" width="12.6640625" style="4" customWidth="1"/>
    <col min="13572" max="13685" width="11" style="4" customWidth="1"/>
    <col min="13686" max="13824" width="9" style="4"/>
    <col min="13825" max="13825" width="10.77734375" style="4" customWidth="1"/>
    <col min="13826" max="13826" width="8.77734375" style="4" customWidth="1"/>
    <col min="13827" max="13827" width="12.6640625" style="4" customWidth="1"/>
    <col min="13828" max="13941" width="11" style="4" customWidth="1"/>
    <col min="13942" max="14080" width="9" style="4"/>
    <col min="14081" max="14081" width="10.77734375" style="4" customWidth="1"/>
    <col min="14082" max="14082" width="8.77734375" style="4" customWidth="1"/>
    <col min="14083" max="14083" width="12.6640625" style="4" customWidth="1"/>
    <col min="14084" max="14197" width="11" style="4" customWidth="1"/>
    <col min="14198" max="14336" width="9" style="4"/>
    <col min="14337" max="14337" width="10.77734375" style="4" customWidth="1"/>
    <col min="14338" max="14338" width="8.77734375" style="4" customWidth="1"/>
    <col min="14339" max="14339" width="12.6640625" style="4" customWidth="1"/>
    <col min="14340" max="14453" width="11" style="4" customWidth="1"/>
    <col min="14454" max="14592" width="9" style="4"/>
    <col min="14593" max="14593" width="10.77734375" style="4" customWidth="1"/>
    <col min="14594" max="14594" width="8.77734375" style="4" customWidth="1"/>
    <col min="14595" max="14595" width="12.6640625" style="4" customWidth="1"/>
    <col min="14596" max="14709" width="11" style="4" customWidth="1"/>
    <col min="14710" max="14848" width="9" style="4"/>
    <col min="14849" max="14849" width="10.77734375" style="4" customWidth="1"/>
    <col min="14850" max="14850" width="8.77734375" style="4" customWidth="1"/>
    <col min="14851" max="14851" width="12.6640625" style="4" customWidth="1"/>
    <col min="14852" max="14965" width="11" style="4" customWidth="1"/>
    <col min="14966" max="15104" width="9" style="4"/>
    <col min="15105" max="15105" width="10.77734375" style="4" customWidth="1"/>
    <col min="15106" max="15106" width="8.77734375" style="4" customWidth="1"/>
    <col min="15107" max="15107" width="12.6640625" style="4" customWidth="1"/>
    <col min="15108" max="15221" width="11" style="4" customWidth="1"/>
    <col min="15222" max="15360" width="9" style="4"/>
    <col min="15361" max="15361" width="10.77734375" style="4" customWidth="1"/>
    <col min="15362" max="15362" width="8.77734375" style="4" customWidth="1"/>
    <col min="15363" max="15363" width="12.6640625" style="4" customWidth="1"/>
    <col min="15364" max="15477" width="11" style="4" customWidth="1"/>
    <col min="15478" max="15616" width="9" style="4"/>
    <col min="15617" max="15617" width="10.77734375" style="4" customWidth="1"/>
    <col min="15618" max="15618" width="8.77734375" style="4" customWidth="1"/>
    <col min="15619" max="15619" width="12.6640625" style="4" customWidth="1"/>
    <col min="15620" max="15733" width="11" style="4" customWidth="1"/>
    <col min="15734" max="15872" width="9" style="4"/>
    <col min="15873" max="15873" width="10.77734375" style="4" customWidth="1"/>
    <col min="15874" max="15874" width="8.77734375" style="4" customWidth="1"/>
    <col min="15875" max="15875" width="12.6640625" style="4" customWidth="1"/>
    <col min="15876" max="15989" width="11" style="4" customWidth="1"/>
    <col min="15990" max="16128" width="9" style="4"/>
    <col min="16129" max="16129" width="10.77734375" style="4" customWidth="1"/>
    <col min="16130" max="16130" width="8.77734375" style="4" customWidth="1"/>
    <col min="16131" max="16131" width="12.6640625" style="4" customWidth="1"/>
    <col min="16132" max="16245" width="11" style="4" customWidth="1"/>
    <col min="16246" max="16384" width="9" style="4"/>
  </cols>
  <sheetData>
    <row r="1" spans="1:117" ht="16.2" x14ac:dyDescent="0.2">
      <c r="A1" s="1" t="s">
        <v>123</v>
      </c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3"/>
      <c r="BF1" s="3"/>
      <c r="BG1" s="3"/>
      <c r="BH1" s="3"/>
      <c r="BI1" s="3"/>
      <c r="BJ1" s="3"/>
      <c r="BK1" s="4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4"/>
      <c r="BZ1" s="4"/>
      <c r="CA1" s="4"/>
      <c r="CB1" s="4"/>
      <c r="CC1" s="4"/>
      <c r="CD1" s="4"/>
      <c r="CE1" s="4"/>
      <c r="CF1" s="4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4"/>
      <c r="CU1" s="4"/>
      <c r="CV1" s="4"/>
      <c r="CW1" s="4"/>
      <c r="CX1" s="4"/>
      <c r="CY1" s="4"/>
      <c r="CZ1" s="4"/>
      <c r="DA1" s="4"/>
      <c r="DB1" s="3"/>
      <c r="DC1" s="3"/>
      <c r="DD1" s="3"/>
      <c r="DE1" s="3"/>
      <c r="DF1" s="3"/>
      <c r="DG1" s="3"/>
      <c r="DH1" s="4"/>
      <c r="DI1" s="4"/>
      <c r="DJ1" s="4"/>
      <c r="DK1" s="4"/>
      <c r="DL1" s="4"/>
      <c r="DM1" s="4"/>
    </row>
    <row r="2" spans="1:117" s="16" customFormat="1" ht="22.5" customHeight="1" x14ac:dyDescent="0.2">
      <c r="A2" s="89" t="s">
        <v>1</v>
      </c>
      <c r="B2" s="89" t="s">
        <v>2</v>
      </c>
      <c r="C2" s="91" t="s">
        <v>3</v>
      </c>
      <c r="D2" s="49" t="s">
        <v>4</v>
      </c>
      <c r="E2" s="50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0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2"/>
      <c r="BD2" s="52"/>
      <c r="BE2" s="53"/>
      <c r="BF2" s="54"/>
      <c r="BG2" s="54"/>
      <c r="BH2" s="54"/>
      <c r="BI2" s="54"/>
      <c r="BJ2" s="54"/>
      <c r="BK2" s="52"/>
      <c r="BL2" s="53"/>
      <c r="BM2" s="54"/>
      <c r="BN2" s="54"/>
      <c r="BO2" s="54"/>
      <c r="BP2" s="54"/>
      <c r="BQ2" s="54"/>
      <c r="BR2" s="55" t="s">
        <v>5</v>
      </c>
      <c r="BS2" s="54"/>
      <c r="BT2" s="54"/>
      <c r="BU2" s="54"/>
      <c r="BV2" s="54"/>
      <c r="BW2" s="54"/>
      <c r="BX2" s="54"/>
      <c r="BY2" s="56"/>
      <c r="BZ2" s="56"/>
      <c r="CA2" s="56"/>
      <c r="CB2" s="56"/>
      <c r="CC2" s="56"/>
      <c r="CD2" s="56"/>
      <c r="CE2" s="56"/>
      <c r="CF2" s="52"/>
      <c r="CG2" s="54"/>
      <c r="CH2" s="54"/>
      <c r="CI2" s="54"/>
      <c r="CJ2" s="54"/>
      <c r="CK2" s="54"/>
      <c r="CL2" s="54"/>
      <c r="CM2" s="55" t="s">
        <v>6</v>
      </c>
      <c r="CN2" s="54"/>
      <c r="CO2" s="54"/>
      <c r="CP2" s="54"/>
      <c r="CQ2" s="54"/>
      <c r="CR2" s="54"/>
      <c r="CS2" s="54"/>
      <c r="CT2" s="56"/>
      <c r="CU2" s="56"/>
      <c r="CV2" s="56"/>
      <c r="CW2" s="56"/>
      <c r="CX2" s="56"/>
      <c r="CY2" s="56"/>
      <c r="CZ2" s="56"/>
      <c r="DA2" s="52"/>
      <c r="DB2" s="54"/>
      <c r="DC2" s="54"/>
      <c r="DD2" s="54"/>
      <c r="DE2" s="54"/>
      <c r="DF2" s="54"/>
      <c r="DG2" s="54"/>
      <c r="DH2" s="57" t="s">
        <v>7</v>
      </c>
      <c r="DI2" s="55" t="s">
        <v>8</v>
      </c>
      <c r="DJ2" s="58"/>
      <c r="DK2" s="58"/>
      <c r="DL2" s="58"/>
      <c r="DM2" s="59"/>
    </row>
    <row r="3" spans="1:117" s="16" customFormat="1" ht="22.5" customHeight="1" x14ac:dyDescent="0.2">
      <c r="A3" s="90"/>
      <c r="B3" s="90"/>
      <c r="C3" s="92"/>
      <c r="D3" s="60"/>
      <c r="E3" s="61" t="s">
        <v>9</v>
      </c>
      <c r="F3" s="56"/>
      <c r="G3" s="56"/>
      <c r="H3" s="56"/>
      <c r="I3" s="56"/>
      <c r="J3" s="56"/>
      <c r="K3" s="51"/>
      <c r="L3" s="51"/>
      <c r="M3" s="51"/>
      <c r="N3" s="56"/>
      <c r="O3" s="51"/>
      <c r="P3" s="51"/>
      <c r="Q3" s="51"/>
      <c r="R3" s="56"/>
      <c r="S3" s="51"/>
      <c r="T3" s="51"/>
      <c r="U3" s="51"/>
      <c r="V3" s="56"/>
      <c r="W3" s="51"/>
      <c r="X3" s="51"/>
      <c r="Y3" s="51"/>
      <c r="Z3" s="56"/>
      <c r="AA3" s="51"/>
      <c r="AB3" s="51"/>
      <c r="AC3" s="62"/>
      <c r="AD3" s="61" t="s">
        <v>10</v>
      </c>
      <c r="AE3" s="56"/>
      <c r="AF3" s="56"/>
      <c r="AG3" s="56"/>
      <c r="AH3" s="56"/>
      <c r="AI3" s="56"/>
      <c r="AJ3" s="51"/>
      <c r="AK3" s="51"/>
      <c r="AL3" s="51"/>
      <c r="AM3" s="56"/>
      <c r="AN3" s="51"/>
      <c r="AO3" s="51"/>
      <c r="AP3" s="51"/>
      <c r="AQ3" s="56"/>
      <c r="AR3" s="51"/>
      <c r="AS3" s="51"/>
      <c r="AT3" s="51"/>
      <c r="AU3" s="56"/>
      <c r="AV3" s="51"/>
      <c r="AW3" s="51"/>
      <c r="AX3" s="51"/>
      <c r="AY3" s="56"/>
      <c r="AZ3" s="51"/>
      <c r="BA3" s="51"/>
      <c r="BB3" s="62"/>
      <c r="BC3" s="52" t="s">
        <v>11</v>
      </c>
      <c r="BD3" s="52"/>
      <c r="BE3" s="53"/>
      <c r="BF3" s="54"/>
      <c r="BG3" s="54"/>
      <c r="BH3" s="54"/>
      <c r="BI3" s="54"/>
      <c r="BJ3" s="54"/>
      <c r="BK3" s="52"/>
      <c r="BL3" s="53"/>
      <c r="BM3" s="54"/>
      <c r="BN3" s="54"/>
      <c r="BO3" s="54"/>
      <c r="BP3" s="54"/>
      <c r="BQ3" s="54"/>
      <c r="BR3" s="63"/>
      <c r="BS3" s="64" t="s">
        <v>12</v>
      </c>
      <c r="BT3" s="65"/>
      <c r="BU3" s="65"/>
      <c r="BV3" s="65"/>
      <c r="BW3" s="65"/>
      <c r="BX3" s="65"/>
      <c r="BY3" s="51"/>
      <c r="BZ3" s="56"/>
      <c r="CA3" s="56"/>
      <c r="CB3" s="56"/>
      <c r="CC3" s="56"/>
      <c r="CD3" s="56"/>
      <c r="CE3" s="56"/>
      <c r="CF3" s="52"/>
      <c r="CG3" s="54"/>
      <c r="CH3" s="54"/>
      <c r="CI3" s="54"/>
      <c r="CJ3" s="54"/>
      <c r="CK3" s="54"/>
      <c r="CL3" s="54"/>
      <c r="CM3" s="63"/>
      <c r="CN3" s="64" t="s">
        <v>13</v>
      </c>
      <c r="CO3" s="65"/>
      <c r="CP3" s="65"/>
      <c r="CQ3" s="65"/>
      <c r="CR3" s="65"/>
      <c r="CS3" s="65"/>
      <c r="CT3" s="51"/>
      <c r="CU3" s="56"/>
      <c r="CV3" s="56"/>
      <c r="CW3" s="56"/>
      <c r="CX3" s="56"/>
      <c r="CY3" s="56"/>
      <c r="CZ3" s="56"/>
      <c r="DA3" s="52"/>
      <c r="DB3" s="54"/>
      <c r="DC3" s="54"/>
      <c r="DD3" s="54"/>
      <c r="DE3" s="54"/>
      <c r="DF3" s="54"/>
      <c r="DG3" s="54"/>
      <c r="DH3" s="66"/>
      <c r="DI3" s="85" t="s">
        <v>14</v>
      </c>
      <c r="DJ3" s="84" t="s">
        <v>15</v>
      </c>
      <c r="DK3" s="84" t="s">
        <v>16</v>
      </c>
      <c r="DL3" s="84" t="s">
        <v>17</v>
      </c>
      <c r="DM3" s="84" t="s">
        <v>18</v>
      </c>
    </row>
    <row r="4" spans="1:117" s="16" customFormat="1" ht="22.5" customHeight="1" x14ac:dyDescent="0.2">
      <c r="A4" s="90"/>
      <c r="B4" s="90"/>
      <c r="C4" s="92"/>
      <c r="D4" s="67"/>
      <c r="E4" s="60"/>
      <c r="F4" s="86" t="s">
        <v>19</v>
      </c>
      <c r="G4" s="87"/>
      <c r="H4" s="87"/>
      <c r="I4" s="88"/>
      <c r="J4" s="86" t="s">
        <v>20</v>
      </c>
      <c r="K4" s="87"/>
      <c r="L4" s="87"/>
      <c r="M4" s="88"/>
      <c r="N4" s="86" t="s">
        <v>21</v>
      </c>
      <c r="O4" s="87"/>
      <c r="P4" s="87"/>
      <c r="Q4" s="88"/>
      <c r="R4" s="86" t="s">
        <v>22</v>
      </c>
      <c r="S4" s="87"/>
      <c r="T4" s="87"/>
      <c r="U4" s="88"/>
      <c r="V4" s="86" t="s">
        <v>23</v>
      </c>
      <c r="W4" s="87"/>
      <c r="X4" s="87"/>
      <c r="Y4" s="88"/>
      <c r="Z4" s="86" t="s">
        <v>24</v>
      </c>
      <c r="AA4" s="87"/>
      <c r="AB4" s="87"/>
      <c r="AC4" s="88"/>
      <c r="AD4" s="60"/>
      <c r="AE4" s="86" t="s">
        <v>19</v>
      </c>
      <c r="AF4" s="87"/>
      <c r="AG4" s="87"/>
      <c r="AH4" s="88"/>
      <c r="AI4" s="86" t="s">
        <v>20</v>
      </c>
      <c r="AJ4" s="87"/>
      <c r="AK4" s="87"/>
      <c r="AL4" s="88"/>
      <c r="AM4" s="86" t="s">
        <v>21</v>
      </c>
      <c r="AN4" s="87"/>
      <c r="AO4" s="87"/>
      <c r="AP4" s="88"/>
      <c r="AQ4" s="86" t="s">
        <v>22</v>
      </c>
      <c r="AR4" s="87"/>
      <c r="AS4" s="87"/>
      <c r="AT4" s="88"/>
      <c r="AU4" s="86" t="s">
        <v>23</v>
      </c>
      <c r="AV4" s="87"/>
      <c r="AW4" s="87"/>
      <c r="AX4" s="88"/>
      <c r="AY4" s="86" t="s">
        <v>24</v>
      </c>
      <c r="AZ4" s="87"/>
      <c r="BA4" s="87"/>
      <c r="BB4" s="88"/>
      <c r="BC4" s="68"/>
      <c r="BD4" s="61" t="s">
        <v>25</v>
      </c>
      <c r="BE4" s="50"/>
      <c r="BF4" s="50"/>
      <c r="BG4" s="50"/>
      <c r="BH4" s="50"/>
      <c r="BI4" s="50"/>
      <c r="BJ4" s="69"/>
      <c r="BK4" s="70" t="s">
        <v>26</v>
      </c>
      <c r="BL4" s="50"/>
      <c r="BM4" s="50"/>
      <c r="BN4" s="50"/>
      <c r="BO4" s="50"/>
      <c r="BP4" s="50"/>
      <c r="BQ4" s="50"/>
      <c r="BR4" s="68"/>
      <c r="BS4" s="71"/>
      <c r="BT4" s="72"/>
      <c r="BU4" s="72"/>
      <c r="BV4" s="72"/>
      <c r="BW4" s="72"/>
      <c r="BX4" s="73"/>
      <c r="BY4" s="61" t="s">
        <v>9</v>
      </c>
      <c r="BZ4" s="70"/>
      <c r="CA4" s="50"/>
      <c r="CB4" s="50"/>
      <c r="CC4" s="50"/>
      <c r="CD4" s="50"/>
      <c r="CE4" s="69"/>
      <c r="CF4" s="70" t="s">
        <v>27</v>
      </c>
      <c r="CG4" s="50"/>
      <c r="CH4" s="50"/>
      <c r="CI4" s="50"/>
      <c r="CJ4" s="50"/>
      <c r="CK4" s="50"/>
      <c r="CL4" s="69"/>
      <c r="CM4" s="68"/>
      <c r="CN4" s="71"/>
      <c r="CO4" s="72"/>
      <c r="CP4" s="72"/>
      <c r="CQ4" s="72"/>
      <c r="CR4" s="72"/>
      <c r="CS4" s="73"/>
      <c r="CT4" s="61" t="s">
        <v>10</v>
      </c>
      <c r="CU4" s="70"/>
      <c r="CV4" s="50"/>
      <c r="CW4" s="50"/>
      <c r="CX4" s="50"/>
      <c r="CY4" s="50"/>
      <c r="CZ4" s="69"/>
      <c r="DA4" s="70" t="s">
        <v>27</v>
      </c>
      <c r="DB4" s="50"/>
      <c r="DC4" s="50"/>
      <c r="DD4" s="50"/>
      <c r="DE4" s="50"/>
      <c r="DF4" s="50"/>
      <c r="DG4" s="69"/>
      <c r="DH4" s="66"/>
      <c r="DI4" s="85"/>
      <c r="DJ4" s="85"/>
      <c r="DK4" s="85"/>
      <c r="DL4" s="85"/>
      <c r="DM4" s="85"/>
    </row>
    <row r="5" spans="1:117" s="16" customFormat="1" ht="22.5" customHeight="1" x14ac:dyDescent="0.2">
      <c r="A5" s="90"/>
      <c r="B5" s="90"/>
      <c r="C5" s="92"/>
      <c r="D5" s="67" t="s">
        <v>14</v>
      </c>
      <c r="E5" s="60" t="s">
        <v>14</v>
      </c>
      <c r="F5" s="60" t="s">
        <v>14</v>
      </c>
      <c r="G5" s="74" t="s">
        <v>15</v>
      </c>
      <c r="H5" s="74" t="s">
        <v>16</v>
      </c>
      <c r="I5" s="74" t="s">
        <v>17</v>
      </c>
      <c r="J5" s="60" t="s">
        <v>14</v>
      </c>
      <c r="K5" s="74" t="s">
        <v>15</v>
      </c>
      <c r="L5" s="74" t="s">
        <v>16</v>
      </c>
      <c r="M5" s="74" t="s">
        <v>17</v>
      </c>
      <c r="N5" s="60" t="s">
        <v>14</v>
      </c>
      <c r="O5" s="74" t="s">
        <v>15</v>
      </c>
      <c r="P5" s="74" t="s">
        <v>16</v>
      </c>
      <c r="Q5" s="74" t="s">
        <v>17</v>
      </c>
      <c r="R5" s="60" t="s">
        <v>14</v>
      </c>
      <c r="S5" s="74" t="s">
        <v>15</v>
      </c>
      <c r="T5" s="74" t="s">
        <v>16</v>
      </c>
      <c r="U5" s="74" t="s">
        <v>17</v>
      </c>
      <c r="V5" s="60" t="s">
        <v>14</v>
      </c>
      <c r="W5" s="74" t="s">
        <v>15</v>
      </c>
      <c r="X5" s="74" t="s">
        <v>16</v>
      </c>
      <c r="Y5" s="74" t="s">
        <v>17</v>
      </c>
      <c r="Z5" s="60" t="s">
        <v>14</v>
      </c>
      <c r="AA5" s="74" t="s">
        <v>15</v>
      </c>
      <c r="AB5" s="74" t="s">
        <v>16</v>
      </c>
      <c r="AC5" s="74" t="s">
        <v>17</v>
      </c>
      <c r="AD5" s="60" t="s">
        <v>14</v>
      </c>
      <c r="AE5" s="60" t="s">
        <v>14</v>
      </c>
      <c r="AF5" s="74" t="s">
        <v>15</v>
      </c>
      <c r="AG5" s="74" t="s">
        <v>16</v>
      </c>
      <c r="AH5" s="74" t="s">
        <v>17</v>
      </c>
      <c r="AI5" s="60" t="s">
        <v>14</v>
      </c>
      <c r="AJ5" s="74" t="s">
        <v>15</v>
      </c>
      <c r="AK5" s="74" t="s">
        <v>16</v>
      </c>
      <c r="AL5" s="74" t="s">
        <v>17</v>
      </c>
      <c r="AM5" s="60" t="s">
        <v>14</v>
      </c>
      <c r="AN5" s="74" t="s">
        <v>15</v>
      </c>
      <c r="AO5" s="74" t="s">
        <v>16</v>
      </c>
      <c r="AP5" s="74" t="s">
        <v>17</v>
      </c>
      <c r="AQ5" s="60" t="s">
        <v>14</v>
      </c>
      <c r="AR5" s="74" t="s">
        <v>15</v>
      </c>
      <c r="AS5" s="74" t="s">
        <v>16</v>
      </c>
      <c r="AT5" s="74" t="s">
        <v>17</v>
      </c>
      <c r="AU5" s="60" t="s">
        <v>14</v>
      </c>
      <c r="AV5" s="74" t="s">
        <v>15</v>
      </c>
      <c r="AW5" s="74" t="s">
        <v>16</v>
      </c>
      <c r="AX5" s="74" t="s">
        <v>17</v>
      </c>
      <c r="AY5" s="60" t="s">
        <v>14</v>
      </c>
      <c r="AZ5" s="74" t="s">
        <v>15</v>
      </c>
      <c r="BA5" s="74" t="s">
        <v>16</v>
      </c>
      <c r="BB5" s="74" t="s">
        <v>17</v>
      </c>
      <c r="BC5" s="67" t="s">
        <v>14</v>
      </c>
      <c r="BD5" s="67" t="s">
        <v>14</v>
      </c>
      <c r="BE5" s="67" t="s">
        <v>28</v>
      </c>
      <c r="BF5" s="67" t="s">
        <v>29</v>
      </c>
      <c r="BG5" s="67" t="s">
        <v>30</v>
      </c>
      <c r="BH5" s="67" t="s">
        <v>31</v>
      </c>
      <c r="BI5" s="67" t="s">
        <v>32</v>
      </c>
      <c r="BJ5" s="67" t="s">
        <v>33</v>
      </c>
      <c r="BK5" s="67" t="s">
        <v>14</v>
      </c>
      <c r="BL5" s="67" t="s">
        <v>28</v>
      </c>
      <c r="BM5" s="67" t="s">
        <v>29</v>
      </c>
      <c r="BN5" s="67" t="s">
        <v>30</v>
      </c>
      <c r="BO5" s="67" t="s">
        <v>31</v>
      </c>
      <c r="BP5" s="67" t="s">
        <v>32</v>
      </c>
      <c r="BQ5" s="68" t="s">
        <v>33</v>
      </c>
      <c r="BR5" s="67" t="s">
        <v>14</v>
      </c>
      <c r="BS5" s="75" t="s">
        <v>28</v>
      </c>
      <c r="BT5" s="75" t="s">
        <v>29</v>
      </c>
      <c r="BU5" s="75" t="s">
        <v>30</v>
      </c>
      <c r="BV5" s="75" t="s">
        <v>31</v>
      </c>
      <c r="BW5" s="75" t="s">
        <v>32</v>
      </c>
      <c r="BX5" s="75" t="s">
        <v>33</v>
      </c>
      <c r="BY5" s="67" t="s">
        <v>14</v>
      </c>
      <c r="BZ5" s="75" t="s">
        <v>28</v>
      </c>
      <c r="CA5" s="67" t="s">
        <v>29</v>
      </c>
      <c r="CB5" s="67" t="s">
        <v>30</v>
      </c>
      <c r="CC5" s="67" t="s">
        <v>31</v>
      </c>
      <c r="CD5" s="67" t="s">
        <v>32</v>
      </c>
      <c r="CE5" s="67" t="s">
        <v>33</v>
      </c>
      <c r="CF5" s="67" t="s">
        <v>14</v>
      </c>
      <c r="CG5" s="67" t="s">
        <v>28</v>
      </c>
      <c r="CH5" s="67" t="s">
        <v>29</v>
      </c>
      <c r="CI5" s="67" t="s">
        <v>30</v>
      </c>
      <c r="CJ5" s="67" t="s">
        <v>31</v>
      </c>
      <c r="CK5" s="67" t="s">
        <v>32</v>
      </c>
      <c r="CL5" s="67" t="s">
        <v>33</v>
      </c>
      <c r="CM5" s="67" t="s">
        <v>14</v>
      </c>
      <c r="CN5" s="75" t="s">
        <v>28</v>
      </c>
      <c r="CO5" s="75" t="s">
        <v>29</v>
      </c>
      <c r="CP5" s="75" t="s">
        <v>30</v>
      </c>
      <c r="CQ5" s="75" t="s">
        <v>31</v>
      </c>
      <c r="CR5" s="75" t="s">
        <v>32</v>
      </c>
      <c r="CS5" s="75" t="s">
        <v>33</v>
      </c>
      <c r="CT5" s="67" t="s">
        <v>14</v>
      </c>
      <c r="CU5" s="75" t="s">
        <v>28</v>
      </c>
      <c r="CV5" s="67" t="s">
        <v>29</v>
      </c>
      <c r="CW5" s="67" t="s">
        <v>30</v>
      </c>
      <c r="CX5" s="67" t="s">
        <v>31</v>
      </c>
      <c r="CY5" s="67" t="s">
        <v>32</v>
      </c>
      <c r="CZ5" s="67" t="s">
        <v>33</v>
      </c>
      <c r="DA5" s="67" t="s">
        <v>14</v>
      </c>
      <c r="DB5" s="67" t="s">
        <v>28</v>
      </c>
      <c r="DC5" s="67" t="s">
        <v>29</v>
      </c>
      <c r="DD5" s="67" t="s">
        <v>30</v>
      </c>
      <c r="DE5" s="67" t="s">
        <v>31</v>
      </c>
      <c r="DF5" s="67" t="s">
        <v>32</v>
      </c>
      <c r="DG5" s="67" t="s">
        <v>33</v>
      </c>
      <c r="DH5" s="66"/>
      <c r="DI5" s="60"/>
      <c r="DJ5" s="60"/>
      <c r="DK5" s="60"/>
      <c r="DL5" s="60"/>
      <c r="DM5" s="60"/>
    </row>
    <row r="6" spans="1:117" s="38" customFormat="1" ht="13.5" customHeight="1" x14ac:dyDescent="0.2">
      <c r="A6" s="90"/>
      <c r="B6" s="90"/>
      <c r="C6" s="92"/>
      <c r="D6" s="76" t="s">
        <v>34</v>
      </c>
      <c r="E6" s="77" t="s">
        <v>34</v>
      </c>
      <c r="F6" s="77" t="s">
        <v>34</v>
      </c>
      <c r="G6" s="78" t="s">
        <v>34</v>
      </c>
      <c r="H6" s="78" t="s">
        <v>34</v>
      </c>
      <c r="I6" s="78" t="s">
        <v>34</v>
      </c>
      <c r="J6" s="77" t="s">
        <v>34</v>
      </c>
      <c r="K6" s="78" t="s">
        <v>34</v>
      </c>
      <c r="L6" s="78" t="s">
        <v>34</v>
      </c>
      <c r="M6" s="78" t="s">
        <v>34</v>
      </c>
      <c r="N6" s="77" t="s">
        <v>34</v>
      </c>
      <c r="O6" s="78" t="s">
        <v>34</v>
      </c>
      <c r="P6" s="78" t="s">
        <v>34</v>
      </c>
      <c r="Q6" s="78" t="s">
        <v>34</v>
      </c>
      <c r="R6" s="77" t="s">
        <v>34</v>
      </c>
      <c r="S6" s="78" t="s">
        <v>34</v>
      </c>
      <c r="T6" s="78" t="s">
        <v>34</v>
      </c>
      <c r="U6" s="78" t="s">
        <v>34</v>
      </c>
      <c r="V6" s="77" t="s">
        <v>34</v>
      </c>
      <c r="W6" s="78" t="s">
        <v>34</v>
      </c>
      <c r="X6" s="78" t="s">
        <v>34</v>
      </c>
      <c r="Y6" s="78" t="s">
        <v>34</v>
      </c>
      <c r="Z6" s="77" t="s">
        <v>34</v>
      </c>
      <c r="AA6" s="78" t="s">
        <v>34</v>
      </c>
      <c r="AB6" s="78" t="s">
        <v>34</v>
      </c>
      <c r="AC6" s="78" t="s">
        <v>34</v>
      </c>
      <c r="AD6" s="77" t="s">
        <v>34</v>
      </c>
      <c r="AE6" s="77" t="s">
        <v>34</v>
      </c>
      <c r="AF6" s="78" t="s">
        <v>34</v>
      </c>
      <c r="AG6" s="78" t="s">
        <v>34</v>
      </c>
      <c r="AH6" s="78" t="s">
        <v>34</v>
      </c>
      <c r="AI6" s="77" t="s">
        <v>34</v>
      </c>
      <c r="AJ6" s="78" t="s">
        <v>34</v>
      </c>
      <c r="AK6" s="78" t="s">
        <v>34</v>
      </c>
      <c r="AL6" s="78" t="s">
        <v>34</v>
      </c>
      <c r="AM6" s="77" t="s">
        <v>34</v>
      </c>
      <c r="AN6" s="78" t="s">
        <v>34</v>
      </c>
      <c r="AO6" s="78" t="s">
        <v>34</v>
      </c>
      <c r="AP6" s="78" t="s">
        <v>34</v>
      </c>
      <c r="AQ6" s="77" t="s">
        <v>34</v>
      </c>
      <c r="AR6" s="78" t="s">
        <v>34</v>
      </c>
      <c r="AS6" s="78" t="s">
        <v>34</v>
      </c>
      <c r="AT6" s="78" t="s">
        <v>34</v>
      </c>
      <c r="AU6" s="77" t="s">
        <v>34</v>
      </c>
      <c r="AV6" s="78" t="s">
        <v>34</v>
      </c>
      <c r="AW6" s="78" t="s">
        <v>34</v>
      </c>
      <c r="AX6" s="78" t="s">
        <v>34</v>
      </c>
      <c r="AY6" s="77" t="s">
        <v>34</v>
      </c>
      <c r="AZ6" s="78" t="s">
        <v>34</v>
      </c>
      <c r="BA6" s="78" t="s">
        <v>34</v>
      </c>
      <c r="BB6" s="78" t="s">
        <v>34</v>
      </c>
      <c r="BC6" s="76" t="s">
        <v>34</v>
      </c>
      <c r="BD6" s="76" t="s">
        <v>34</v>
      </c>
      <c r="BE6" s="76" t="s">
        <v>34</v>
      </c>
      <c r="BF6" s="76" t="s">
        <v>34</v>
      </c>
      <c r="BG6" s="76" t="s">
        <v>34</v>
      </c>
      <c r="BH6" s="76" t="s">
        <v>34</v>
      </c>
      <c r="BI6" s="76" t="s">
        <v>34</v>
      </c>
      <c r="BJ6" s="76" t="s">
        <v>34</v>
      </c>
      <c r="BK6" s="76" t="s">
        <v>34</v>
      </c>
      <c r="BL6" s="76" t="s">
        <v>34</v>
      </c>
      <c r="BM6" s="76" t="s">
        <v>34</v>
      </c>
      <c r="BN6" s="76" t="s">
        <v>34</v>
      </c>
      <c r="BO6" s="76" t="s">
        <v>34</v>
      </c>
      <c r="BP6" s="76" t="s">
        <v>34</v>
      </c>
      <c r="BQ6" s="79" t="s">
        <v>34</v>
      </c>
      <c r="BR6" s="76" t="s">
        <v>34</v>
      </c>
      <c r="BS6" s="76" t="s">
        <v>34</v>
      </c>
      <c r="BT6" s="76" t="s">
        <v>34</v>
      </c>
      <c r="BU6" s="76" t="s">
        <v>34</v>
      </c>
      <c r="BV6" s="76" t="s">
        <v>34</v>
      </c>
      <c r="BW6" s="76" t="s">
        <v>34</v>
      </c>
      <c r="BX6" s="76" t="s">
        <v>34</v>
      </c>
      <c r="BY6" s="76" t="s">
        <v>34</v>
      </c>
      <c r="BZ6" s="77" t="s">
        <v>34</v>
      </c>
      <c r="CA6" s="77" t="s">
        <v>34</v>
      </c>
      <c r="CB6" s="77" t="s">
        <v>34</v>
      </c>
      <c r="CC6" s="77" t="s">
        <v>34</v>
      </c>
      <c r="CD6" s="77" t="s">
        <v>34</v>
      </c>
      <c r="CE6" s="77" t="s">
        <v>34</v>
      </c>
      <c r="CF6" s="76" t="s">
        <v>34</v>
      </c>
      <c r="CG6" s="76" t="s">
        <v>34</v>
      </c>
      <c r="CH6" s="76" t="s">
        <v>34</v>
      </c>
      <c r="CI6" s="76" t="s">
        <v>34</v>
      </c>
      <c r="CJ6" s="76" t="s">
        <v>34</v>
      </c>
      <c r="CK6" s="76" t="s">
        <v>34</v>
      </c>
      <c r="CL6" s="76" t="s">
        <v>34</v>
      </c>
      <c r="CM6" s="76" t="s">
        <v>34</v>
      </c>
      <c r="CN6" s="76" t="s">
        <v>34</v>
      </c>
      <c r="CO6" s="76" t="s">
        <v>34</v>
      </c>
      <c r="CP6" s="76" t="s">
        <v>34</v>
      </c>
      <c r="CQ6" s="76" t="s">
        <v>34</v>
      </c>
      <c r="CR6" s="76" t="s">
        <v>34</v>
      </c>
      <c r="CS6" s="76" t="s">
        <v>34</v>
      </c>
      <c r="CT6" s="76" t="s">
        <v>34</v>
      </c>
      <c r="CU6" s="77" t="s">
        <v>34</v>
      </c>
      <c r="CV6" s="77" t="s">
        <v>34</v>
      </c>
      <c r="CW6" s="77" t="s">
        <v>34</v>
      </c>
      <c r="CX6" s="77" t="s">
        <v>34</v>
      </c>
      <c r="CY6" s="77" t="s">
        <v>34</v>
      </c>
      <c r="CZ6" s="77" t="s">
        <v>34</v>
      </c>
      <c r="DA6" s="76" t="s">
        <v>34</v>
      </c>
      <c r="DB6" s="76" t="s">
        <v>34</v>
      </c>
      <c r="DC6" s="76" t="s">
        <v>34</v>
      </c>
      <c r="DD6" s="76" t="s">
        <v>34</v>
      </c>
      <c r="DE6" s="76" t="s">
        <v>34</v>
      </c>
      <c r="DF6" s="76" t="s">
        <v>34</v>
      </c>
      <c r="DG6" s="76" t="s">
        <v>34</v>
      </c>
      <c r="DH6" s="76" t="s">
        <v>34</v>
      </c>
      <c r="DI6" s="77" t="s">
        <v>35</v>
      </c>
      <c r="DJ6" s="76" t="s">
        <v>34</v>
      </c>
      <c r="DK6" s="76" t="s">
        <v>34</v>
      </c>
      <c r="DL6" s="76" t="s">
        <v>34</v>
      </c>
      <c r="DM6" s="76" t="s">
        <v>34</v>
      </c>
    </row>
    <row r="7" spans="1:117" s="43" customFormat="1" ht="13.5" customHeight="1" x14ac:dyDescent="0.2">
      <c r="A7" s="80" t="str">
        <f>[1]ごみ処理概要!A7</f>
        <v>岐阜県</v>
      </c>
      <c r="B7" s="81" t="str">
        <f>[1]ごみ処理概要!B7</f>
        <v>21000</v>
      </c>
      <c r="C7" s="82" t="s">
        <v>14</v>
      </c>
      <c r="D7" s="83">
        <f t="shared" ref="D7:D49" si="0">SUM(E7,AD7,BC7)</f>
        <v>629015</v>
      </c>
      <c r="E7" s="83">
        <f t="shared" ref="E7:E49" si="1">SUM(F7,J7,N7,R7,V7,Z7)</f>
        <v>401158</v>
      </c>
      <c r="F7" s="83">
        <f t="shared" ref="F7:F49" si="2">SUM(G7:I7)</f>
        <v>163</v>
      </c>
      <c r="G7" s="83">
        <f>SUM(G$8:G$1000)</f>
        <v>152</v>
      </c>
      <c r="H7" s="83">
        <f>SUM(H$8:H$1000)</f>
        <v>11</v>
      </c>
      <c r="I7" s="83">
        <f>SUM(I$8:I$1000)</f>
        <v>0</v>
      </c>
      <c r="J7" s="83">
        <f t="shared" ref="J7:J49" si="3">SUM(K7:M7)</f>
        <v>344934</v>
      </c>
      <c r="K7" s="83">
        <f>SUM(K$8:K$1000)</f>
        <v>116264</v>
      </c>
      <c r="L7" s="83">
        <f>SUM(L$8:L$1000)</f>
        <v>228661</v>
      </c>
      <c r="M7" s="83">
        <f>SUM(M$8:M$1000)</f>
        <v>9</v>
      </c>
      <c r="N7" s="83">
        <f t="shared" ref="N7:N49" si="4">SUM(O7:Q7)</f>
        <v>12094</v>
      </c>
      <c r="O7" s="83">
        <f>SUM(O$8:O$1000)</f>
        <v>4010</v>
      </c>
      <c r="P7" s="83">
        <f>SUM(P$8:P$1000)</f>
        <v>8073</v>
      </c>
      <c r="Q7" s="83">
        <f>SUM(Q$8:Q$1000)</f>
        <v>11</v>
      </c>
      <c r="R7" s="83">
        <f t="shared" ref="R7:R49" si="5">SUM(S7:U7)</f>
        <v>38183</v>
      </c>
      <c r="S7" s="83">
        <f>SUM(S$8:S$1000)</f>
        <v>7426</v>
      </c>
      <c r="T7" s="83">
        <f>SUM(T$8:T$1000)</f>
        <v>30757</v>
      </c>
      <c r="U7" s="83">
        <f>SUM(U$8:U$1000)</f>
        <v>0</v>
      </c>
      <c r="V7" s="83">
        <f t="shared" ref="V7:V49" si="6">SUM(W7:Y7)</f>
        <v>628</v>
      </c>
      <c r="W7" s="83">
        <f>SUM(W$8:W$1000)</f>
        <v>212</v>
      </c>
      <c r="X7" s="83">
        <f>SUM(X$8:X$1000)</f>
        <v>416</v>
      </c>
      <c r="Y7" s="83">
        <f>SUM(Y$8:Y$1000)</f>
        <v>0</v>
      </c>
      <c r="Z7" s="83">
        <f t="shared" ref="Z7:Z49" si="7">SUM(AA7:AC7)</f>
        <v>5156</v>
      </c>
      <c r="AA7" s="83">
        <f>SUM(AA$8:AA$1000)</f>
        <v>700</v>
      </c>
      <c r="AB7" s="83">
        <f>SUM(AB$8:AB$1000)</f>
        <v>4420</v>
      </c>
      <c r="AC7" s="83">
        <f>SUM(AC$8:AC$1000)</f>
        <v>36</v>
      </c>
      <c r="AD7" s="83">
        <f t="shared" ref="AD7:AD49" si="8">SUM(AE7,AI7,AM7,AQ7,AU7,AY7)</f>
        <v>161075</v>
      </c>
      <c r="AE7" s="83">
        <f t="shared" ref="AE7:AE49" si="9">SUM(AF7:AH7)</f>
        <v>5</v>
      </c>
      <c r="AF7" s="83">
        <f>SUM(AF$8:AF$1000)</f>
        <v>0</v>
      </c>
      <c r="AG7" s="83">
        <f>SUM(AG$8:AG$1000)</f>
        <v>0</v>
      </c>
      <c r="AH7" s="83">
        <f>SUM(AH$8:AH$1000)</f>
        <v>5</v>
      </c>
      <c r="AI7" s="83">
        <f t="shared" ref="AI7:AI49" si="10">SUM(AJ7:AL7)</f>
        <v>149870</v>
      </c>
      <c r="AJ7" s="83">
        <f>SUM(AJ$8:AJ$1000)</f>
        <v>101</v>
      </c>
      <c r="AK7" s="83">
        <f>SUM(AK$8:AK$1000)</f>
        <v>698</v>
      </c>
      <c r="AL7" s="83">
        <f>SUM(AL$8:AL$1000)</f>
        <v>149071</v>
      </c>
      <c r="AM7" s="83">
        <f t="shared" ref="AM7:AM49" si="11">SUM(AN7:AP7)</f>
        <v>2489</v>
      </c>
      <c r="AN7" s="83">
        <f>SUM(AN$8:AN$1000)</f>
        <v>0</v>
      </c>
      <c r="AO7" s="83">
        <f>SUM(AO$8:AO$1000)</f>
        <v>0</v>
      </c>
      <c r="AP7" s="83">
        <f>SUM(AP$8:AP$1000)</f>
        <v>2489</v>
      </c>
      <c r="AQ7" s="83">
        <f t="shared" ref="AQ7:AQ49" si="12">SUM(AR7:AT7)</f>
        <v>6591</v>
      </c>
      <c r="AR7" s="83">
        <f>SUM(AR$8:AR$1000)</f>
        <v>671</v>
      </c>
      <c r="AS7" s="83">
        <f>SUM(AS$8:AS$1000)</f>
        <v>204</v>
      </c>
      <c r="AT7" s="83">
        <f>SUM(AT$8:AT$1000)</f>
        <v>5716</v>
      </c>
      <c r="AU7" s="83">
        <f t="shared" ref="AU7:AU49" si="13">SUM(AV7:AX7)</f>
        <v>0</v>
      </c>
      <c r="AV7" s="83">
        <f>SUM(AV$8:AV$1000)</f>
        <v>0</v>
      </c>
      <c r="AW7" s="83">
        <f>SUM(AW$8:AW$1000)</f>
        <v>0</v>
      </c>
      <c r="AX7" s="83">
        <f>SUM(AX$8:AX$1000)</f>
        <v>0</v>
      </c>
      <c r="AY7" s="83">
        <f t="shared" ref="AY7:AY49" si="14">SUM(AZ7:BB7)</f>
        <v>2120</v>
      </c>
      <c r="AZ7" s="83">
        <f>SUM(AZ$8:AZ$1000)</f>
        <v>0</v>
      </c>
      <c r="BA7" s="83">
        <f>SUM(BA$8:BA$1000)</f>
        <v>0</v>
      </c>
      <c r="BB7" s="83">
        <f>SUM(BB$8:BB$1000)</f>
        <v>2120</v>
      </c>
      <c r="BC7" s="83">
        <f t="shared" ref="BC7:BC49" si="15">SUM(BD7,BK7)</f>
        <v>66782</v>
      </c>
      <c r="BD7" s="83">
        <f t="shared" ref="BD7:BD49" si="16">SUM(BE7:BJ7)</f>
        <v>35531</v>
      </c>
      <c r="BE7" s="83">
        <f t="shared" ref="BE7:BJ7" si="17">SUM(BE$8:BE$1000)</f>
        <v>77</v>
      </c>
      <c r="BF7" s="83">
        <f t="shared" si="17"/>
        <v>11155</v>
      </c>
      <c r="BG7" s="83">
        <f t="shared" si="17"/>
        <v>6743</v>
      </c>
      <c r="BH7" s="83">
        <f t="shared" si="17"/>
        <v>5726</v>
      </c>
      <c r="BI7" s="83">
        <f t="shared" si="17"/>
        <v>2394</v>
      </c>
      <c r="BJ7" s="83">
        <f t="shared" si="17"/>
        <v>9436</v>
      </c>
      <c r="BK7" s="83">
        <f t="shared" ref="BK7:BK49" si="18">SUM(BL7:BQ7)</f>
        <v>31251</v>
      </c>
      <c r="BL7" s="83">
        <f t="shared" ref="BL7:BQ7" si="19">SUM(BL$8:BL$1000)</f>
        <v>0</v>
      </c>
      <c r="BM7" s="83">
        <f t="shared" si="19"/>
        <v>21217</v>
      </c>
      <c r="BN7" s="83">
        <f t="shared" si="19"/>
        <v>3946</v>
      </c>
      <c r="BO7" s="83">
        <f t="shared" si="19"/>
        <v>4936</v>
      </c>
      <c r="BP7" s="83">
        <f t="shared" si="19"/>
        <v>14</v>
      </c>
      <c r="BQ7" s="83">
        <f t="shared" si="19"/>
        <v>1138</v>
      </c>
      <c r="BR7" s="83">
        <f t="shared" ref="BR7:BX22" si="20">SUM(BY7,CF7)</f>
        <v>436689</v>
      </c>
      <c r="BS7" s="83">
        <f t="shared" si="20"/>
        <v>240</v>
      </c>
      <c r="BT7" s="83">
        <f t="shared" si="20"/>
        <v>356089</v>
      </c>
      <c r="BU7" s="83">
        <f t="shared" si="20"/>
        <v>18837</v>
      </c>
      <c r="BV7" s="83">
        <f t="shared" si="20"/>
        <v>43909</v>
      </c>
      <c r="BW7" s="83">
        <f t="shared" si="20"/>
        <v>3022</v>
      </c>
      <c r="BX7" s="83">
        <f t="shared" si="20"/>
        <v>14592</v>
      </c>
      <c r="BY7" s="83">
        <f t="shared" ref="BY7:BY49" si="21">SUM(BZ7:CE7)</f>
        <v>401158</v>
      </c>
      <c r="BZ7" s="83">
        <f t="shared" ref="BZ7:BZ49" si="22">F7</f>
        <v>163</v>
      </c>
      <c r="CA7" s="83">
        <f t="shared" ref="CA7:CA49" si="23">J7</f>
        <v>344934</v>
      </c>
      <c r="CB7" s="83">
        <f t="shared" ref="CB7:CB49" si="24">N7</f>
        <v>12094</v>
      </c>
      <c r="CC7" s="83">
        <f t="shared" ref="CC7:CC49" si="25">R7</f>
        <v>38183</v>
      </c>
      <c r="CD7" s="83">
        <f t="shared" ref="CD7:CD49" si="26">V7</f>
        <v>628</v>
      </c>
      <c r="CE7" s="83">
        <f t="shared" ref="CE7:CE49" si="27">Z7</f>
        <v>5156</v>
      </c>
      <c r="CF7" s="83">
        <f t="shared" ref="CF7:CF49" si="28">SUM(CG7:CL7)</f>
        <v>35531</v>
      </c>
      <c r="CG7" s="83">
        <f t="shared" ref="CG7:CL22" si="29">BE7</f>
        <v>77</v>
      </c>
      <c r="CH7" s="83">
        <f t="shared" si="29"/>
        <v>11155</v>
      </c>
      <c r="CI7" s="83">
        <f t="shared" si="29"/>
        <v>6743</v>
      </c>
      <c r="CJ7" s="83">
        <f t="shared" si="29"/>
        <v>5726</v>
      </c>
      <c r="CK7" s="83">
        <f t="shared" si="29"/>
        <v>2394</v>
      </c>
      <c r="CL7" s="83">
        <f t="shared" si="29"/>
        <v>9436</v>
      </c>
      <c r="CM7" s="83">
        <f t="shared" ref="CM7:CS22" si="30">SUM(CT7,DA7)</f>
        <v>192326</v>
      </c>
      <c r="CN7" s="83">
        <f t="shared" si="30"/>
        <v>5</v>
      </c>
      <c r="CO7" s="83">
        <f t="shared" si="30"/>
        <v>171087</v>
      </c>
      <c r="CP7" s="83">
        <f t="shared" si="30"/>
        <v>6435</v>
      </c>
      <c r="CQ7" s="83">
        <f t="shared" si="30"/>
        <v>11527</v>
      </c>
      <c r="CR7" s="83">
        <f t="shared" si="30"/>
        <v>14</v>
      </c>
      <c r="CS7" s="83">
        <f t="shared" si="30"/>
        <v>3258</v>
      </c>
      <c r="CT7" s="83">
        <f t="shared" ref="CT7:CT49" si="31">SUM(CU7:CZ7)</f>
        <v>161075</v>
      </c>
      <c r="CU7" s="83">
        <f t="shared" ref="CU7:CU49" si="32">AE7</f>
        <v>5</v>
      </c>
      <c r="CV7" s="83">
        <f t="shared" ref="CV7:CV49" si="33">AI7</f>
        <v>149870</v>
      </c>
      <c r="CW7" s="83">
        <f t="shared" ref="CW7:CW49" si="34">AM7</f>
        <v>2489</v>
      </c>
      <c r="CX7" s="83">
        <f t="shared" ref="CX7:CX49" si="35">AQ7</f>
        <v>6591</v>
      </c>
      <c r="CY7" s="83">
        <f t="shared" ref="CY7:CY49" si="36">AU7</f>
        <v>0</v>
      </c>
      <c r="CZ7" s="83">
        <f t="shared" ref="CZ7:CZ49" si="37">AY7</f>
        <v>2120</v>
      </c>
      <c r="DA7" s="83">
        <f t="shared" ref="DA7:DA49" si="38">SUM(DB7:DG7)</f>
        <v>31251</v>
      </c>
      <c r="DB7" s="83">
        <f t="shared" ref="DB7:DG22" si="39">BL7</f>
        <v>0</v>
      </c>
      <c r="DC7" s="83">
        <f t="shared" si="39"/>
        <v>21217</v>
      </c>
      <c r="DD7" s="83">
        <f t="shared" si="39"/>
        <v>3946</v>
      </c>
      <c r="DE7" s="83">
        <f t="shared" si="39"/>
        <v>4936</v>
      </c>
      <c r="DF7" s="83">
        <f t="shared" si="39"/>
        <v>14</v>
      </c>
      <c r="DG7" s="83">
        <f t="shared" si="39"/>
        <v>1138</v>
      </c>
      <c r="DH7" s="83">
        <f>SUM(DH$8:DH$1000)</f>
        <v>1297</v>
      </c>
      <c r="DI7" s="83">
        <f t="shared" ref="DI7:DI49" si="40">SUM(DJ7:DM7)</f>
        <v>394</v>
      </c>
      <c r="DJ7" s="83">
        <f>SUM(DJ$8:DJ$1000)</f>
        <v>218</v>
      </c>
      <c r="DK7" s="83">
        <f>SUM(DK$8:DK$1000)</f>
        <v>1</v>
      </c>
      <c r="DL7" s="83">
        <f>SUM(DL$8:DL$1000)</f>
        <v>25</v>
      </c>
      <c r="DM7" s="83">
        <f>SUM(DM$8:DM$1000)</f>
        <v>150</v>
      </c>
    </row>
    <row r="8" spans="1:117" s="3" customFormat="1" ht="13.5" customHeight="1" x14ac:dyDescent="0.2">
      <c r="A8" s="44" t="s">
        <v>36</v>
      </c>
      <c r="B8" s="45" t="s">
        <v>37</v>
      </c>
      <c r="C8" s="44" t="s">
        <v>38</v>
      </c>
      <c r="D8" s="46">
        <f t="shared" si="0"/>
        <v>137133</v>
      </c>
      <c r="E8" s="46">
        <f t="shared" si="1"/>
        <v>89169</v>
      </c>
      <c r="F8" s="46">
        <f t="shared" si="2"/>
        <v>0</v>
      </c>
      <c r="G8" s="46">
        <v>0</v>
      </c>
      <c r="H8" s="46">
        <v>0</v>
      </c>
      <c r="I8" s="46">
        <v>0</v>
      </c>
      <c r="J8" s="46">
        <f t="shared" si="3"/>
        <v>80690</v>
      </c>
      <c r="K8" s="46">
        <v>37113</v>
      </c>
      <c r="L8" s="46">
        <v>43577</v>
      </c>
      <c r="M8" s="46">
        <v>0</v>
      </c>
      <c r="N8" s="46">
        <f t="shared" si="4"/>
        <v>0</v>
      </c>
      <c r="O8" s="46">
        <v>0</v>
      </c>
      <c r="P8" s="46">
        <v>0</v>
      </c>
      <c r="Q8" s="46">
        <v>0</v>
      </c>
      <c r="R8" s="46">
        <f t="shared" si="5"/>
        <v>6701</v>
      </c>
      <c r="S8" s="46">
        <v>1430</v>
      </c>
      <c r="T8" s="46">
        <v>5271</v>
      </c>
      <c r="U8" s="46">
        <v>0</v>
      </c>
      <c r="V8" s="46">
        <f t="shared" si="6"/>
        <v>170</v>
      </c>
      <c r="W8" s="46">
        <v>0</v>
      </c>
      <c r="X8" s="46">
        <v>170</v>
      </c>
      <c r="Y8" s="46">
        <v>0</v>
      </c>
      <c r="Z8" s="46">
        <f t="shared" si="7"/>
        <v>1608</v>
      </c>
      <c r="AA8" s="46">
        <v>144</v>
      </c>
      <c r="AB8" s="46">
        <v>1464</v>
      </c>
      <c r="AC8" s="46">
        <v>0</v>
      </c>
      <c r="AD8" s="46">
        <f t="shared" si="8"/>
        <v>41527</v>
      </c>
      <c r="AE8" s="46">
        <f t="shared" si="9"/>
        <v>0</v>
      </c>
      <c r="AF8" s="46">
        <v>0</v>
      </c>
      <c r="AG8" s="46">
        <v>0</v>
      </c>
      <c r="AH8" s="46">
        <v>0</v>
      </c>
      <c r="AI8" s="46">
        <f t="shared" si="10"/>
        <v>36369</v>
      </c>
      <c r="AJ8" s="46">
        <v>0</v>
      </c>
      <c r="AK8" s="46">
        <v>0</v>
      </c>
      <c r="AL8" s="46">
        <v>36369</v>
      </c>
      <c r="AM8" s="46">
        <f t="shared" si="11"/>
        <v>0</v>
      </c>
      <c r="AN8" s="46">
        <v>0</v>
      </c>
      <c r="AO8" s="46">
        <v>0</v>
      </c>
      <c r="AP8" s="46">
        <v>0</v>
      </c>
      <c r="AQ8" s="46">
        <f t="shared" si="12"/>
        <v>4025</v>
      </c>
      <c r="AR8" s="46">
        <v>0</v>
      </c>
      <c r="AS8" s="46">
        <v>0</v>
      </c>
      <c r="AT8" s="46">
        <v>4025</v>
      </c>
      <c r="AU8" s="46">
        <f t="shared" si="13"/>
        <v>0</v>
      </c>
      <c r="AV8" s="46">
        <v>0</v>
      </c>
      <c r="AW8" s="46">
        <v>0</v>
      </c>
      <c r="AX8" s="46">
        <v>0</v>
      </c>
      <c r="AY8" s="46">
        <f t="shared" si="14"/>
        <v>1133</v>
      </c>
      <c r="AZ8" s="46">
        <v>0</v>
      </c>
      <c r="BA8" s="46">
        <v>0</v>
      </c>
      <c r="BB8" s="46">
        <v>1133</v>
      </c>
      <c r="BC8" s="46">
        <f t="shared" si="15"/>
        <v>6437</v>
      </c>
      <c r="BD8" s="46">
        <f t="shared" si="16"/>
        <v>3732</v>
      </c>
      <c r="BE8" s="46">
        <v>0</v>
      </c>
      <c r="BF8" s="46">
        <v>0</v>
      </c>
      <c r="BG8" s="46">
        <v>0</v>
      </c>
      <c r="BH8" s="46">
        <v>208</v>
      </c>
      <c r="BI8" s="46">
        <v>0</v>
      </c>
      <c r="BJ8" s="46">
        <v>3524</v>
      </c>
      <c r="BK8" s="46">
        <f t="shared" si="18"/>
        <v>2705</v>
      </c>
      <c r="BL8" s="46">
        <v>0</v>
      </c>
      <c r="BM8" s="46">
        <v>2698</v>
      </c>
      <c r="BN8" s="46">
        <v>0</v>
      </c>
      <c r="BO8" s="46">
        <v>7</v>
      </c>
      <c r="BP8" s="46">
        <v>0</v>
      </c>
      <c r="BQ8" s="46">
        <v>0</v>
      </c>
      <c r="BR8" s="46">
        <f t="shared" si="20"/>
        <v>92901</v>
      </c>
      <c r="BS8" s="46">
        <f t="shared" si="20"/>
        <v>0</v>
      </c>
      <c r="BT8" s="46">
        <f t="shared" si="20"/>
        <v>80690</v>
      </c>
      <c r="BU8" s="46">
        <f t="shared" si="20"/>
        <v>0</v>
      </c>
      <c r="BV8" s="46">
        <f t="shared" si="20"/>
        <v>6909</v>
      </c>
      <c r="BW8" s="46">
        <f t="shared" si="20"/>
        <v>170</v>
      </c>
      <c r="BX8" s="46">
        <f t="shared" si="20"/>
        <v>5132</v>
      </c>
      <c r="BY8" s="46">
        <f t="shared" si="21"/>
        <v>89169</v>
      </c>
      <c r="BZ8" s="46">
        <f t="shared" si="22"/>
        <v>0</v>
      </c>
      <c r="CA8" s="46">
        <f t="shared" si="23"/>
        <v>80690</v>
      </c>
      <c r="CB8" s="46">
        <f t="shared" si="24"/>
        <v>0</v>
      </c>
      <c r="CC8" s="46">
        <f t="shared" si="25"/>
        <v>6701</v>
      </c>
      <c r="CD8" s="46">
        <f t="shared" si="26"/>
        <v>170</v>
      </c>
      <c r="CE8" s="46">
        <f t="shared" si="27"/>
        <v>1608</v>
      </c>
      <c r="CF8" s="46">
        <f t="shared" si="28"/>
        <v>3732</v>
      </c>
      <c r="CG8" s="46">
        <f t="shared" si="29"/>
        <v>0</v>
      </c>
      <c r="CH8" s="46">
        <f t="shared" si="29"/>
        <v>0</v>
      </c>
      <c r="CI8" s="46">
        <f t="shared" si="29"/>
        <v>0</v>
      </c>
      <c r="CJ8" s="46">
        <f t="shared" si="29"/>
        <v>208</v>
      </c>
      <c r="CK8" s="46">
        <f t="shared" si="29"/>
        <v>0</v>
      </c>
      <c r="CL8" s="46">
        <f t="shared" si="29"/>
        <v>3524</v>
      </c>
      <c r="CM8" s="46">
        <f t="shared" si="30"/>
        <v>44232</v>
      </c>
      <c r="CN8" s="46">
        <f t="shared" si="30"/>
        <v>0</v>
      </c>
      <c r="CO8" s="46">
        <f t="shared" si="30"/>
        <v>39067</v>
      </c>
      <c r="CP8" s="46">
        <f t="shared" si="30"/>
        <v>0</v>
      </c>
      <c r="CQ8" s="46">
        <f t="shared" si="30"/>
        <v>4032</v>
      </c>
      <c r="CR8" s="46">
        <f t="shared" si="30"/>
        <v>0</v>
      </c>
      <c r="CS8" s="46">
        <f t="shared" si="30"/>
        <v>1133</v>
      </c>
      <c r="CT8" s="46">
        <f t="shared" si="31"/>
        <v>41527</v>
      </c>
      <c r="CU8" s="46">
        <f t="shared" si="32"/>
        <v>0</v>
      </c>
      <c r="CV8" s="46">
        <f t="shared" si="33"/>
        <v>36369</v>
      </c>
      <c r="CW8" s="46">
        <f t="shared" si="34"/>
        <v>0</v>
      </c>
      <c r="CX8" s="46">
        <f t="shared" si="35"/>
        <v>4025</v>
      </c>
      <c r="CY8" s="46">
        <f t="shared" si="36"/>
        <v>0</v>
      </c>
      <c r="CZ8" s="46">
        <f t="shared" si="37"/>
        <v>1133</v>
      </c>
      <c r="DA8" s="46">
        <f t="shared" si="38"/>
        <v>2705</v>
      </c>
      <c r="DB8" s="46">
        <f t="shared" si="39"/>
        <v>0</v>
      </c>
      <c r="DC8" s="46">
        <f t="shared" si="39"/>
        <v>2698</v>
      </c>
      <c r="DD8" s="46">
        <f t="shared" si="39"/>
        <v>0</v>
      </c>
      <c r="DE8" s="46">
        <f t="shared" si="39"/>
        <v>7</v>
      </c>
      <c r="DF8" s="46">
        <f t="shared" si="39"/>
        <v>0</v>
      </c>
      <c r="DG8" s="46">
        <f t="shared" si="39"/>
        <v>0</v>
      </c>
      <c r="DH8" s="46">
        <v>0</v>
      </c>
      <c r="DI8" s="46">
        <f t="shared" si="40"/>
        <v>116</v>
      </c>
      <c r="DJ8" s="46">
        <v>0</v>
      </c>
      <c r="DK8" s="46">
        <v>0</v>
      </c>
      <c r="DL8" s="46">
        <v>0</v>
      </c>
      <c r="DM8" s="46">
        <v>116</v>
      </c>
    </row>
    <row r="9" spans="1:117" s="3" customFormat="1" ht="13.5" customHeight="1" x14ac:dyDescent="0.2">
      <c r="A9" s="44" t="s">
        <v>36</v>
      </c>
      <c r="B9" s="45" t="s">
        <v>39</v>
      </c>
      <c r="C9" s="44" t="s">
        <v>40</v>
      </c>
      <c r="D9" s="46">
        <f t="shared" si="0"/>
        <v>50129</v>
      </c>
      <c r="E9" s="46">
        <f t="shared" si="1"/>
        <v>28235</v>
      </c>
      <c r="F9" s="46">
        <f t="shared" si="2"/>
        <v>0</v>
      </c>
      <c r="G9" s="46">
        <v>0</v>
      </c>
      <c r="H9" s="46">
        <v>0</v>
      </c>
      <c r="I9" s="46">
        <v>0</v>
      </c>
      <c r="J9" s="46">
        <f t="shared" si="3"/>
        <v>25117</v>
      </c>
      <c r="K9" s="46">
        <v>9005</v>
      </c>
      <c r="L9" s="46">
        <v>16112</v>
      </c>
      <c r="M9" s="46">
        <v>0</v>
      </c>
      <c r="N9" s="46">
        <f t="shared" si="4"/>
        <v>754</v>
      </c>
      <c r="O9" s="46">
        <v>307</v>
      </c>
      <c r="P9" s="46">
        <v>447</v>
      </c>
      <c r="Q9" s="46">
        <v>0</v>
      </c>
      <c r="R9" s="46">
        <f t="shared" si="5"/>
        <v>2095</v>
      </c>
      <c r="S9" s="46">
        <v>621</v>
      </c>
      <c r="T9" s="46">
        <v>1474</v>
      </c>
      <c r="U9" s="46">
        <v>0</v>
      </c>
      <c r="V9" s="46">
        <f t="shared" si="6"/>
        <v>71</v>
      </c>
      <c r="W9" s="46">
        <v>66</v>
      </c>
      <c r="X9" s="46">
        <v>5</v>
      </c>
      <c r="Y9" s="46">
        <v>0</v>
      </c>
      <c r="Z9" s="46">
        <f t="shared" si="7"/>
        <v>198</v>
      </c>
      <c r="AA9" s="46">
        <v>198</v>
      </c>
      <c r="AB9" s="46">
        <v>0</v>
      </c>
      <c r="AC9" s="46">
        <v>0</v>
      </c>
      <c r="AD9" s="46">
        <f t="shared" si="8"/>
        <v>15940</v>
      </c>
      <c r="AE9" s="46">
        <f t="shared" si="9"/>
        <v>0</v>
      </c>
      <c r="AF9" s="46">
        <v>0</v>
      </c>
      <c r="AG9" s="46">
        <v>0</v>
      </c>
      <c r="AH9" s="46">
        <v>0</v>
      </c>
      <c r="AI9" s="46">
        <f t="shared" si="10"/>
        <v>15301</v>
      </c>
      <c r="AJ9" s="46">
        <v>0</v>
      </c>
      <c r="AK9" s="46">
        <v>0</v>
      </c>
      <c r="AL9" s="46">
        <v>15301</v>
      </c>
      <c r="AM9" s="46">
        <f t="shared" si="11"/>
        <v>484</v>
      </c>
      <c r="AN9" s="46">
        <v>0</v>
      </c>
      <c r="AO9" s="46">
        <v>0</v>
      </c>
      <c r="AP9" s="46">
        <v>484</v>
      </c>
      <c r="AQ9" s="46">
        <f t="shared" si="12"/>
        <v>155</v>
      </c>
      <c r="AR9" s="46">
        <v>0</v>
      </c>
      <c r="AS9" s="46">
        <v>31</v>
      </c>
      <c r="AT9" s="46">
        <v>124</v>
      </c>
      <c r="AU9" s="46">
        <f t="shared" si="13"/>
        <v>0</v>
      </c>
      <c r="AV9" s="46">
        <v>0</v>
      </c>
      <c r="AW9" s="46">
        <v>0</v>
      </c>
      <c r="AX9" s="46">
        <v>0</v>
      </c>
      <c r="AY9" s="46">
        <f t="shared" si="14"/>
        <v>0</v>
      </c>
      <c r="AZ9" s="46">
        <v>0</v>
      </c>
      <c r="BA9" s="46">
        <v>0</v>
      </c>
      <c r="BB9" s="46">
        <v>0</v>
      </c>
      <c r="BC9" s="46">
        <f t="shared" si="15"/>
        <v>5954</v>
      </c>
      <c r="BD9" s="46">
        <f t="shared" si="16"/>
        <v>3098</v>
      </c>
      <c r="BE9" s="46">
        <v>0</v>
      </c>
      <c r="BF9" s="46">
        <v>684</v>
      </c>
      <c r="BG9" s="46">
        <v>2360</v>
      </c>
      <c r="BH9" s="46">
        <v>54</v>
      </c>
      <c r="BI9" s="46">
        <v>0</v>
      </c>
      <c r="BJ9" s="46">
        <v>0</v>
      </c>
      <c r="BK9" s="46">
        <f t="shared" si="18"/>
        <v>2856</v>
      </c>
      <c r="BL9" s="46">
        <v>0</v>
      </c>
      <c r="BM9" s="46">
        <v>2741</v>
      </c>
      <c r="BN9" s="46">
        <v>115</v>
      </c>
      <c r="BO9" s="46">
        <v>0</v>
      </c>
      <c r="BP9" s="46">
        <v>0</v>
      </c>
      <c r="BQ9" s="46">
        <v>0</v>
      </c>
      <c r="BR9" s="46">
        <f t="shared" si="20"/>
        <v>31333</v>
      </c>
      <c r="BS9" s="46">
        <f t="shared" si="20"/>
        <v>0</v>
      </c>
      <c r="BT9" s="46">
        <f t="shared" si="20"/>
        <v>25801</v>
      </c>
      <c r="BU9" s="46">
        <f t="shared" si="20"/>
        <v>3114</v>
      </c>
      <c r="BV9" s="46">
        <f t="shared" si="20"/>
        <v>2149</v>
      </c>
      <c r="BW9" s="46">
        <f t="shared" si="20"/>
        <v>71</v>
      </c>
      <c r="BX9" s="46">
        <f t="shared" si="20"/>
        <v>198</v>
      </c>
      <c r="BY9" s="46">
        <f t="shared" si="21"/>
        <v>28235</v>
      </c>
      <c r="BZ9" s="46">
        <f t="shared" si="22"/>
        <v>0</v>
      </c>
      <c r="CA9" s="46">
        <f t="shared" si="23"/>
        <v>25117</v>
      </c>
      <c r="CB9" s="46">
        <f t="shared" si="24"/>
        <v>754</v>
      </c>
      <c r="CC9" s="46">
        <f t="shared" si="25"/>
        <v>2095</v>
      </c>
      <c r="CD9" s="46">
        <f t="shared" si="26"/>
        <v>71</v>
      </c>
      <c r="CE9" s="46">
        <f t="shared" si="27"/>
        <v>198</v>
      </c>
      <c r="CF9" s="46">
        <f t="shared" si="28"/>
        <v>3098</v>
      </c>
      <c r="CG9" s="46">
        <f t="shared" si="29"/>
        <v>0</v>
      </c>
      <c r="CH9" s="46">
        <f t="shared" si="29"/>
        <v>684</v>
      </c>
      <c r="CI9" s="46">
        <f t="shared" si="29"/>
        <v>2360</v>
      </c>
      <c r="CJ9" s="46">
        <f t="shared" si="29"/>
        <v>54</v>
      </c>
      <c r="CK9" s="46">
        <f t="shared" si="29"/>
        <v>0</v>
      </c>
      <c r="CL9" s="46">
        <f t="shared" si="29"/>
        <v>0</v>
      </c>
      <c r="CM9" s="46">
        <f t="shared" si="30"/>
        <v>18796</v>
      </c>
      <c r="CN9" s="46">
        <f t="shared" si="30"/>
        <v>0</v>
      </c>
      <c r="CO9" s="46">
        <f t="shared" si="30"/>
        <v>18042</v>
      </c>
      <c r="CP9" s="46">
        <f t="shared" si="30"/>
        <v>599</v>
      </c>
      <c r="CQ9" s="46">
        <f t="shared" si="30"/>
        <v>155</v>
      </c>
      <c r="CR9" s="46">
        <f t="shared" si="30"/>
        <v>0</v>
      </c>
      <c r="CS9" s="46">
        <f t="shared" si="30"/>
        <v>0</v>
      </c>
      <c r="CT9" s="46">
        <f t="shared" si="31"/>
        <v>15940</v>
      </c>
      <c r="CU9" s="46">
        <f t="shared" si="32"/>
        <v>0</v>
      </c>
      <c r="CV9" s="46">
        <f t="shared" si="33"/>
        <v>15301</v>
      </c>
      <c r="CW9" s="46">
        <f t="shared" si="34"/>
        <v>484</v>
      </c>
      <c r="CX9" s="46">
        <f t="shared" si="35"/>
        <v>155</v>
      </c>
      <c r="CY9" s="46">
        <f t="shared" si="36"/>
        <v>0</v>
      </c>
      <c r="CZ9" s="46">
        <f t="shared" si="37"/>
        <v>0</v>
      </c>
      <c r="DA9" s="46">
        <f t="shared" si="38"/>
        <v>2856</v>
      </c>
      <c r="DB9" s="46">
        <f t="shared" si="39"/>
        <v>0</v>
      </c>
      <c r="DC9" s="46">
        <f t="shared" si="39"/>
        <v>2741</v>
      </c>
      <c r="DD9" s="46">
        <f t="shared" si="39"/>
        <v>115</v>
      </c>
      <c r="DE9" s="46">
        <f t="shared" si="39"/>
        <v>0</v>
      </c>
      <c r="DF9" s="46">
        <f t="shared" si="39"/>
        <v>0</v>
      </c>
      <c r="DG9" s="46">
        <f t="shared" si="39"/>
        <v>0</v>
      </c>
      <c r="DH9" s="46">
        <v>0</v>
      </c>
      <c r="DI9" s="46">
        <f t="shared" si="40"/>
        <v>3</v>
      </c>
      <c r="DJ9" s="46">
        <v>3</v>
      </c>
      <c r="DK9" s="46">
        <v>0</v>
      </c>
      <c r="DL9" s="46">
        <v>0</v>
      </c>
      <c r="DM9" s="46">
        <v>0</v>
      </c>
    </row>
    <row r="10" spans="1:117" s="3" customFormat="1" ht="13.5" customHeight="1" x14ac:dyDescent="0.2">
      <c r="A10" s="44" t="s">
        <v>36</v>
      </c>
      <c r="B10" s="45" t="s">
        <v>41</v>
      </c>
      <c r="C10" s="44" t="s">
        <v>42</v>
      </c>
      <c r="D10" s="46">
        <f t="shared" si="0"/>
        <v>31058</v>
      </c>
      <c r="E10" s="46">
        <f t="shared" si="1"/>
        <v>19591</v>
      </c>
      <c r="F10" s="46">
        <f t="shared" si="2"/>
        <v>0</v>
      </c>
      <c r="G10" s="46">
        <v>0</v>
      </c>
      <c r="H10" s="46">
        <v>0</v>
      </c>
      <c r="I10" s="46">
        <v>0</v>
      </c>
      <c r="J10" s="46">
        <f t="shared" si="3"/>
        <v>13978</v>
      </c>
      <c r="K10" s="46">
        <v>0</v>
      </c>
      <c r="L10" s="46">
        <v>13978</v>
      </c>
      <c r="M10" s="46">
        <v>0</v>
      </c>
      <c r="N10" s="46">
        <f t="shared" si="4"/>
        <v>1794</v>
      </c>
      <c r="O10" s="46">
        <v>1</v>
      </c>
      <c r="P10" s="46">
        <v>1793</v>
      </c>
      <c r="Q10" s="46">
        <v>0</v>
      </c>
      <c r="R10" s="46">
        <f t="shared" si="5"/>
        <v>3739</v>
      </c>
      <c r="S10" s="46">
        <v>0</v>
      </c>
      <c r="T10" s="46">
        <v>3739</v>
      </c>
      <c r="U10" s="46">
        <v>0</v>
      </c>
      <c r="V10" s="46">
        <f t="shared" si="6"/>
        <v>0</v>
      </c>
      <c r="W10" s="46">
        <v>0</v>
      </c>
      <c r="X10" s="46">
        <v>0</v>
      </c>
      <c r="Y10" s="46">
        <v>0</v>
      </c>
      <c r="Z10" s="46">
        <f t="shared" si="7"/>
        <v>80</v>
      </c>
      <c r="AA10" s="46">
        <v>0</v>
      </c>
      <c r="AB10" s="46">
        <v>80</v>
      </c>
      <c r="AC10" s="46">
        <v>0</v>
      </c>
      <c r="AD10" s="46">
        <f t="shared" si="8"/>
        <v>7527</v>
      </c>
      <c r="AE10" s="46">
        <f t="shared" si="9"/>
        <v>0</v>
      </c>
      <c r="AF10" s="46">
        <v>0</v>
      </c>
      <c r="AG10" s="46">
        <v>0</v>
      </c>
      <c r="AH10" s="46">
        <v>0</v>
      </c>
      <c r="AI10" s="46">
        <f t="shared" si="10"/>
        <v>6580</v>
      </c>
      <c r="AJ10" s="46">
        <v>0</v>
      </c>
      <c r="AK10" s="46">
        <v>0</v>
      </c>
      <c r="AL10" s="46">
        <v>6580</v>
      </c>
      <c r="AM10" s="46">
        <f t="shared" si="11"/>
        <v>547</v>
      </c>
      <c r="AN10" s="46">
        <v>0</v>
      </c>
      <c r="AO10" s="46">
        <v>0</v>
      </c>
      <c r="AP10" s="46">
        <v>547</v>
      </c>
      <c r="AQ10" s="46">
        <f t="shared" si="12"/>
        <v>389</v>
      </c>
      <c r="AR10" s="46">
        <v>0</v>
      </c>
      <c r="AS10" s="46">
        <v>0</v>
      </c>
      <c r="AT10" s="46">
        <v>389</v>
      </c>
      <c r="AU10" s="46">
        <f t="shared" si="13"/>
        <v>0</v>
      </c>
      <c r="AV10" s="46">
        <v>0</v>
      </c>
      <c r="AW10" s="46">
        <v>0</v>
      </c>
      <c r="AX10" s="46">
        <v>0</v>
      </c>
      <c r="AY10" s="46">
        <f t="shared" si="14"/>
        <v>11</v>
      </c>
      <c r="AZ10" s="46">
        <v>0</v>
      </c>
      <c r="BA10" s="46">
        <v>0</v>
      </c>
      <c r="BB10" s="46">
        <v>11</v>
      </c>
      <c r="BC10" s="46">
        <f t="shared" si="15"/>
        <v>3940</v>
      </c>
      <c r="BD10" s="46">
        <f t="shared" si="16"/>
        <v>1627</v>
      </c>
      <c r="BE10" s="46">
        <v>0</v>
      </c>
      <c r="BF10" s="46">
        <v>496</v>
      </c>
      <c r="BG10" s="46">
        <v>301</v>
      </c>
      <c r="BH10" s="46">
        <v>158</v>
      </c>
      <c r="BI10" s="46">
        <v>0</v>
      </c>
      <c r="BJ10" s="46">
        <v>672</v>
      </c>
      <c r="BK10" s="46">
        <f t="shared" si="18"/>
        <v>2313</v>
      </c>
      <c r="BL10" s="46">
        <v>0</v>
      </c>
      <c r="BM10" s="46">
        <v>1959</v>
      </c>
      <c r="BN10" s="46">
        <v>307</v>
      </c>
      <c r="BO10" s="46">
        <v>47</v>
      </c>
      <c r="BP10" s="46">
        <v>0</v>
      </c>
      <c r="BQ10" s="46">
        <v>0</v>
      </c>
      <c r="BR10" s="46">
        <f t="shared" si="20"/>
        <v>21218</v>
      </c>
      <c r="BS10" s="46">
        <f t="shared" si="20"/>
        <v>0</v>
      </c>
      <c r="BT10" s="46">
        <f t="shared" si="20"/>
        <v>14474</v>
      </c>
      <c r="BU10" s="46">
        <f t="shared" si="20"/>
        <v>2095</v>
      </c>
      <c r="BV10" s="46">
        <f t="shared" si="20"/>
        <v>3897</v>
      </c>
      <c r="BW10" s="46">
        <f t="shared" si="20"/>
        <v>0</v>
      </c>
      <c r="BX10" s="46">
        <f t="shared" si="20"/>
        <v>752</v>
      </c>
      <c r="BY10" s="46">
        <f t="shared" si="21"/>
        <v>19591</v>
      </c>
      <c r="BZ10" s="46">
        <f t="shared" si="22"/>
        <v>0</v>
      </c>
      <c r="CA10" s="46">
        <f t="shared" si="23"/>
        <v>13978</v>
      </c>
      <c r="CB10" s="46">
        <f t="shared" si="24"/>
        <v>1794</v>
      </c>
      <c r="CC10" s="46">
        <f t="shared" si="25"/>
        <v>3739</v>
      </c>
      <c r="CD10" s="46">
        <f t="shared" si="26"/>
        <v>0</v>
      </c>
      <c r="CE10" s="46">
        <f t="shared" si="27"/>
        <v>80</v>
      </c>
      <c r="CF10" s="46">
        <f t="shared" si="28"/>
        <v>1627</v>
      </c>
      <c r="CG10" s="46">
        <f t="shared" si="29"/>
        <v>0</v>
      </c>
      <c r="CH10" s="46">
        <f t="shared" si="29"/>
        <v>496</v>
      </c>
      <c r="CI10" s="46">
        <f t="shared" si="29"/>
        <v>301</v>
      </c>
      <c r="CJ10" s="46">
        <f t="shared" si="29"/>
        <v>158</v>
      </c>
      <c r="CK10" s="46">
        <f t="shared" si="29"/>
        <v>0</v>
      </c>
      <c r="CL10" s="46">
        <f t="shared" si="29"/>
        <v>672</v>
      </c>
      <c r="CM10" s="46">
        <f t="shared" si="30"/>
        <v>9840</v>
      </c>
      <c r="CN10" s="46">
        <f t="shared" si="30"/>
        <v>0</v>
      </c>
      <c r="CO10" s="46">
        <f t="shared" si="30"/>
        <v>8539</v>
      </c>
      <c r="CP10" s="46">
        <f t="shared" si="30"/>
        <v>854</v>
      </c>
      <c r="CQ10" s="46">
        <f t="shared" si="30"/>
        <v>436</v>
      </c>
      <c r="CR10" s="46">
        <f t="shared" si="30"/>
        <v>0</v>
      </c>
      <c r="CS10" s="46">
        <f t="shared" si="30"/>
        <v>11</v>
      </c>
      <c r="CT10" s="46">
        <f t="shared" si="31"/>
        <v>7527</v>
      </c>
      <c r="CU10" s="46">
        <f t="shared" si="32"/>
        <v>0</v>
      </c>
      <c r="CV10" s="46">
        <f t="shared" si="33"/>
        <v>6580</v>
      </c>
      <c r="CW10" s="46">
        <f t="shared" si="34"/>
        <v>547</v>
      </c>
      <c r="CX10" s="46">
        <f t="shared" si="35"/>
        <v>389</v>
      </c>
      <c r="CY10" s="46">
        <f t="shared" si="36"/>
        <v>0</v>
      </c>
      <c r="CZ10" s="46">
        <f t="shared" si="37"/>
        <v>11</v>
      </c>
      <c r="DA10" s="46">
        <f t="shared" si="38"/>
        <v>2313</v>
      </c>
      <c r="DB10" s="46">
        <f t="shared" si="39"/>
        <v>0</v>
      </c>
      <c r="DC10" s="46">
        <f t="shared" si="39"/>
        <v>1959</v>
      </c>
      <c r="DD10" s="46">
        <f t="shared" si="39"/>
        <v>307</v>
      </c>
      <c r="DE10" s="46">
        <f t="shared" si="39"/>
        <v>47</v>
      </c>
      <c r="DF10" s="46">
        <f t="shared" si="39"/>
        <v>0</v>
      </c>
      <c r="DG10" s="46">
        <f t="shared" si="39"/>
        <v>0</v>
      </c>
      <c r="DH10" s="46">
        <v>0</v>
      </c>
      <c r="DI10" s="46">
        <f t="shared" si="40"/>
        <v>0</v>
      </c>
      <c r="DJ10" s="46">
        <v>0</v>
      </c>
      <c r="DK10" s="46">
        <v>0</v>
      </c>
      <c r="DL10" s="46">
        <v>0</v>
      </c>
      <c r="DM10" s="46">
        <v>0</v>
      </c>
    </row>
    <row r="11" spans="1:117" s="3" customFormat="1" ht="13.5" customHeight="1" x14ac:dyDescent="0.2">
      <c r="A11" s="44" t="s">
        <v>36</v>
      </c>
      <c r="B11" s="45" t="s">
        <v>43</v>
      </c>
      <c r="C11" s="44" t="s">
        <v>44</v>
      </c>
      <c r="D11" s="46">
        <f t="shared" si="0"/>
        <v>37243</v>
      </c>
      <c r="E11" s="46">
        <f t="shared" si="1"/>
        <v>21570</v>
      </c>
      <c r="F11" s="46">
        <f t="shared" si="2"/>
        <v>163</v>
      </c>
      <c r="G11" s="46">
        <v>152</v>
      </c>
      <c r="H11" s="46">
        <v>11</v>
      </c>
      <c r="I11" s="46">
        <v>0</v>
      </c>
      <c r="J11" s="46">
        <f t="shared" si="3"/>
        <v>18902</v>
      </c>
      <c r="K11" s="46">
        <v>17370</v>
      </c>
      <c r="L11" s="46">
        <v>1532</v>
      </c>
      <c r="M11" s="46">
        <v>0</v>
      </c>
      <c r="N11" s="46">
        <f t="shared" si="4"/>
        <v>0</v>
      </c>
      <c r="O11" s="46">
        <v>0</v>
      </c>
      <c r="P11" s="46">
        <v>0</v>
      </c>
      <c r="Q11" s="46">
        <v>0</v>
      </c>
      <c r="R11" s="46">
        <f t="shared" si="5"/>
        <v>2505</v>
      </c>
      <c r="S11" s="46">
        <v>0</v>
      </c>
      <c r="T11" s="46">
        <v>2505</v>
      </c>
      <c r="U11" s="46">
        <v>0</v>
      </c>
      <c r="V11" s="46">
        <f t="shared" si="6"/>
        <v>0</v>
      </c>
      <c r="W11" s="46">
        <v>0</v>
      </c>
      <c r="X11" s="46">
        <v>0</v>
      </c>
      <c r="Y11" s="46">
        <v>0</v>
      </c>
      <c r="Z11" s="46">
        <f t="shared" si="7"/>
        <v>0</v>
      </c>
      <c r="AA11" s="46">
        <v>0</v>
      </c>
      <c r="AB11" s="46">
        <v>0</v>
      </c>
      <c r="AC11" s="46">
        <v>0</v>
      </c>
      <c r="AD11" s="46">
        <f t="shared" si="8"/>
        <v>8351</v>
      </c>
      <c r="AE11" s="46">
        <f t="shared" si="9"/>
        <v>5</v>
      </c>
      <c r="AF11" s="46">
        <v>0</v>
      </c>
      <c r="AG11" s="46">
        <v>0</v>
      </c>
      <c r="AH11" s="46">
        <v>5</v>
      </c>
      <c r="AI11" s="46">
        <f t="shared" si="10"/>
        <v>8166</v>
      </c>
      <c r="AJ11" s="46">
        <v>0</v>
      </c>
      <c r="AK11" s="46">
        <v>0</v>
      </c>
      <c r="AL11" s="46">
        <v>8166</v>
      </c>
      <c r="AM11" s="46">
        <f t="shared" si="11"/>
        <v>7</v>
      </c>
      <c r="AN11" s="46">
        <v>0</v>
      </c>
      <c r="AO11" s="46">
        <v>0</v>
      </c>
      <c r="AP11" s="46">
        <v>7</v>
      </c>
      <c r="AQ11" s="46">
        <f t="shared" si="12"/>
        <v>173</v>
      </c>
      <c r="AR11" s="46">
        <v>0</v>
      </c>
      <c r="AS11" s="46">
        <v>173</v>
      </c>
      <c r="AT11" s="46">
        <v>0</v>
      </c>
      <c r="AU11" s="46">
        <f t="shared" si="13"/>
        <v>0</v>
      </c>
      <c r="AV11" s="46">
        <v>0</v>
      </c>
      <c r="AW11" s="46">
        <v>0</v>
      </c>
      <c r="AX11" s="46">
        <v>0</v>
      </c>
      <c r="AY11" s="46">
        <f t="shared" si="14"/>
        <v>0</v>
      </c>
      <c r="AZ11" s="46">
        <v>0</v>
      </c>
      <c r="BA11" s="46">
        <v>0</v>
      </c>
      <c r="BB11" s="46">
        <v>0</v>
      </c>
      <c r="BC11" s="46">
        <f t="shared" si="15"/>
        <v>7322</v>
      </c>
      <c r="BD11" s="46">
        <f t="shared" si="16"/>
        <v>3478</v>
      </c>
      <c r="BE11" s="46">
        <v>77</v>
      </c>
      <c r="BF11" s="46">
        <v>2227</v>
      </c>
      <c r="BG11" s="46">
        <v>229</v>
      </c>
      <c r="BH11" s="46">
        <v>945</v>
      </c>
      <c r="BI11" s="46">
        <v>0</v>
      </c>
      <c r="BJ11" s="46">
        <v>0</v>
      </c>
      <c r="BK11" s="46">
        <f t="shared" si="18"/>
        <v>3844</v>
      </c>
      <c r="BL11" s="46">
        <v>0</v>
      </c>
      <c r="BM11" s="46">
        <v>2318</v>
      </c>
      <c r="BN11" s="46">
        <v>1526</v>
      </c>
      <c r="BO11" s="46">
        <v>0</v>
      </c>
      <c r="BP11" s="46">
        <v>0</v>
      </c>
      <c r="BQ11" s="46">
        <v>0</v>
      </c>
      <c r="BR11" s="46">
        <f t="shared" si="20"/>
        <v>25048</v>
      </c>
      <c r="BS11" s="46">
        <f t="shared" si="20"/>
        <v>240</v>
      </c>
      <c r="BT11" s="46">
        <f t="shared" si="20"/>
        <v>21129</v>
      </c>
      <c r="BU11" s="46">
        <f t="shared" si="20"/>
        <v>229</v>
      </c>
      <c r="BV11" s="46">
        <f t="shared" si="20"/>
        <v>3450</v>
      </c>
      <c r="BW11" s="46">
        <f t="shared" si="20"/>
        <v>0</v>
      </c>
      <c r="BX11" s="46">
        <f t="shared" si="20"/>
        <v>0</v>
      </c>
      <c r="BY11" s="46">
        <f t="shared" si="21"/>
        <v>21570</v>
      </c>
      <c r="BZ11" s="46">
        <f t="shared" si="22"/>
        <v>163</v>
      </c>
      <c r="CA11" s="46">
        <f t="shared" si="23"/>
        <v>18902</v>
      </c>
      <c r="CB11" s="46">
        <f t="shared" si="24"/>
        <v>0</v>
      </c>
      <c r="CC11" s="46">
        <f t="shared" si="25"/>
        <v>2505</v>
      </c>
      <c r="CD11" s="46">
        <f t="shared" si="26"/>
        <v>0</v>
      </c>
      <c r="CE11" s="46">
        <f t="shared" si="27"/>
        <v>0</v>
      </c>
      <c r="CF11" s="46">
        <f t="shared" si="28"/>
        <v>3478</v>
      </c>
      <c r="CG11" s="46">
        <f t="shared" si="29"/>
        <v>77</v>
      </c>
      <c r="CH11" s="46">
        <f t="shared" si="29"/>
        <v>2227</v>
      </c>
      <c r="CI11" s="46">
        <f t="shared" si="29"/>
        <v>229</v>
      </c>
      <c r="CJ11" s="46">
        <f t="shared" si="29"/>
        <v>945</v>
      </c>
      <c r="CK11" s="46">
        <f t="shared" si="29"/>
        <v>0</v>
      </c>
      <c r="CL11" s="46">
        <f t="shared" si="29"/>
        <v>0</v>
      </c>
      <c r="CM11" s="46">
        <f t="shared" si="30"/>
        <v>12195</v>
      </c>
      <c r="CN11" s="46">
        <f t="shared" si="30"/>
        <v>5</v>
      </c>
      <c r="CO11" s="46">
        <f t="shared" si="30"/>
        <v>10484</v>
      </c>
      <c r="CP11" s="46">
        <f t="shared" si="30"/>
        <v>1533</v>
      </c>
      <c r="CQ11" s="46">
        <f t="shared" si="30"/>
        <v>173</v>
      </c>
      <c r="CR11" s="46">
        <f t="shared" si="30"/>
        <v>0</v>
      </c>
      <c r="CS11" s="46">
        <f t="shared" si="30"/>
        <v>0</v>
      </c>
      <c r="CT11" s="46">
        <f t="shared" si="31"/>
        <v>8351</v>
      </c>
      <c r="CU11" s="46">
        <f t="shared" si="32"/>
        <v>5</v>
      </c>
      <c r="CV11" s="46">
        <f t="shared" si="33"/>
        <v>8166</v>
      </c>
      <c r="CW11" s="46">
        <f t="shared" si="34"/>
        <v>7</v>
      </c>
      <c r="CX11" s="46">
        <f t="shared" si="35"/>
        <v>173</v>
      </c>
      <c r="CY11" s="46">
        <f t="shared" si="36"/>
        <v>0</v>
      </c>
      <c r="CZ11" s="46">
        <f t="shared" si="37"/>
        <v>0</v>
      </c>
      <c r="DA11" s="46">
        <f t="shared" si="38"/>
        <v>3844</v>
      </c>
      <c r="DB11" s="46">
        <f t="shared" si="39"/>
        <v>0</v>
      </c>
      <c r="DC11" s="46">
        <f t="shared" si="39"/>
        <v>2318</v>
      </c>
      <c r="DD11" s="46">
        <f t="shared" si="39"/>
        <v>1526</v>
      </c>
      <c r="DE11" s="46">
        <f t="shared" si="39"/>
        <v>0</v>
      </c>
      <c r="DF11" s="46">
        <f t="shared" si="39"/>
        <v>0</v>
      </c>
      <c r="DG11" s="46">
        <f t="shared" si="39"/>
        <v>0</v>
      </c>
      <c r="DH11" s="46">
        <v>0</v>
      </c>
      <c r="DI11" s="46">
        <f t="shared" si="40"/>
        <v>0</v>
      </c>
      <c r="DJ11" s="46">
        <v>0</v>
      </c>
      <c r="DK11" s="46">
        <v>0</v>
      </c>
      <c r="DL11" s="46">
        <v>0</v>
      </c>
      <c r="DM11" s="46">
        <v>0</v>
      </c>
    </row>
    <row r="12" spans="1:117" s="3" customFormat="1" ht="13.5" customHeight="1" x14ac:dyDescent="0.2">
      <c r="A12" s="44" t="s">
        <v>36</v>
      </c>
      <c r="B12" s="45" t="s">
        <v>45</v>
      </c>
      <c r="C12" s="44" t="s">
        <v>46</v>
      </c>
      <c r="D12" s="46">
        <f t="shared" si="0"/>
        <v>28986</v>
      </c>
      <c r="E12" s="46">
        <f t="shared" si="1"/>
        <v>17204</v>
      </c>
      <c r="F12" s="46">
        <f t="shared" si="2"/>
        <v>0</v>
      </c>
      <c r="G12" s="46">
        <v>0</v>
      </c>
      <c r="H12" s="46">
        <v>0</v>
      </c>
      <c r="I12" s="46">
        <v>0</v>
      </c>
      <c r="J12" s="46">
        <f t="shared" si="3"/>
        <v>15085</v>
      </c>
      <c r="K12" s="46">
        <v>12820</v>
      </c>
      <c r="L12" s="46">
        <v>2265</v>
      </c>
      <c r="M12" s="46">
        <v>0</v>
      </c>
      <c r="N12" s="46">
        <f t="shared" si="4"/>
        <v>1109</v>
      </c>
      <c r="O12" s="46">
        <v>1015</v>
      </c>
      <c r="P12" s="46">
        <v>94</v>
      </c>
      <c r="Q12" s="46">
        <v>0</v>
      </c>
      <c r="R12" s="46">
        <f t="shared" si="5"/>
        <v>934</v>
      </c>
      <c r="S12" s="46">
        <v>0</v>
      </c>
      <c r="T12" s="46">
        <v>934</v>
      </c>
      <c r="U12" s="46">
        <v>0</v>
      </c>
      <c r="V12" s="46">
        <f t="shared" si="6"/>
        <v>0</v>
      </c>
      <c r="W12" s="46">
        <v>0</v>
      </c>
      <c r="X12" s="46">
        <v>0</v>
      </c>
      <c r="Y12" s="46">
        <v>0</v>
      </c>
      <c r="Z12" s="46">
        <f t="shared" si="7"/>
        <v>76</v>
      </c>
      <c r="AA12" s="46">
        <v>66</v>
      </c>
      <c r="AB12" s="46">
        <v>10</v>
      </c>
      <c r="AC12" s="46">
        <v>0</v>
      </c>
      <c r="AD12" s="46">
        <f t="shared" si="8"/>
        <v>7158</v>
      </c>
      <c r="AE12" s="46">
        <f t="shared" si="9"/>
        <v>0</v>
      </c>
      <c r="AF12" s="46">
        <v>0</v>
      </c>
      <c r="AG12" s="46">
        <v>0</v>
      </c>
      <c r="AH12" s="46">
        <v>0</v>
      </c>
      <c r="AI12" s="46">
        <f t="shared" si="10"/>
        <v>6800</v>
      </c>
      <c r="AJ12" s="46">
        <v>0</v>
      </c>
      <c r="AK12" s="46">
        <v>0</v>
      </c>
      <c r="AL12" s="46">
        <v>6800</v>
      </c>
      <c r="AM12" s="46">
        <f t="shared" si="11"/>
        <v>354</v>
      </c>
      <c r="AN12" s="46">
        <v>0</v>
      </c>
      <c r="AO12" s="46">
        <v>0</v>
      </c>
      <c r="AP12" s="46">
        <v>354</v>
      </c>
      <c r="AQ12" s="46">
        <f t="shared" si="12"/>
        <v>0</v>
      </c>
      <c r="AR12" s="46">
        <v>0</v>
      </c>
      <c r="AS12" s="46">
        <v>0</v>
      </c>
      <c r="AT12" s="46">
        <v>0</v>
      </c>
      <c r="AU12" s="46">
        <f t="shared" si="13"/>
        <v>0</v>
      </c>
      <c r="AV12" s="46">
        <v>0</v>
      </c>
      <c r="AW12" s="46">
        <v>0</v>
      </c>
      <c r="AX12" s="46">
        <v>0</v>
      </c>
      <c r="AY12" s="46">
        <f t="shared" si="14"/>
        <v>4</v>
      </c>
      <c r="AZ12" s="46">
        <v>0</v>
      </c>
      <c r="BA12" s="46">
        <v>0</v>
      </c>
      <c r="BB12" s="46">
        <v>4</v>
      </c>
      <c r="BC12" s="46">
        <f t="shared" si="15"/>
        <v>4624</v>
      </c>
      <c r="BD12" s="46">
        <f t="shared" si="16"/>
        <v>1664</v>
      </c>
      <c r="BE12" s="46">
        <v>0</v>
      </c>
      <c r="BF12" s="46">
        <v>304</v>
      </c>
      <c r="BG12" s="46">
        <v>688</v>
      </c>
      <c r="BH12" s="46">
        <v>0</v>
      </c>
      <c r="BI12" s="46">
        <v>0</v>
      </c>
      <c r="BJ12" s="46">
        <v>672</v>
      </c>
      <c r="BK12" s="46">
        <f t="shared" si="18"/>
        <v>2960</v>
      </c>
      <c r="BL12" s="46">
        <v>0</v>
      </c>
      <c r="BM12" s="46">
        <v>1965</v>
      </c>
      <c r="BN12" s="46">
        <v>589</v>
      </c>
      <c r="BO12" s="46">
        <v>0</v>
      </c>
      <c r="BP12" s="46">
        <v>0</v>
      </c>
      <c r="BQ12" s="46">
        <v>406</v>
      </c>
      <c r="BR12" s="46">
        <f t="shared" si="20"/>
        <v>18868</v>
      </c>
      <c r="BS12" s="46">
        <f t="shared" si="20"/>
        <v>0</v>
      </c>
      <c r="BT12" s="46">
        <f t="shared" si="20"/>
        <v>15389</v>
      </c>
      <c r="BU12" s="46">
        <f t="shared" si="20"/>
        <v>1797</v>
      </c>
      <c r="BV12" s="46">
        <f t="shared" si="20"/>
        <v>934</v>
      </c>
      <c r="BW12" s="46">
        <f t="shared" si="20"/>
        <v>0</v>
      </c>
      <c r="BX12" s="46">
        <f t="shared" si="20"/>
        <v>748</v>
      </c>
      <c r="BY12" s="46">
        <f t="shared" si="21"/>
        <v>17204</v>
      </c>
      <c r="BZ12" s="46">
        <f t="shared" si="22"/>
        <v>0</v>
      </c>
      <c r="CA12" s="46">
        <f t="shared" si="23"/>
        <v>15085</v>
      </c>
      <c r="CB12" s="46">
        <f t="shared" si="24"/>
        <v>1109</v>
      </c>
      <c r="CC12" s="46">
        <f t="shared" si="25"/>
        <v>934</v>
      </c>
      <c r="CD12" s="46">
        <f t="shared" si="26"/>
        <v>0</v>
      </c>
      <c r="CE12" s="46">
        <f t="shared" si="27"/>
        <v>76</v>
      </c>
      <c r="CF12" s="46">
        <f t="shared" si="28"/>
        <v>1664</v>
      </c>
      <c r="CG12" s="46">
        <f t="shared" si="29"/>
        <v>0</v>
      </c>
      <c r="CH12" s="46">
        <f t="shared" si="29"/>
        <v>304</v>
      </c>
      <c r="CI12" s="46">
        <f t="shared" si="29"/>
        <v>688</v>
      </c>
      <c r="CJ12" s="46">
        <f t="shared" si="29"/>
        <v>0</v>
      </c>
      <c r="CK12" s="46">
        <f t="shared" si="29"/>
        <v>0</v>
      </c>
      <c r="CL12" s="46">
        <f t="shared" si="29"/>
        <v>672</v>
      </c>
      <c r="CM12" s="46">
        <f t="shared" si="30"/>
        <v>10118</v>
      </c>
      <c r="CN12" s="46">
        <f t="shared" si="30"/>
        <v>0</v>
      </c>
      <c r="CO12" s="46">
        <f t="shared" si="30"/>
        <v>8765</v>
      </c>
      <c r="CP12" s="46">
        <f t="shared" si="30"/>
        <v>943</v>
      </c>
      <c r="CQ12" s="46">
        <f t="shared" si="30"/>
        <v>0</v>
      </c>
      <c r="CR12" s="46">
        <f t="shared" si="30"/>
        <v>0</v>
      </c>
      <c r="CS12" s="46">
        <f t="shared" si="30"/>
        <v>410</v>
      </c>
      <c r="CT12" s="46">
        <f t="shared" si="31"/>
        <v>7158</v>
      </c>
      <c r="CU12" s="46">
        <f t="shared" si="32"/>
        <v>0</v>
      </c>
      <c r="CV12" s="46">
        <f t="shared" si="33"/>
        <v>6800</v>
      </c>
      <c r="CW12" s="46">
        <f t="shared" si="34"/>
        <v>354</v>
      </c>
      <c r="CX12" s="46">
        <f t="shared" si="35"/>
        <v>0</v>
      </c>
      <c r="CY12" s="46">
        <f t="shared" si="36"/>
        <v>0</v>
      </c>
      <c r="CZ12" s="46">
        <f t="shared" si="37"/>
        <v>4</v>
      </c>
      <c r="DA12" s="46">
        <f t="shared" si="38"/>
        <v>2960</v>
      </c>
      <c r="DB12" s="46">
        <f t="shared" si="39"/>
        <v>0</v>
      </c>
      <c r="DC12" s="46">
        <f t="shared" si="39"/>
        <v>1965</v>
      </c>
      <c r="DD12" s="46">
        <f t="shared" si="39"/>
        <v>589</v>
      </c>
      <c r="DE12" s="46">
        <f t="shared" si="39"/>
        <v>0</v>
      </c>
      <c r="DF12" s="46">
        <f t="shared" si="39"/>
        <v>0</v>
      </c>
      <c r="DG12" s="46">
        <f t="shared" si="39"/>
        <v>406</v>
      </c>
      <c r="DH12" s="46">
        <v>0</v>
      </c>
      <c r="DI12" s="46">
        <f t="shared" si="40"/>
        <v>11</v>
      </c>
      <c r="DJ12" s="46">
        <v>1</v>
      </c>
      <c r="DK12" s="46">
        <v>0</v>
      </c>
      <c r="DL12" s="46">
        <v>10</v>
      </c>
      <c r="DM12" s="46">
        <v>0</v>
      </c>
    </row>
    <row r="13" spans="1:117" s="3" customFormat="1" ht="13.5" customHeight="1" x14ac:dyDescent="0.2">
      <c r="A13" s="44" t="s">
        <v>36</v>
      </c>
      <c r="B13" s="45" t="s">
        <v>47</v>
      </c>
      <c r="C13" s="44" t="s">
        <v>48</v>
      </c>
      <c r="D13" s="46">
        <f t="shared" si="0"/>
        <v>26085</v>
      </c>
      <c r="E13" s="46">
        <f t="shared" si="1"/>
        <v>16989</v>
      </c>
      <c r="F13" s="46">
        <f t="shared" si="2"/>
        <v>0</v>
      </c>
      <c r="G13" s="46">
        <v>0</v>
      </c>
      <c r="H13" s="46">
        <v>0</v>
      </c>
      <c r="I13" s="46">
        <v>0</v>
      </c>
      <c r="J13" s="46">
        <f t="shared" si="3"/>
        <v>15387</v>
      </c>
      <c r="K13" s="46">
        <v>4583</v>
      </c>
      <c r="L13" s="46">
        <v>10804</v>
      </c>
      <c r="M13" s="46">
        <v>0</v>
      </c>
      <c r="N13" s="46">
        <f t="shared" si="4"/>
        <v>686</v>
      </c>
      <c r="O13" s="46">
        <v>350</v>
      </c>
      <c r="P13" s="46">
        <v>336</v>
      </c>
      <c r="Q13" s="46">
        <v>0</v>
      </c>
      <c r="R13" s="46">
        <f t="shared" si="5"/>
        <v>798</v>
      </c>
      <c r="S13" s="46">
        <v>549</v>
      </c>
      <c r="T13" s="46">
        <v>249</v>
      </c>
      <c r="U13" s="46">
        <v>0</v>
      </c>
      <c r="V13" s="46">
        <f t="shared" si="6"/>
        <v>16</v>
      </c>
      <c r="W13" s="46">
        <v>8</v>
      </c>
      <c r="X13" s="46">
        <v>8</v>
      </c>
      <c r="Y13" s="46">
        <v>0</v>
      </c>
      <c r="Z13" s="46">
        <f t="shared" si="7"/>
        <v>102</v>
      </c>
      <c r="AA13" s="46">
        <v>21</v>
      </c>
      <c r="AB13" s="46">
        <v>81</v>
      </c>
      <c r="AC13" s="46">
        <v>0</v>
      </c>
      <c r="AD13" s="46">
        <f t="shared" si="8"/>
        <v>4845</v>
      </c>
      <c r="AE13" s="46">
        <f t="shared" si="9"/>
        <v>0</v>
      </c>
      <c r="AF13" s="46">
        <v>0</v>
      </c>
      <c r="AG13" s="46">
        <v>0</v>
      </c>
      <c r="AH13" s="46">
        <v>0</v>
      </c>
      <c r="AI13" s="46">
        <f t="shared" si="10"/>
        <v>4761</v>
      </c>
      <c r="AJ13" s="46">
        <v>0</v>
      </c>
      <c r="AK13" s="46">
        <v>0</v>
      </c>
      <c r="AL13" s="46">
        <v>4761</v>
      </c>
      <c r="AM13" s="46">
        <f t="shared" si="11"/>
        <v>65</v>
      </c>
      <c r="AN13" s="46">
        <v>0</v>
      </c>
      <c r="AO13" s="46">
        <v>0</v>
      </c>
      <c r="AP13" s="46">
        <v>65</v>
      </c>
      <c r="AQ13" s="46">
        <f t="shared" si="12"/>
        <v>0</v>
      </c>
      <c r="AR13" s="46">
        <v>0</v>
      </c>
      <c r="AS13" s="46">
        <v>0</v>
      </c>
      <c r="AT13" s="46">
        <v>0</v>
      </c>
      <c r="AU13" s="46">
        <f t="shared" si="13"/>
        <v>0</v>
      </c>
      <c r="AV13" s="46">
        <v>0</v>
      </c>
      <c r="AW13" s="46">
        <v>0</v>
      </c>
      <c r="AX13" s="46">
        <v>0</v>
      </c>
      <c r="AY13" s="46">
        <f t="shared" si="14"/>
        <v>19</v>
      </c>
      <c r="AZ13" s="46">
        <v>0</v>
      </c>
      <c r="BA13" s="46">
        <v>0</v>
      </c>
      <c r="BB13" s="46">
        <v>19</v>
      </c>
      <c r="BC13" s="46">
        <f t="shared" si="15"/>
        <v>4251</v>
      </c>
      <c r="BD13" s="46">
        <f t="shared" si="16"/>
        <v>2429</v>
      </c>
      <c r="BE13" s="46">
        <v>0</v>
      </c>
      <c r="BF13" s="46">
        <v>354</v>
      </c>
      <c r="BG13" s="46">
        <v>107</v>
      </c>
      <c r="BH13" s="46">
        <v>169</v>
      </c>
      <c r="BI13" s="46">
        <v>9</v>
      </c>
      <c r="BJ13" s="46">
        <v>1790</v>
      </c>
      <c r="BK13" s="46">
        <f t="shared" si="18"/>
        <v>1822</v>
      </c>
      <c r="BL13" s="46">
        <v>0</v>
      </c>
      <c r="BM13" s="46">
        <v>1507</v>
      </c>
      <c r="BN13" s="46">
        <v>17</v>
      </c>
      <c r="BO13" s="46">
        <v>0</v>
      </c>
      <c r="BP13" s="46">
        <v>0</v>
      </c>
      <c r="BQ13" s="46">
        <v>298</v>
      </c>
      <c r="BR13" s="46">
        <f t="shared" si="20"/>
        <v>19418</v>
      </c>
      <c r="BS13" s="46">
        <f t="shared" si="20"/>
        <v>0</v>
      </c>
      <c r="BT13" s="46">
        <f t="shared" si="20"/>
        <v>15741</v>
      </c>
      <c r="BU13" s="46">
        <f t="shared" si="20"/>
        <v>793</v>
      </c>
      <c r="BV13" s="46">
        <f t="shared" si="20"/>
        <v>967</v>
      </c>
      <c r="BW13" s="46">
        <f t="shared" si="20"/>
        <v>25</v>
      </c>
      <c r="BX13" s="46">
        <f t="shared" si="20"/>
        <v>1892</v>
      </c>
      <c r="BY13" s="46">
        <f t="shared" si="21"/>
        <v>16989</v>
      </c>
      <c r="BZ13" s="46">
        <f t="shared" si="22"/>
        <v>0</v>
      </c>
      <c r="CA13" s="46">
        <f t="shared" si="23"/>
        <v>15387</v>
      </c>
      <c r="CB13" s="46">
        <f t="shared" si="24"/>
        <v>686</v>
      </c>
      <c r="CC13" s="46">
        <f t="shared" si="25"/>
        <v>798</v>
      </c>
      <c r="CD13" s="46">
        <f t="shared" si="26"/>
        <v>16</v>
      </c>
      <c r="CE13" s="46">
        <f t="shared" si="27"/>
        <v>102</v>
      </c>
      <c r="CF13" s="46">
        <f t="shared" si="28"/>
        <v>2429</v>
      </c>
      <c r="CG13" s="46">
        <f t="shared" si="29"/>
        <v>0</v>
      </c>
      <c r="CH13" s="46">
        <f t="shared" si="29"/>
        <v>354</v>
      </c>
      <c r="CI13" s="46">
        <f t="shared" si="29"/>
        <v>107</v>
      </c>
      <c r="CJ13" s="46">
        <f t="shared" si="29"/>
        <v>169</v>
      </c>
      <c r="CK13" s="46">
        <f t="shared" si="29"/>
        <v>9</v>
      </c>
      <c r="CL13" s="46">
        <f t="shared" si="29"/>
        <v>1790</v>
      </c>
      <c r="CM13" s="46">
        <f t="shared" si="30"/>
        <v>6667</v>
      </c>
      <c r="CN13" s="46">
        <f t="shared" si="30"/>
        <v>0</v>
      </c>
      <c r="CO13" s="46">
        <f t="shared" si="30"/>
        <v>6268</v>
      </c>
      <c r="CP13" s="46">
        <f t="shared" si="30"/>
        <v>82</v>
      </c>
      <c r="CQ13" s="46">
        <f t="shared" si="30"/>
        <v>0</v>
      </c>
      <c r="CR13" s="46">
        <f t="shared" si="30"/>
        <v>0</v>
      </c>
      <c r="CS13" s="46">
        <f t="shared" si="30"/>
        <v>317</v>
      </c>
      <c r="CT13" s="46">
        <f t="shared" si="31"/>
        <v>4845</v>
      </c>
      <c r="CU13" s="46">
        <f t="shared" si="32"/>
        <v>0</v>
      </c>
      <c r="CV13" s="46">
        <f t="shared" si="33"/>
        <v>4761</v>
      </c>
      <c r="CW13" s="46">
        <f t="shared" si="34"/>
        <v>65</v>
      </c>
      <c r="CX13" s="46">
        <f t="shared" si="35"/>
        <v>0</v>
      </c>
      <c r="CY13" s="46">
        <f t="shared" si="36"/>
        <v>0</v>
      </c>
      <c r="CZ13" s="46">
        <f t="shared" si="37"/>
        <v>19</v>
      </c>
      <c r="DA13" s="46">
        <f t="shared" si="38"/>
        <v>1822</v>
      </c>
      <c r="DB13" s="46">
        <f t="shared" si="39"/>
        <v>0</v>
      </c>
      <c r="DC13" s="46">
        <f t="shared" si="39"/>
        <v>1507</v>
      </c>
      <c r="DD13" s="46">
        <f t="shared" si="39"/>
        <v>17</v>
      </c>
      <c r="DE13" s="46">
        <f t="shared" si="39"/>
        <v>0</v>
      </c>
      <c r="DF13" s="46">
        <f t="shared" si="39"/>
        <v>0</v>
      </c>
      <c r="DG13" s="46">
        <f t="shared" si="39"/>
        <v>298</v>
      </c>
      <c r="DH13" s="46">
        <v>0</v>
      </c>
      <c r="DI13" s="46">
        <f t="shared" si="40"/>
        <v>2</v>
      </c>
      <c r="DJ13" s="46">
        <v>0</v>
      </c>
      <c r="DK13" s="46">
        <v>0</v>
      </c>
      <c r="DL13" s="46">
        <v>0</v>
      </c>
      <c r="DM13" s="46">
        <v>2</v>
      </c>
    </row>
    <row r="14" spans="1:117" s="3" customFormat="1" ht="13.5" customHeight="1" x14ac:dyDescent="0.2">
      <c r="A14" s="44" t="s">
        <v>36</v>
      </c>
      <c r="B14" s="45" t="s">
        <v>49</v>
      </c>
      <c r="C14" s="44" t="s">
        <v>50</v>
      </c>
      <c r="D14" s="46">
        <f t="shared" si="0"/>
        <v>6457</v>
      </c>
      <c r="E14" s="46">
        <f t="shared" si="1"/>
        <v>4162</v>
      </c>
      <c r="F14" s="46">
        <f t="shared" si="2"/>
        <v>0</v>
      </c>
      <c r="G14" s="46">
        <v>0</v>
      </c>
      <c r="H14" s="46">
        <v>0</v>
      </c>
      <c r="I14" s="46">
        <v>0</v>
      </c>
      <c r="J14" s="46">
        <f t="shared" si="3"/>
        <v>3603</v>
      </c>
      <c r="K14" s="46">
        <v>3603</v>
      </c>
      <c r="L14" s="46">
        <v>0</v>
      </c>
      <c r="M14" s="46">
        <v>0</v>
      </c>
      <c r="N14" s="46">
        <f t="shared" si="4"/>
        <v>273</v>
      </c>
      <c r="O14" s="46">
        <v>273</v>
      </c>
      <c r="P14" s="46">
        <v>0</v>
      </c>
      <c r="Q14" s="46">
        <v>0</v>
      </c>
      <c r="R14" s="46">
        <f t="shared" si="5"/>
        <v>238</v>
      </c>
      <c r="S14" s="46">
        <v>85</v>
      </c>
      <c r="T14" s="46">
        <v>153</v>
      </c>
      <c r="U14" s="46">
        <v>0</v>
      </c>
      <c r="V14" s="46">
        <f t="shared" si="6"/>
        <v>0</v>
      </c>
      <c r="W14" s="46">
        <v>0</v>
      </c>
      <c r="X14" s="46">
        <v>0</v>
      </c>
      <c r="Y14" s="46">
        <v>0</v>
      </c>
      <c r="Z14" s="46">
        <f t="shared" si="7"/>
        <v>48</v>
      </c>
      <c r="AA14" s="46">
        <v>48</v>
      </c>
      <c r="AB14" s="46">
        <v>0</v>
      </c>
      <c r="AC14" s="46">
        <v>0</v>
      </c>
      <c r="AD14" s="46">
        <f t="shared" si="8"/>
        <v>1425</v>
      </c>
      <c r="AE14" s="46">
        <f t="shared" si="9"/>
        <v>0</v>
      </c>
      <c r="AF14" s="46">
        <v>0</v>
      </c>
      <c r="AG14" s="46">
        <v>0</v>
      </c>
      <c r="AH14" s="46">
        <v>0</v>
      </c>
      <c r="AI14" s="46">
        <f t="shared" si="10"/>
        <v>1356</v>
      </c>
      <c r="AJ14" s="46">
        <v>0</v>
      </c>
      <c r="AK14" s="46">
        <v>0</v>
      </c>
      <c r="AL14" s="46">
        <v>1356</v>
      </c>
      <c r="AM14" s="46">
        <f t="shared" si="11"/>
        <v>68</v>
      </c>
      <c r="AN14" s="46">
        <v>0</v>
      </c>
      <c r="AO14" s="46">
        <v>0</v>
      </c>
      <c r="AP14" s="46">
        <v>68</v>
      </c>
      <c r="AQ14" s="46">
        <f t="shared" si="12"/>
        <v>0</v>
      </c>
      <c r="AR14" s="46">
        <v>0</v>
      </c>
      <c r="AS14" s="46">
        <v>0</v>
      </c>
      <c r="AT14" s="46">
        <v>0</v>
      </c>
      <c r="AU14" s="46">
        <f t="shared" si="13"/>
        <v>0</v>
      </c>
      <c r="AV14" s="46">
        <v>0</v>
      </c>
      <c r="AW14" s="46">
        <v>0</v>
      </c>
      <c r="AX14" s="46">
        <v>0</v>
      </c>
      <c r="AY14" s="46">
        <f t="shared" si="14"/>
        <v>1</v>
      </c>
      <c r="AZ14" s="46">
        <v>0</v>
      </c>
      <c r="BA14" s="46">
        <v>0</v>
      </c>
      <c r="BB14" s="46">
        <v>1</v>
      </c>
      <c r="BC14" s="46">
        <f t="shared" si="15"/>
        <v>870</v>
      </c>
      <c r="BD14" s="46">
        <f t="shared" si="16"/>
        <v>328</v>
      </c>
      <c r="BE14" s="46">
        <v>0</v>
      </c>
      <c r="BF14" s="46">
        <v>61</v>
      </c>
      <c r="BG14" s="46">
        <v>105</v>
      </c>
      <c r="BH14" s="46">
        <v>0</v>
      </c>
      <c r="BI14" s="46">
        <v>0</v>
      </c>
      <c r="BJ14" s="46">
        <v>162</v>
      </c>
      <c r="BK14" s="46">
        <f t="shared" si="18"/>
        <v>542</v>
      </c>
      <c r="BL14" s="46">
        <v>0</v>
      </c>
      <c r="BM14" s="46">
        <v>446</v>
      </c>
      <c r="BN14" s="46">
        <v>50</v>
      </c>
      <c r="BO14" s="46">
        <v>0</v>
      </c>
      <c r="BP14" s="46">
        <v>0</v>
      </c>
      <c r="BQ14" s="46">
        <v>46</v>
      </c>
      <c r="BR14" s="46">
        <f t="shared" si="20"/>
        <v>4490</v>
      </c>
      <c r="BS14" s="46">
        <f t="shared" si="20"/>
        <v>0</v>
      </c>
      <c r="BT14" s="46">
        <f t="shared" si="20"/>
        <v>3664</v>
      </c>
      <c r="BU14" s="46">
        <f t="shared" si="20"/>
        <v>378</v>
      </c>
      <c r="BV14" s="46">
        <f t="shared" si="20"/>
        <v>238</v>
      </c>
      <c r="BW14" s="46">
        <f t="shared" si="20"/>
        <v>0</v>
      </c>
      <c r="BX14" s="46">
        <f t="shared" si="20"/>
        <v>210</v>
      </c>
      <c r="BY14" s="46">
        <f t="shared" si="21"/>
        <v>4162</v>
      </c>
      <c r="BZ14" s="46">
        <f t="shared" si="22"/>
        <v>0</v>
      </c>
      <c r="CA14" s="46">
        <f t="shared" si="23"/>
        <v>3603</v>
      </c>
      <c r="CB14" s="46">
        <f t="shared" si="24"/>
        <v>273</v>
      </c>
      <c r="CC14" s="46">
        <f t="shared" si="25"/>
        <v>238</v>
      </c>
      <c r="CD14" s="46">
        <f t="shared" si="26"/>
        <v>0</v>
      </c>
      <c r="CE14" s="46">
        <f t="shared" si="27"/>
        <v>48</v>
      </c>
      <c r="CF14" s="46">
        <f t="shared" si="28"/>
        <v>328</v>
      </c>
      <c r="CG14" s="46">
        <f t="shared" si="29"/>
        <v>0</v>
      </c>
      <c r="CH14" s="46">
        <f t="shared" si="29"/>
        <v>61</v>
      </c>
      <c r="CI14" s="46">
        <f t="shared" si="29"/>
        <v>105</v>
      </c>
      <c r="CJ14" s="46">
        <f t="shared" si="29"/>
        <v>0</v>
      </c>
      <c r="CK14" s="46">
        <f t="shared" si="29"/>
        <v>0</v>
      </c>
      <c r="CL14" s="46">
        <f t="shared" si="29"/>
        <v>162</v>
      </c>
      <c r="CM14" s="46">
        <f t="shared" si="30"/>
        <v>1967</v>
      </c>
      <c r="CN14" s="46">
        <f t="shared" si="30"/>
        <v>0</v>
      </c>
      <c r="CO14" s="46">
        <f t="shared" si="30"/>
        <v>1802</v>
      </c>
      <c r="CP14" s="46">
        <f t="shared" si="30"/>
        <v>118</v>
      </c>
      <c r="CQ14" s="46">
        <f t="shared" si="30"/>
        <v>0</v>
      </c>
      <c r="CR14" s="46">
        <f t="shared" si="30"/>
        <v>0</v>
      </c>
      <c r="CS14" s="46">
        <f t="shared" si="30"/>
        <v>47</v>
      </c>
      <c r="CT14" s="46">
        <f t="shared" si="31"/>
        <v>1425</v>
      </c>
      <c r="CU14" s="46">
        <f t="shared" si="32"/>
        <v>0</v>
      </c>
      <c r="CV14" s="46">
        <f t="shared" si="33"/>
        <v>1356</v>
      </c>
      <c r="CW14" s="46">
        <f t="shared" si="34"/>
        <v>68</v>
      </c>
      <c r="CX14" s="46">
        <f t="shared" si="35"/>
        <v>0</v>
      </c>
      <c r="CY14" s="46">
        <f t="shared" si="36"/>
        <v>0</v>
      </c>
      <c r="CZ14" s="46">
        <f t="shared" si="37"/>
        <v>1</v>
      </c>
      <c r="DA14" s="46">
        <f t="shared" si="38"/>
        <v>542</v>
      </c>
      <c r="DB14" s="46">
        <f t="shared" si="39"/>
        <v>0</v>
      </c>
      <c r="DC14" s="46">
        <f t="shared" si="39"/>
        <v>446</v>
      </c>
      <c r="DD14" s="46">
        <f t="shared" si="39"/>
        <v>50</v>
      </c>
      <c r="DE14" s="46">
        <f t="shared" si="39"/>
        <v>0</v>
      </c>
      <c r="DF14" s="46">
        <f t="shared" si="39"/>
        <v>0</v>
      </c>
      <c r="DG14" s="46">
        <f t="shared" si="39"/>
        <v>46</v>
      </c>
      <c r="DH14" s="46">
        <v>0</v>
      </c>
      <c r="DI14" s="46">
        <f t="shared" si="40"/>
        <v>0</v>
      </c>
      <c r="DJ14" s="46">
        <v>0</v>
      </c>
      <c r="DK14" s="46">
        <v>0</v>
      </c>
      <c r="DL14" s="46">
        <v>0</v>
      </c>
      <c r="DM14" s="46">
        <v>0</v>
      </c>
    </row>
    <row r="15" spans="1:117" s="3" customFormat="1" ht="13.5" customHeight="1" x14ac:dyDescent="0.2">
      <c r="A15" s="44" t="s">
        <v>36</v>
      </c>
      <c r="B15" s="45" t="s">
        <v>51</v>
      </c>
      <c r="C15" s="44" t="s">
        <v>52</v>
      </c>
      <c r="D15" s="46">
        <f t="shared" si="0"/>
        <v>13318</v>
      </c>
      <c r="E15" s="46">
        <f t="shared" si="1"/>
        <v>8767</v>
      </c>
      <c r="F15" s="46">
        <f t="shared" si="2"/>
        <v>0</v>
      </c>
      <c r="G15" s="46">
        <v>0</v>
      </c>
      <c r="H15" s="46">
        <v>0</v>
      </c>
      <c r="I15" s="46">
        <v>0</v>
      </c>
      <c r="J15" s="46">
        <f t="shared" si="3"/>
        <v>7044</v>
      </c>
      <c r="K15" s="46">
        <v>0</v>
      </c>
      <c r="L15" s="46">
        <v>7044</v>
      </c>
      <c r="M15" s="46">
        <v>0</v>
      </c>
      <c r="N15" s="46">
        <f t="shared" si="4"/>
        <v>464</v>
      </c>
      <c r="O15" s="46">
        <v>464</v>
      </c>
      <c r="P15" s="46">
        <v>0</v>
      </c>
      <c r="Q15" s="46">
        <v>0</v>
      </c>
      <c r="R15" s="46">
        <f t="shared" si="5"/>
        <v>1259</v>
      </c>
      <c r="S15" s="46">
        <v>1259</v>
      </c>
      <c r="T15" s="46">
        <v>0</v>
      </c>
      <c r="U15" s="46">
        <v>0</v>
      </c>
      <c r="V15" s="46">
        <f t="shared" si="6"/>
        <v>0</v>
      </c>
      <c r="W15" s="46">
        <v>0</v>
      </c>
      <c r="X15" s="46">
        <v>0</v>
      </c>
      <c r="Y15" s="46">
        <v>0</v>
      </c>
      <c r="Z15" s="46">
        <f t="shared" si="7"/>
        <v>0</v>
      </c>
      <c r="AA15" s="46">
        <v>0</v>
      </c>
      <c r="AB15" s="46">
        <v>0</v>
      </c>
      <c r="AC15" s="46">
        <v>0</v>
      </c>
      <c r="AD15" s="46">
        <f t="shared" si="8"/>
        <v>2905</v>
      </c>
      <c r="AE15" s="46">
        <f t="shared" si="9"/>
        <v>0</v>
      </c>
      <c r="AF15" s="46">
        <v>0</v>
      </c>
      <c r="AG15" s="46">
        <v>0</v>
      </c>
      <c r="AH15" s="46">
        <v>0</v>
      </c>
      <c r="AI15" s="46">
        <f t="shared" si="10"/>
        <v>2879</v>
      </c>
      <c r="AJ15" s="46">
        <v>0</v>
      </c>
      <c r="AK15" s="46">
        <v>0</v>
      </c>
      <c r="AL15" s="46">
        <v>2879</v>
      </c>
      <c r="AM15" s="46">
        <f t="shared" si="11"/>
        <v>17</v>
      </c>
      <c r="AN15" s="46">
        <v>0</v>
      </c>
      <c r="AO15" s="46">
        <v>0</v>
      </c>
      <c r="AP15" s="46">
        <v>17</v>
      </c>
      <c r="AQ15" s="46">
        <f t="shared" si="12"/>
        <v>9</v>
      </c>
      <c r="AR15" s="46">
        <v>0</v>
      </c>
      <c r="AS15" s="46">
        <v>0</v>
      </c>
      <c r="AT15" s="46">
        <v>9</v>
      </c>
      <c r="AU15" s="46">
        <f t="shared" si="13"/>
        <v>0</v>
      </c>
      <c r="AV15" s="46">
        <v>0</v>
      </c>
      <c r="AW15" s="46">
        <v>0</v>
      </c>
      <c r="AX15" s="46">
        <v>0</v>
      </c>
      <c r="AY15" s="46">
        <f t="shared" si="14"/>
        <v>0</v>
      </c>
      <c r="AZ15" s="46">
        <v>0</v>
      </c>
      <c r="BA15" s="46">
        <v>0</v>
      </c>
      <c r="BB15" s="46">
        <v>0</v>
      </c>
      <c r="BC15" s="46">
        <f t="shared" si="15"/>
        <v>1646</v>
      </c>
      <c r="BD15" s="46">
        <f t="shared" si="16"/>
        <v>498</v>
      </c>
      <c r="BE15" s="46">
        <v>0</v>
      </c>
      <c r="BF15" s="46">
        <v>372</v>
      </c>
      <c r="BG15" s="46">
        <v>126</v>
      </c>
      <c r="BH15" s="46">
        <v>0</v>
      </c>
      <c r="BI15" s="46">
        <v>0</v>
      </c>
      <c r="BJ15" s="46">
        <v>0</v>
      </c>
      <c r="BK15" s="46">
        <f t="shared" si="18"/>
        <v>1148</v>
      </c>
      <c r="BL15" s="46">
        <v>0</v>
      </c>
      <c r="BM15" s="46">
        <v>372</v>
      </c>
      <c r="BN15" s="46">
        <v>768</v>
      </c>
      <c r="BO15" s="46">
        <v>8</v>
      </c>
      <c r="BP15" s="46">
        <v>0</v>
      </c>
      <c r="BQ15" s="46">
        <v>0</v>
      </c>
      <c r="BR15" s="46">
        <f t="shared" si="20"/>
        <v>9265</v>
      </c>
      <c r="BS15" s="46">
        <f t="shared" si="20"/>
        <v>0</v>
      </c>
      <c r="BT15" s="46">
        <f t="shared" si="20"/>
        <v>7416</v>
      </c>
      <c r="BU15" s="46">
        <f t="shared" si="20"/>
        <v>590</v>
      </c>
      <c r="BV15" s="46">
        <f t="shared" si="20"/>
        <v>1259</v>
      </c>
      <c r="BW15" s="46">
        <f t="shared" si="20"/>
        <v>0</v>
      </c>
      <c r="BX15" s="46">
        <f t="shared" si="20"/>
        <v>0</v>
      </c>
      <c r="BY15" s="46">
        <f t="shared" si="21"/>
        <v>8767</v>
      </c>
      <c r="BZ15" s="46">
        <f t="shared" si="22"/>
        <v>0</v>
      </c>
      <c r="CA15" s="46">
        <f t="shared" si="23"/>
        <v>7044</v>
      </c>
      <c r="CB15" s="46">
        <f t="shared" si="24"/>
        <v>464</v>
      </c>
      <c r="CC15" s="46">
        <f t="shared" si="25"/>
        <v>1259</v>
      </c>
      <c r="CD15" s="46">
        <f t="shared" si="26"/>
        <v>0</v>
      </c>
      <c r="CE15" s="46">
        <f t="shared" si="27"/>
        <v>0</v>
      </c>
      <c r="CF15" s="46">
        <f t="shared" si="28"/>
        <v>498</v>
      </c>
      <c r="CG15" s="46">
        <f t="shared" si="29"/>
        <v>0</v>
      </c>
      <c r="CH15" s="46">
        <f t="shared" si="29"/>
        <v>372</v>
      </c>
      <c r="CI15" s="46">
        <f t="shared" si="29"/>
        <v>126</v>
      </c>
      <c r="CJ15" s="46">
        <f t="shared" si="29"/>
        <v>0</v>
      </c>
      <c r="CK15" s="46">
        <f t="shared" si="29"/>
        <v>0</v>
      </c>
      <c r="CL15" s="46">
        <f t="shared" si="29"/>
        <v>0</v>
      </c>
      <c r="CM15" s="46">
        <f t="shared" si="30"/>
        <v>4053</v>
      </c>
      <c r="CN15" s="46">
        <f t="shared" si="30"/>
        <v>0</v>
      </c>
      <c r="CO15" s="46">
        <f t="shared" si="30"/>
        <v>3251</v>
      </c>
      <c r="CP15" s="46">
        <f t="shared" si="30"/>
        <v>785</v>
      </c>
      <c r="CQ15" s="46">
        <f t="shared" si="30"/>
        <v>17</v>
      </c>
      <c r="CR15" s="46">
        <f t="shared" si="30"/>
        <v>0</v>
      </c>
      <c r="CS15" s="46">
        <f t="shared" si="30"/>
        <v>0</v>
      </c>
      <c r="CT15" s="46">
        <f t="shared" si="31"/>
        <v>2905</v>
      </c>
      <c r="CU15" s="46">
        <f t="shared" si="32"/>
        <v>0</v>
      </c>
      <c r="CV15" s="46">
        <f t="shared" si="33"/>
        <v>2879</v>
      </c>
      <c r="CW15" s="46">
        <f t="shared" si="34"/>
        <v>17</v>
      </c>
      <c r="CX15" s="46">
        <f t="shared" si="35"/>
        <v>9</v>
      </c>
      <c r="CY15" s="46">
        <f t="shared" si="36"/>
        <v>0</v>
      </c>
      <c r="CZ15" s="46">
        <f t="shared" si="37"/>
        <v>0</v>
      </c>
      <c r="DA15" s="46">
        <f t="shared" si="38"/>
        <v>1148</v>
      </c>
      <c r="DB15" s="46">
        <f t="shared" si="39"/>
        <v>0</v>
      </c>
      <c r="DC15" s="46">
        <f t="shared" si="39"/>
        <v>372</v>
      </c>
      <c r="DD15" s="46">
        <f t="shared" si="39"/>
        <v>768</v>
      </c>
      <c r="DE15" s="46">
        <f t="shared" si="39"/>
        <v>8</v>
      </c>
      <c r="DF15" s="46">
        <f t="shared" si="39"/>
        <v>0</v>
      </c>
      <c r="DG15" s="46">
        <f t="shared" si="39"/>
        <v>0</v>
      </c>
      <c r="DH15" s="46">
        <v>0</v>
      </c>
      <c r="DI15" s="46">
        <f t="shared" si="40"/>
        <v>0</v>
      </c>
      <c r="DJ15" s="46">
        <v>0</v>
      </c>
      <c r="DK15" s="46">
        <v>0</v>
      </c>
      <c r="DL15" s="46">
        <v>0</v>
      </c>
      <c r="DM15" s="46">
        <v>0</v>
      </c>
    </row>
    <row r="16" spans="1:117" s="3" customFormat="1" ht="13.5" customHeight="1" x14ac:dyDescent="0.2">
      <c r="A16" s="44" t="s">
        <v>36</v>
      </c>
      <c r="B16" s="45" t="s">
        <v>53</v>
      </c>
      <c r="C16" s="44" t="s">
        <v>54</v>
      </c>
      <c r="D16" s="46">
        <f t="shared" si="0"/>
        <v>18860</v>
      </c>
      <c r="E16" s="46">
        <f t="shared" si="1"/>
        <v>14000</v>
      </c>
      <c r="F16" s="46">
        <f t="shared" si="2"/>
        <v>0</v>
      </c>
      <c r="G16" s="46">
        <v>0</v>
      </c>
      <c r="H16" s="46">
        <v>0</v>
      </c>
      <c r="I16" s="46">
        <v>0</v>
      </c>
      <c r="J16" s="46">
        <f t="shared" si="3"/>
        <v>10968</v>
      </c>
      <c r="K16" s="46">
        <v>0</v>
      </c>
      <c r="L16" s="46">
        <v>10968</v>
      </c>
      <c r="M16" s="46">
        <v>0</v>
      </c>
      <c r="N16" s="46">
        <f t="shared" si="4"/>
        <v>405</v>
      </c>
      <c r="O16" s="46">
        <v>0</v>
      </c>
      <c r="P16" s="46">
        <v>405</v>
      </c>
      <c r="Q16" s="46">
        <v>0</v>
      </c>
      <c r="R16" s="46">
        <f t="shared" si="5"/>
        <v>2627</v>
      </c>
      <c r="S16" s="46">
        <v>0</v>
      </c>
      <c r="T16" s="46">
        <v>2627</v>
      </c>
      <c r="U16" s="46">
        <v>0</v>
      </c>
      <c r="V16" s="46">
        <f t="shared" si="6"/>
        <v>0</v>
      </c>
      <c r="W16" s="46">
        <v>0</v>
      </c>
      <c r="X16" s="46">
        <v>0</v>
      </c>
      <c r="Y16" s="46">
        <v>0</v>
      </c>
      <c r="Z16" s="46">
        <f t="shared" si="7"/>
        <v>0</v>
      </c>
      <c r="AA16" s="46">
        <v>0</v>
      </c>
      <c r="AB16" s="46">
        <v>0</v>
      </c>
      <c r="AC16" s="46">
        <v>0</v>
      </c>
      <c r="AD16" s="46">
        <f t="shared" si="8"/>
        <v>4612</v>
      </c>
      <c r="AE16" s="46">
        <f t="shared" si="9"/>
        <v>0</v>
      </c>
      <c r="AF16" s="46">
        <v>0</v>
      </c>
      <c r="AG16" s="46">
        <v>0</v>
      </c>
      <c r="AH16" s="46">
        <v>0</v>
      </c>
      <c r="AI16" s="46">
        <f t="shared" si="10"/>
        <v>3941</v>
      </c>
      <c r="AJ16" s="46">
        <v>0</v>
      </c>
      <c r="AK16" s="46">
        <v>0</v>
      </c>
      <c r="AL16" s="46">
        <v>3941</v>
      </c>
      <c r="AM16" s="46">
        <f t="shared" si="11"/>
        <v>3</v>
      </c>
      <c r="AN16" s="46">
        <v>0</v>
      </c>
      <c r="AO16" s="46">
        <v>0</v>
      </c>
      <c r="AP16" s="46">
        <v>3</v>
      </c>
      <c r="AQ16" s="46">
        <f t="shared" si="12"/>
        <v>668</v>
      </c>
      <c r="AR16" s="46">
        <v>0</v>
      </c>
      <c r="AS16" s="46">
        <v>0</v>
      </c>
      <c r="AT16" s="46">
        <v>668</v>
      </c>
      <c r="AU16" s="46">
        <f t="shared" si="13"/>
        <v>0</v>
      </c>
      <c r="AV16" s="46">
        <v>0</v>
      </c>
      <c r="AW16" s="46">
        <v>0</v>
      </c>
      <c r="AX16" s="46">
        <v>0</v>
      </c>
      <c r="AY16" s="46">
        <f t="shared" si="14"/>
        <v>0</v>
      </c>
      <c r="AZ16" s="46">
        <v>0</v>
      </c>
      <c r="BA16" s="46">
        <v>0</v>
      </c>
      <c r="BB16" s="46">
        <v>0</v>
      </c>
      <c r="BC16" s="46">
        <f t="shared" si="15"/>
        <v>248</v>
      </c>
      <c r="BD16" s="46">
        <f t="shared" si="16"/>
        <v>248</v>
      </c>
      <c r="BE16" s="46">
        <v>0</v>
      </c>
      <c r="BF16" s="46">
        <v>248</v>
      </c>
      <c r="BG16" s="46">
        <v>0</v>
      </c>
      <c r="BH16" s="46">
        <v>0</v>
      </c>
      <c r="BI16" s="46">
        <v>0</v>
      </c>
      <c r="BJ16" s="46">
        <v>0</v>
      </c>
      <c r="BK16" s="46">
        <f t="shared" si="18"/>
        <v>0</v>
      </c>
      <c r="BL16" s="46">
        <v>0</v>
      </c>
      <c r="BM16" s="46">
        <v>0</v>
      </c>
      <c r="BN16" s="46">
        <v>0</v>
      </c>
      <c r="BO16" s="46">
        <v>0</v>
      </c>
      <c r="BP16" s="46">
        <v>0</v>
      </c>
      <c r="BQ16" s="46">
        <v>0</v>
      </c>
      <c r="BR16" s="46">
        <f t="shared" si="20"/>
        <v>14248</v>
      </c>
      <c r="BS16" s="46">
        <f t="shared" si="20"/>
        <v>0</v>
      </c>
      <c r="BT16" s="46">
        <f t="shared" si="20"/>
        <v>11216</v>
      </c>
      <c r="BU16" s="46">
        <f t="shared" si="20"/>
        <v>405</v>
      </c>
      <c r="BV16" s="46">
        <f t="shared" si="20"/>
        <v>2627</v>
      </c>
      <c r="BW16" s="46">
        <f t="shared" si="20"/>
        <v>0</v>
      </c>
      <c r="BX16" s="46">
        <f t="shared" si="20"/>
        <v>0</v>
      </c>
      <c r="BY16" s="46">
        <f t="shared" si="21"/>
        <v>14000</v>
      </c>
      <c r="BZ16" s="46">
        <f t="shared" si="22"/>
        <v>0</v>
      </c>
      <c r="CA16" s="46">
        <f t="shared" si="23"/>
        <v>10968</v>
      </c>
      <c r="CB16" s="46">
        <f t="shared" si="24"/>
        <v>405</v>
      </c>
      <c r="CC16" s="46">
        <f t="shared" si="25"/>
        <v>2627</v>
      </c>
      <c r="CD16" s="46">
        <f t="shared" si="26"/>
        <v>0</v>
      </c>
      <c r="CE16" s="46">
        <f t="shared" si="27"/>
        <v>0</v>
      </c>
      <c r="CF16" s="46">
        <f t="shared" si="28"/>
        <v>248</v>
      </c>
      <c r="CG16" s="46">
        <f t="shared" si="29"/>
        <v>0</v>
      </c>
      <c r="CH16" s="46">
        <f t="shared" si="29"/>
        <v>248</v>
      </c>
      <c r="CI16" s="46">
        <f t="shared" si="29"/>
        <v>0</v>
      </c>
      <c r="CJ16" s="46">
        <f t="shared" si="29"/>
        <v>0</v>
      </c>
      <c r="CK16" s="46">
        <f t="shared" si="29"/>
        <v>0</v>
      </c>
      <c r="CL16" s="46">
        <f t="shared" si="29"/>
        <v>0</v>
      </c>
      <c r="CM16" s="46">
        <f t="shared" si="30"/>
        <v>4612</v>
      </c>
      <c r="CN16" s="46">
        <f t="shared" si="30"/>
        <v>0</v>
      </c>
      <c r="CO16" s="46">
        <f t="shared" si="30"/>
        <v>3941</v>
      </c>
      <c r="CP16" s="46">
        <f t="shared" si="30"/>
        <v>3</v>
      </c>
      <c r="CQ16" s="46">
        <f t="shared" si="30"/>
        <v>668</v>
      </c>
      <c r="CR16" s="46">
        <f t="shared" si="30"/>
        <v>0</v>
      </c>
      <c r="CS16" s="46">
        <f t="shared" si="30"/>
        <v>0</v>
      </c>
      <c r="CT16" s="46">
        <f t="shared" si="31"/>
        <v>4612</v>
      </c>
      <c r="CU16" s="46">
        <f t="shared" si="32"/>
        <v>0</v>
      </c>
      <c r="CV16" s="46">
        <f t="shared" si="33"/>
        <v>3941</v>
      </c>
      <c r="CW16" s="46">
        <f t="shared" si="34"/>
        <v>3</v>
      </c>
      <c r="CX16" s="46">
        <f t="shared" si="35"/>
        <v>668</v>
      </c>
      <c r="CY16" s="46">
        <f t="shared" si="36"/>
        <v>0</v>
      </c>
      <c r="CZ16" s="46">
        <f t="shared" si="37"/>
        <v>0</v>
      </c>
      <c r="DA16" s="46">
        <f t="shared" si="38"/>
        <v>0</v>
      </c>
      <c r="DB16" s="46">
        <f t="shared" si="39"/>
        <v>0</v>
      </c>
      <c r="DC16" s="46">
        <f t="shared" si="39"/>
        <v>0</v>
      </c>
      <c r="DD16" s="46">
        <f t="shared" si="39"/>
        <v>0</v>
      </c>
      <c r="DE16" s="46">
        <f t="shared" si="39"/>
        <v>0</v>
      </c>
      <c r="DF16" s="46">
        <f t="shared" si="39"/>
        <v>0</v>
      </c>
      <c r="DG16" s="46">
        <f t="shared" si="39"/>
        <v>0</v>
      </c>
      <c r="DH16" s="46">
        <v>0</v>
      </c>
      <c r="DI16" s="46">
        <f t="shared" si="40"/>
        <v>0</v>
      </c>
      <c r="DJ16" s="46">
        <v>0</v>
      </c>
      <c r="DK16" s="46">
        <v>0</v>
      </c>
      <c r="DL16" s="46">
        <v>0</v>
      </c>
      <c r="DM16" s="46">
        <v>0</v>
      </c>
    </row>
    <row r="17" spans="1:117" s="3" customFormat="1" ht="13.5" customHeight="1" x14ac:dyDescent="0.2">
      <c r="A17" s="44" t="s">
        <v>36</v>
      </c>
      <c r="B17" s="45" t="s">
        <v>55</v>
      </c>
      <c r="C17" s="44" t="s">
        <v>56</v>
      </c>
      <c r="D17" s="46">
        <f t="shared" si="0"/>
        <v>14002</v>
      </c>
      <c r="E17" s="46">
        <f t="shared" si="1"/>
        <v>8633</v>
      </c>
      <c r="F17" s="46">
        <f t="shared" si="2"/>
        <v>0</v>
      </c>
      <c r="G17" s="46">
        <v>0</v>
      </c>
      <c r="H17" s="46">
        <v>0</v>
      </c>
      <c r="I17" s="46">
        <v>0</v>
      </c>
      <c r="J17" s="46">
        <f t="shared" si="3"/>
        <v>7556</v>
      </c>
      <c r="K17" s="46">
        <v>7556</v>
      </c>
      <c r="L17" s="46">
        <v>0</v>
      </c>
      <c r="M17" s="46">
        <v>0</v>
      </c>
      <c r="N17" s="46">
        <f t="shared" si="4"/>
        <v>611</v>
      </c>
      <c r="O17" s="46">
        <v>611</v>
      </c>
      <c r="P17" s="46">
        <v>0</v>
      </c>
      <c r="Q17" s="46">
        <v>0</v>
      </c>
      <c r="R17" s="46">
        <f t="shared" si="5"/>
        <v>466</v>
      </c>
      <c r="S17" s="46">
        <v>466</v>
      </c>
      <c r="T17" s="46">
        <v>0</v>
      </c>
      <c r="U17" s="46">
        <v>0</v>
      </c>
      <c r="V17" s="46">
        <f t="shared" si="6"/>
        <v>0</v>
      </c>
      <c r="W17" s="46">
        <v>0</v>
      </c>
      <c r="X17" s="46">
        <v>0</v>
      </c>
      <c r="Y17" s="46">
        <v>0</v>
      </c>
      <c r="Z17" s="46">
        <f t="shared" si="7"/>
        <v>0</v>
      </c>
      <c r="AA17" s="46">
        <v>0</v>
      </c>
      <c r="AB17" s="46">
        <v>0</v>
      </c>
      <c r="AC17" s="46">
        <v>0</v>
      </c>
      <c r="AD17" s="46">
        <f t="shared" si="8"/>
        <v>4079</v>
      </c>
      <c r="AE17" s="46">
        <f t="shared" si="9"/>
        <v>0</v>
      </c>
      <c r="AF17" s="46">
        <v>0</v>
      </c>
      <c r="AG17" s="46">
        <v>0</v>
      </c>
      <c r="AH17" s="46">
        <v>0</v>
      </c>
      <c r="AI17" s="46">
        <f t="shared" si="10"/>
        <v>3988</v>
      </c>
      <c r="AJ17" s="46">
        <v>0</v>
      </c>
      <c r="AK17" s="46">
        <v>0</v>
      </c>
      <c r="AL17" s="46">
        <v>3988</v>
      </c>
      <c r="AM17" s="46">
        <f t="shared" si="11"/>
        <v>44</v>
      </c>
      <c r="AN17" s="46">
        <v>0</v>
      </c>
      <c r="AO17" s="46">
        <v>0</v>
      </c>
      <c r="AP17" s="46">
        <v>44</v>
      </c>
      <c r="AQ17" s="46">
        <f t="shared" si="12"/>
        <v>47</v>
      </c>
      <c r="AR17" s="46">
        <v>0</v>
      </c>
      <c r="AS17" s="46">
        <v>0</v>
      </c>
      <c r="AT17" s="46">
        <v>47</v>
      </c>
      <c r="AU17" s="46">
        <f t="shared" si="13"/>
        <v>0</v>
      </c>
      <c r="AV17" s="46">
        <v>0</v>
      </c>
      <c r="AW17" s="46">
        <v>0</v>
      </c>
      <c r="AX17" s="46">
        <v>0</v>
      </c>
      <c r="AY17" s="46">
        <f t="shared" si="14"/>
        <v>0</v>
      </c>
      <c r="AZ17" s="46">
        <v>0</v>
      </c>
      <c r="BA17" s="46">
        <v>0</v>
      </c>
      <c r="BB17" s="46">
        <v>0</v>
      </c>
      <c r="BC17" s="46">
        <f t="shared" si="15"/>
        <v>1290</v>
      </c>
      <c r="BD17" s="46">
        <f t="shared" si="16"/>
        <v>1207</v>
      </c>
      <c r="BE17" s="46">
        <v>0</v>
      </c>
      <c r="BF17" s="46">
        <v>518</v>
      </c>
      <c r="BG17" s="46">
        <v>181</v>
      </c>
      <c r="BH17" s="46">
        <v>142</v>
      </c>
      <c r="BI17" s="46">
        <v>0</v>
      </c>
      <c r="BJ17" s="46">
        <v>366</v>
      </c>
      <c r="BK17" s="46">
        <f t="shared" si="18"/>
        <v>83</v>
      </c>
      <c r="BL17" s="46">
        <v>0</v>
      </c>
      <c r="BM17" s="46">
        <v>79</v>
      </c>
      <c r="BN17" s="46">
        <v>1</v>
      </c>
      <c r="BO17" s="46">
        <v>0</v>
      </c>
      <c r="BP17" s="46">
        <v>0</v>
      </c>
      <c r="BQ17" s="46">
        <v>3</v>
      </c>
      <c r="BR17" s="46">
        <f t="shared" si="20"/>
        <v>9840</v>
      </c>
      <c r="BS17" s="46">
        <f t="shared" si="20"/>
        <v>0</v>
      </c>
      <c r="BT17" s="46">
        <f t="shared" si="20"/>
        <v>8074</v>
      </c>
      <c r="BU17" s="46">
        <f t="shared" si="20"/>
        <v>792</v>
      </c>
      <c r="BV17" s="46">
        <f t="shared" si="20"/>
        <v>608</v>
      </c>
      <c r="BW17" s="46">
        <f t="shared" si="20"/>
        <v>0</v>
      </c>
      <c r="BX17" s="46">
        <f t="shared" si="20"/>
        <v>366</v>
      </c>
      <c r="BY17" s="46">
        <f t="shared" si="21"/>
        <v>8633</v>
      </c>
      <c r="BZ17" s="46">
        <f t="shared" si="22"/>
        <v>0</v>
      </c>
      <c r="CA17" s="46">
        <f t="shared" si="23"/>
        <v>7556</v>
      </c>
      <c r="CB17" s="46">
        <f t="shared" si="24"/>
        <v>611</v>
      </c>
      <c r="CC17" s="46">
        <f t="shared" si="25"/>
        <v>466</v>
      </c>
      <c r="CD17" s="46">
        <f t="shared" si="26"/>
        <v>0</v>
      </c>
      <c r="CE17" s="46">
        <f t="shared" si="27"/>
        <v>0</v>
      </c>
      <c r="CF17" s="46">
        <f t="shared" si="28"/>
        <v>1207</v>
      </c>
      <c r="CG17" s="46">
        <f t="shared" si="29"/>
        <v>0</v>
      </c>
      <c r="CH17" s="46">
        <f t="shared" si="29"/>
        <v>518</v>
      </c>
      <c r="CI17" s="46">
        <f t="shared" si="29"/>
        <v>181</v>
      </c>
      <c r="CJ17" s="46">
        <f t="shared" si="29"/>
        <v>142</v>
      </c>
      <c r="CK17" s="46">
        <f t="shared" si="29"/>
        <v>0</v>
      </c>
      <c r="CL17" s="46">
        <f t="shared" si="29"/>
        <v>366</v>
      </c>
      <c r="CM17" s="46">
        <f t="shared" si="30"/>
        <v>4162</v>
      </c>
      <c r="CN17" s="46">
        <f t="shared" si="30"/>
        <v>0</v>
      </c>
      <c r="CO17" s="46">
        <f t="shared" si="30"/>
        <v>4067</v>
      </c>
      <c r="CP17" s="46">
        <f t="shared" si="30"/>
        <v>45</v>
      </c>
      <c r="CQ17" s="46">
        <f t="shared" si="30"/>
        <v>47</v>
      </c>
      <c r="CR17" s="46">
        <f t="shared" si="30"/>
        <v>0</v>
      </c>
      <c r="CS17" s="46">
        <f t="shared" si="30"/>
        <v>3</v>
      </c>
      <c r="CT17" s="46">
        <f t="shared" si="31"/>
        <v>4079</v>
      </c>
      <c r="CU17" s="46">
        <f t="shared" si="32"/>
        <v>0</v>
      </c>
      <c r="CV17" s="46">
        <f t="shared" si="33"/>
        <v>3988</v>
      </c>
      <c r="CW17" s="46">
        <f t="shared" si="34"/>
        <v>44</v>
      </c>
      <c r="CX17" s="46">
        <f t="shared" si="35"/>
        <v>47</v>
      </c>
      <c r="CY17" s="46">
        <f t="shared" si="36"/>
        <v>0</v>
      </c>
      <c r="CZ17" s="46">
        <f t="shared" si="37"/>
        <v>0</v>
      </c>
      <c r="DA17" s="46">
        <f t="shared" si="38"/>
        <v>83</v>
      </c>
      <c r="DB17" s="46">
        <f t="shared" si="39"/>
        <v>0</v>
      </c>
      <c r="DC17" s="46">
        <f t="shared" si="39"/>
        <v>79</v>
      </c>
      <c r="DD17" s="46">
        <f t="shared" si="39"/>
        <v>1</v>
      </c>
      <c r="DE17" s="46">
        <f t="shared" si="39"/>
        <v>0</v>
      </c>
      <c r="DF17" s="46">
        <f t="shared" si="39"/>
        <v>0</v>
      </c>
      <c r="DG17" s="46">
        <f t="shared" si="39"/>
        <v>3</v>
      </c>
      <c r="DH17" s="46">
        <v>0</v>
      </c>
      <c r="DI17" s="46">
        <f t="shared" si="40"/>
        <v>2</v>
      </c>
      <c r="DJ17" s="46">
        <v>0</v>
      </c>
      <c r="DK17" s="46">
        <v>0</v>
      </c>
      <c r="DL17" s="46">
        <v>0</v>
      </c>
      <c r="DM17" s="46">
        <v>2</v>
      </c>
    </row>
    <row r="18" spans="1:117" s="3" customFormat="1" ht="13.5" customHeight="1" x14ac:dyDescent="0.2">
      <c r="A18" s="44" t="s">
        <v>36</v>
      </c>
      <c r="B18" s="45" t="s">
        <v>57</v>
      </c>
      <c r="C18" s="44" t="s">
        <v>58</v>
      </c>
      <c r="D18" s="46">
        <f t="shared" si="0"/>
        <v>15048</v>
      </c>
      <c r="E18" s="46">
        <f t="shared" si="1"/>
        <v>9242</v>
      </c>
      <c r="F18" s="46">
        <f t="shared" si="2"/>
        <v>0</v>
      </c>
      <c r="G18" s="46">
        <v>0</v>
      </c>
      <c r="H18" s="46">
        <v>0</v>
      </c>
      <c r="I18" s="46">
        <v>0</v>
      </c>
      <c r="J18" s="46">
        <f t="shared" si="3"/>
        <v>8652</v>
      </c>
      <c r="K18" s="46">
        <v>0</v>
      </c>
      <c r="L18" s="46">
        <v>8652</v>
      </c>
      <c r="M18" s="46">
        <v>0</v>
      </c>
      <c r="N18" s="46">
        <f t="shared" si="4"/>
        <v>277</v>
      </c>
      <c r="O18" s="46">
        <v>0</v>
      </c>
      <c r="P18" s="46">
        <v>277</v>
      </c>
      <c r="Q18" s="46">
        <v>0</v>
      </c>
      <c r="R18" s="46">
        <f t="shared" si="5"/>
        <v>228</v>
      </c>
      <c r="S18" s="46">
        <v>0</v>
      </c>
      <c r="T18" s="46">
        <v>228</v>
      </c>
      <c r="U18" s="46">
        <v>0</v>
      </c>
      <c r="V18" s="46">
        <f t="shared" si="6"/>
        <v>36</v>
      </c>
      <c r="W18" s="46">
        <v>36</v>
      </c>
      <c r="X18" s="46">
        <v>0</v>
      </c>
      <c r="Y18" s="46">
        <v>0</v>
      </c>
      <c r="Z18" s="46">
        <f t="shared" si="7"/>
        <v>49</v>
      </c>
      <c r="AA18" s="46">
        <v>0</v>
      </c>
      <c r="AB18" s="46">
        <v>49</v>
      </c>
      <c r="AC18" s="46">
        <v>0</v>
      </c>
      <c r="AD18" s="46">
        <f t="shared" si="8"/>
        <v>5441</v>
      </c>
      <c r="AE18" s="46">
        <f t="shared" si="9"/>
        <v>0</v>
      </c>
      <c r="AF18" s="46">
        <v>0</v>
      </c>
      <c r="AG18" s="46">
        <v>0</v>
      </c>
      <c r="AH18" s="46">
        <v>0</v>
      </c>
      <c r="AI18" s="46">
        <f t="shared" si="10"/>
        <v>5152</v>
      </c>
      <c r="AJ18" s="46">
        <v>0</v>
      </c>
      <c r="AK18" s="46">
        <v>0</v>
      </c>
      <c r="AL18" s="46">
        <v>5152</v>
      </c>
      <c r="AM18" s="46">
        <f t="shared" si="11"/>
        <v>1</v>
      </c>
      <c r="AN18" s="46">
        <v>0</v>
      </c>
      <c r="AO18" s="46">
        <v>0</v>
      </c>
      <c r="AP18" s="46">
        <v>1</v>
      </c>
      <c r="AQ18" s="46">
        <f t="shared" si="12"/>
        <v>0</v>
      </c>
      <c r="AR18" s="46">
        <v>0</v>
      </c>
      <c r="AS18" s="46">
        <v>0</v>
      </c>
      <c r="AT18" s="46">
        <v>0</v>
      </c>
      <c r="AU18" s="46">
        <f t="shared" si="13"/>
        <v>0</v>
      </c>
      <c r="AV18" s="46">
        <v>0</v>
      </c>
      <c r="AW18" s="46">
        <v>0</v>
      </c>
      <c r="AX18" s="46">
        <v>0</v>
      </c>
      <c r="AY18" s="46">
        <f t="shared" si="14"/>
        <v>288</v>
      </c>
      <c r="AZ18" s="46">
        <v>0</v>
      </c>
      <c r="BA18" s="46">
        <v>0</v>
      </c>
      <c r="BB18" s="46">
        <v>288</v>
      </c>
      <c r="BC18" s="46">
        <f t="shared" si="15"/>
        <v>365</v>
      </c>
      <c r="BD18" s="46">
        <f t="shared" si="16"/>
        <v>255</v>
      </c>
      <c r="BE18" s="46">
        <v>0</v>
      </c>
      <c r="BF18" s="46">
        <v>9</v>
      </c>
      <c r="BG18" s="46">
        <v>244</v>
      </c>
      <c r="BH18" s="46">
        <v>0</v>
      </c>
      <c r="BI18" s="46">
        <v>0</v>
      </c>
      <c r="BJ18" s="46">
        <v>2</v>
      </c>
      <c r="BK18" s="46">
        <f t="shared" si="18"/>
        <v>110</v>
      </c>
      <c r="BL18" s="46">
        <v>0</v>
      </c>
      <c r="BM18" s="46">
        <v>99</v>
      </c>
      <c r="BN18" s="46">
        <v>5</v>
      </c>
      <c r="BO18" s="46">
        <v>1</v>
      </c>
      <c r="BP18" s="46">
        <v>0</v>
      </c>
      <c r="BQ18" s="46">
        <v>5</v>
      </c>
      <c r="BR18" s="46">
        <f t="shared" si="20"/>
        <v>9497</v>
      </c>
      <c r="BS18" s="46">
        <f t="shared" si="20"/>
        <v>0</v>
      </c>
      <c r="BT18" s="46">
        <f t="shared" si="20"/>
        <v>8661</v>
      </c>
      <c r="BU18" s="46">
        <f t="shared" si="20"/>
        <v>521</v>
      </c>
      <c r="BV18" s="46">
        <f t="shared" si="20"/>
        <v>228</v>
      </c>
      <c r="BW18" s="46">
        <f t="shared" si="20"/>
        <v>36</v>
      </c>
      <c r="BX18" s="46">
        <f t="shared" si="20"/>
        <v>51</v>
      </c>
      <c r="BY18" s="46">
        <f t="shared" si="21"/>
        <v>9242</v>
      </c>
      <c r="BZ18" s="46">
        <f t="shared" si="22"/>
        <v>0</v>
      </c>
      <c r="CA18" s="46">
        <f t="shared" si="23"/>
        <v>8652</v>
      </c>
      <c r="CB18" s="46">
        <f t="shared" si="24"/>
        <v>277</v>
      </c>
      <c r="CC18" s="46">
        <f t="shared" si="25"/>
        <v>228</v>
      </c>
      <c r="CD18" s="46">
        <f t="shared" si="26"/>
        <v>36</v>
      </c>
      <c r="CE18" s="46">
        <f t="shared" si="27"/>
        <v>49</v>
      </c>
      <c r="CF18" s="46">
        <f t="shared" si="28"/>
        <v>255</v>
      </c>
      <c r="CG18" s="46">
        <f t="shared" si="29"/>
        <v>0</v>
      </c>
      <c r="CH18" s="46">
        <f t="shared" si="29"/>
        <v>9</v>
      </c>
      <c r="CI18" s="46">
        <f t="shared" si="29"/>
        <v>244</v>
      </c>
      <c r="CJ18" s="46">
        <f t="shared" si="29"/>
        <v>0</v>
      </c>
      <c r="CK18" s="46">
        <f t="shared" si="29"/>
        <v>0</v>
      </c>
      <c r="CL18" s="46">
        <f t="shared" si="29"/>
        <v>2</v>
      </c>
      <c r="CM18" s="46">
        <f t="shared" si="30"/>
        <v>5551</v>
      </c>
      <c r="CN18" s="46">
        <f t="shared" si="30"/>
        <v>0</v>
      </c>
      <c r="CO18" s="46">
        <f t="shared" si="30"/>
        <v>5251</v>
      </c>
      <c r="CP18" s="46">
        <f t="shared" si="30"/>
        <v>6</v>
      </c>
      <c r="CQ18" s="46">
        <f t="shared" si="30"/>
        <v>1</v>
      </c>
      <c r="CR18" s="46">
        <f t="shared" si="30"/>
        <v>0</v>
      </c>
      <c r="CS18" s="46">
        <f t="shared" si="30"/>
        <v>293</v>
      </c>
      <c r="CT18" s="46">
        <f t="shared" si="31"/>
        <v>5441</v>
      </c>
      <c r="CU18" s="46">
        <f t="shared" si="32"/>
        <v>0</v>
      </c>
      <c r="CV18" s="46">
        <f t="shared" si="33"/>
        <v>5152</v>
      </c>
      <c r="CW18" s="46">
        <f t="shared" si="34"/>
        <v>1</v>
      </c>
      <c r="CX18" s="46">
        <f t="shared" si="35"/>
        <v>0</v>
      </c>
      <c r="CY18" s="46">
        <f t="shared" si="36"/>
        <v>0</v>
      </c>
      <c r="CZ18" s="46">
        <f t="shared" si="37"/>
        <v>288</v>
      </c>
      <c r="DA18" s="46">
        <f t="shared" si="38"/>
        <v>110</v>
      </c>
      <c r="DB18" s="46">
        <f t="shared" si="39"/>
        <v>0</v>
      </c>
      <c r="DC18" s="46">
        <f t="shared" si="39"/>
        <v>99</v>
      </c>
      <c r="DD18" s="46">
        <f t="shared" si="39"/>
        <v>5</v>
      </c>
      <c r="DE18" s="46">
        <f t="shared" si="39"/>
        <v>1</v>
      </c>
      <c r="DF18" s="46">
        <f t="shared" si="39"/>
        <v>0</v>
      </c>
      <c r="DG18" s="46">
        <f t="shared" si="39"/>
        <v>5</v>
      </c>
      <c r="DH18" s="46">
        <v>0</v>
      </c>
      <c r="DI18" s="46">
        <f t="shared" si="40"/>
        <v>26</v>
      </c>
      <c r="DJ18" s="46">
        <v>26</v>
      </c>
      <c r="DK18" s="46">
        <v>0</v>
      </c>
      <c r="DL18" s="46">
        <v>0</v>
      </c>
      <c r="DM18" s="46">
        <v>0</v>
      </c>
    </row>
    <row r="19" spans="1:117" s="3" customFormat="1" ht="13.5" customHeight="1" x14ac:dyDescent="0.2">
      <c r="A19" s="44" t="s">
        <v>36</v>
      </c>
      <c r="B19" s="45" t="s">
        <v>59</v>
      </c>
      <c r="C19" s="44" t="s">
        <v>60</v>
      </c>
      <c r="D19" s="46">
        <f t="shared" si="0"/>
        <v>19613</v>
      </c>
      <c r="E19" s="46">
        <f t="shared" si="1"/>
        <v>13681</v>
      </c>
      <c r="F19" s="46">
        <f t="shared" si="2"/>
        <v>0</v>
      </c>
      <c r="G19" s="46">
        <v>0</v>
      </c>
      <c r="H19" s="46">
        <v>0</v>
      </c>
      <c r="I19" s="46">
        <v>0</v>
      </c>
      <c r="J19" s="46">
        <f t="shared" si="3"/>
        <v>11244</v>
      </c>
      <c r="K19" s="46">
        <v>11244</v>
      </c>
      <c r="L19" s="46">
        <v>0</v>
      </c>
      <c r="M19" s="46">
        <v>0</v>
      </c>
      <c r="N19" s="46">
        <f t="shared" si="4"/>
        <v>665</v>
      </c>
      <c r="O19" s="46">
        <v>665</v>
      </c>
      <c r="P19" s="46">
        <v>0</v>
      </c>
      <c r="Q19" s="46">
        <v>0</v>
      </c>
      <c r="R19" s="46">
        <f t="shared" si="5"/>
        <v>1755</v>
      </c>
      <c r="S19" s="46">
        <v>1755</v>
      </c>
      <c r="T19" s="46">
        <v>0</v>
      </c>
      <c r="U19" s="46">
        <v>0</v>
      </c>
      <c r="V19" s="46">
        <f t="shared" si="6"/>
        <v>0</v>
      </c>
      <c r="W19" s="46">
        <v>0</v>
      </c>
      <c r="X19" s="46">
        <v>0</v>
      </c>
      <c r="Y19" s="46">
        <v>0</v>
      </c>
      <c r="Z19" s="46">
        <f t="shared" si="7"/>
        <v>17</v>
      </c>
      <c r="AA19" s="46">
        <v>17</v>
      </c>
      <c r="AB19" s="46">
        <v>0</v>
      </c>
      <c r="AC19" s="46">
        <v>0</v>
      </c>
      <c r="AD19" s="46">
        <f t="shared" si="8"/>
        <v>4099</v>
      </c>
      <c r="AE19" s="46">
        <f t="shared" si="9"/>
        <v>0</v>
      </c>
      <c r="AF19" s="46">
        <v>0</v>
      </c>
      <c r="AG19" s="46">
        <v>0</v>
      </c>
      <c r="AH19" s="46">
        <v>0</v>
      </c>
      <c r="AI19" s="46">
        <f t="shared" si="10"/>
        <v>3974</v>
      </c>
      <c r="AJ19" s="46">
        <v>0</v>
      </c>
      <c r="AK19" s="46">
        <v>0</v>
      </c>
      <c r="AL19" s="46">
        <v>3974</v>
      </c>
      <c r="AM19" s="46">
        <f t="shared" si="11"/>
        <v>125</v>
      </c>
      <c r="AN19" s="46">
        <v>0</v>
      </c>
      <c r="AO19" s="46">
        <v>0</v>
      </c>
      <c r="AP19" s="46">
        <v>125</v>
      </c>
      <c r="AQ19" s="46">
        <f t="shared" si="12"/>
        <v>0</v>
      </c>
      <c r="AR19" s="46">
        <v>0</v>
      </c>
      <c r="AS19" s="46">
        <v>0</v>
      </c>
      <c r="AT19" s="46">
        <v>0</v>
      </c>
      <c r="AU19" s="46">
        <f t="shared" si="13"/>
        <v>0</v>
      </c>
      <c r="AV19" s="46">
        <v>0</v>
      </c>
      <c r="AW19" s="46">
        <v>0</v>
      </c>
      <c r="AX19" s="46">
        <v>0</v>
      </c>
      <c r="AY19" s="46">
        <f t="shared" si="14"/>
        <v>0</v>
      </c>
      <c r="AZ19" s="46">
        <v>0</v>
      </c>
      <c r="BA19" s="46">
        <v>0</v>
      </c>
      <c r="BB19" s="46">
        <v>0</v>
      </c>
      <c r="BC19" s="46">
        <f t="shared" si="15"/>
        <v>1833</v>
      </c>
      <c r="BD19" s="46">
        <f t="shared" si="16"/>
        <v>1360</v>
      </c>
      <c r="BE19" s="46">
        <v>0</v>
      </c>
      <c r="BF19" s="46">
        <v>1031</v>
      </c>
      <c r="BG19" s="46">
        <v>262</v>
      </c>
      <c r="BH19" s="46">
        <v>6</v>
      </c>
      <c r="BI19" s="46">
        <v>0</v>
      </c>
      <c r="BJ19" s="46">
        <v>61</v>
      </c>
      <c r="BK19" s="46">
        <f t="shared" si="18"/>
        <v>473</v>
      </c>
      <c r="BL19" s="46">
        <v>0</v>
      </c>
      <c r="BM19" s="46">
        <v>467</v>
      </c>
      <c r="BN19" s="46">
        <v>6</v>
      </c>
      <c r="BO19" s="46">
        <v>0</v>
      </c>
      <c r="BP19" s="46">
        <v>0</v>
      </c>
      <c r="BQ19" s="46">
        <v>0</v>
      </c>
      <c r="BR19" s="46">
        <f t="shared" si="20"/>
        <v>15041</v>
      </c>
      <c r="BS19" s="46">
        <f t="shared" si="20"/>
        <v>0</v>
      </c>
      <c r="BT19" s="46">
        <f t="shared" si="20"/>
        <v>12275</v>
      </c>
      <c r="BU19" s="46">
        <f t="shared" si="20"/>
        <v>927</v>
      </c>
      <c r="BV19" s="46">
        <f t="shared" si="20"/>
        <v>1761</v>
      </c>
      <c r="BW19" s="46">
        <f t="shared" si="20"/>
        <v>0</v>
      </c>
      <c r="BX19" s="46">
        <f t="shared" si="20"/>
        <v>78</v>
      </c>
      <c r="BY19" s="46">
        <f t="shared" si="21"/>
        <v>13681</v>
      </c>
      <c r="BZ19" s="46">
        <f t="shared" si="22"/>
        <v>0</v>
      </c>
      <c r="CA19" s="46">
        <f t="shared" si="23"/>
        <v>11244</v>
      </c>
      <c r="CB19" s="46">
        <f t="shared" si="24"/>
        <v>665</v>
      </c>
      <c r="CC19" s="46">
        <f t="shared" si="25"/>
        <v>1755</v>
      </c>
      <c r="CD19" s="46">
        <f t="shared" si="26"/>
        <v>0</v>
      </c>
      <c r="CE19" s="46">
        <f t="shared" si="27"/>
        <v>17</v>
      </c>
      <c r="CF19" s="46">
        <f t="shared" si="28"/>
        <v>1360</v>
      </c>
      <c r="CG19" s="46">
        <f t="shared" si="29"/>
        <v>0</v>
      </c>
      <c r="CH19" s="46">
        <f t="shared" si="29"/>
        <v>1031</v>
      </c>
      <c r="CI19" s="46">
        <f t="shared" si="29"/>
        <v>262</v>
      </c>
      <c r="CJ19" s="46">
        <f t="shared" si="29"/>
        <v>6</v>
      </c>
      <c r="CK19" s="46">
        <f t="shared" si="29"/>
        <v>0</v>
      </c>
      <c r="CL19" s="46">
        <f t="shared" si="29"/>
        <v>61</v>
      </c>
      <c r="CM19" s="46">
        <f t="shared" si="30"/>
        <v>4572</v>
      </c>
      <c r="CN19" s="46">
        <f t="shared" si="30"/>
        <v>0</v>
      </c>
      <c r="CO19" s="46">
        <f t="shared" si="30"/>
        <v>4441</v>
      </c>
      <c r="CP19" s="46">
        <f t="shared" si="30"/>
        <v>131</v>
      </c>
      <c r="CQ19" s="46">
        <f t="shared" si="30"/>
        <v>0</v>
      </c>
      <c r="CR19" s="46">
        <f t="shared" si="30"/>
        <v>0</v>
      </c>
      <c r="CS19" s="46">
        <f t="shared" si="30"/>
        <v>0</v>
      </c>
      <c r="CT19" s="46">
        <f t="shared" si="31"/>
        <v>4099</v>
      </c>
      <c r="CU19" s="46">
        <f t="shared" si="32"/>
        <v>0</v>
      </c>
      <c r="CV19" s="46">
        <f t="shared" si="33"/>
        <v>3974</v>
      </c>
      <c r="CW19" s="46">
        <f t="shared" si="34"/>
        <v>125</v>
      </c>
      <c r="CX19" s="46">
        <f t="shared" si="35"/>
        <v>0</v>
      </c>
      <c r="CY19" s="46">
        <f t="shared" si="36"/>
        <v>0</v>
      </c>
      <c r="CZ19" s="46">
        <f t="shared" si="37"/>
        <v>0</v>
      </c>
      <c r="DA19" s="46">
        <f t="shared" si="38"/>
        <v>473</v>
      </c>
      <c r="DB19" s="46">
        <f t="shared" si="39"/>
        <v>0</v>
      </c>
      <c r="DC19" s="46">
        <f t="shared" si="39"/>
        <v>467</v>
      </c>
      <c r="DD19" s="46">
        <f t="shared" si="39"/>
        <v>6</v>
      </c>
      <c r="DE19" s="46">
        <f t="shared" si="39"/>
        <v>0</v>
      </c>
      <c r="DF19" s="46">
        <f t="shared" si="39"/>
        <v>0</v>
      </c>
      <c r="DG19" s="46">
        <f t="shared" si="39"/>
        <v>0</v>
      </c>
      <c r="DH19" s="46">
        <v>0</v>
      </c>
      <c r="DI19" s="46">
        <f t="shared" si="40"/>
        <v>0</v>
      </c>
      <c r="DJ19" s="46">
        <v>0</v>
      </c>
      <c r="DK19" s="46">
        <v>0</v>
      </c>
      <c r="DL19" s="46">
        <v>0</v>
      </c>
      <c r="DM19" s="46">
        <v>0</v>
      </c>
    </row>
    <row r="20" spans="1:117" s="3" customFormat="1" ht="13.5" customHeight="1" x14ac:dyDescent="0.2">
      <c r="A20" s="44" t="s">
        <v>36</v>
      </c>
      <c r="B20" s="45" t="s">
        <v>61</v>
      </c>
      <c r="C20" s="44" t="s">
        <v>62</v>
      </c>
      <c r="D20" s="46">
        <f t="shared" si="0"/>
        <v>48763</v>
      </c>
      <c r="E20" s="46">
        <f t="shared" si="1"/>
        <v>35478</v>
      </c>
      <c r="F20" s="46">
        <f t="shared" si="2"/>
        <v>0</v>
      </c>
      <c r="G20" s="46">
        <v>0</v>
      </c>
      <c r="H20" s="46">
        <v>0</v>
      </c>
      <c r="I20" s="46">
        <v>0</v>
      </c>
      <c r="J20" s="46">
        <f t="shared" si="3"/>
        <v>29799</v>
      </c>
      <c r="K20" s="46">
        <v>0</v>
      </c>
      <c r="L20" s="46">
        <v>29799</v>
      </c>
      <c r="M20" s="46">
        <v>0</v>
      </c>
      <c r="N20" s="46">
        <f t="shared" si="4"/>
        <v>1352</v>
      </c>
      <c r="O20" s="46">
        <v>0</v>
      </c>
      <c r="P20" s="46">
        <v>1352</v>
      </c>
      <c r="Q20" s="46">
        <v>0</v>
      </c>
      <c r="R20" s="46">
        <f t="shared" si="5"/>
        <v>3954</v>
      </c>
      <c r="S20" s="46">
        <v>0</v>
      </c>
      <c r="T20" s="46">
        <v>3954</v>
      </c>
      <c r="U20" s="46">
        <v>0</v>
      </c>
      <c r="V20" s="46">
        <f t="shared" si="6"/>
        <v>79</v>
      </c>
      <c r="W20" s="46">
        <v>0</v>
      </c>
      <c r="X20" s="46">
        <v>79</v>
      </c>
      <c r="Y20" s="46">
        <v>0</v>
      </c>
      <c r="Z20" s="46">
        <f t="shared" si="7"/>
        <v>294</v>
      </c>
      <c r="AA20" s="46">
        <v>0</v>
      </c>
      <c r="AB20" s="46">
        <v>294</v>
      </c>
      <c r="AC20" s="46">
        <v>0</v>
      </c>
      <c r="AD20" s="46">
        <f t="shared" si="8"/>
        <v>7891</v>
      </c>
      <c r="AE20" s="46">
        <f t="shared" si="9"/>
        <v>0</v>
      </c>
      <c r="AF20" s="46">
        <v>0</v>
      </c>
      <c r="AG20" s="46">
        <v>0</v>
      </c>
      <c r="AH20" s="46">
        <v>0</v>
      </c>
      <c r="AI20" s="46">
        <f t="shared" si="10"/>
        <v>7335</v>
      </c>
      <c r="AJ20" s="46">
        <v>0</v>
      </c>
      <c r="AK20" s="46">
        <v>0</v>
      </c>
      <c r="AL20" s="46">
        <v>7335</v>
      </c>
      <c r="AM20" s="46">
        <f t="shared" si="11"/>
        <v>556</v>
      </c>
      <c r="AN20" s="46">
        <v>0</v>
      </c>
      <c r="AO20" s="46">
        <v>0</v>
      </c>
      <c r="AP20" s="46">
        <v>556</v>
      </c>
      <c r="AQ20" s="46">
        <f t="shared" si="12"/>
        <v>0</v>
      </c>
      <c r="AR20" s="46">
        <v>0</v>
      </c>
      <c r="AS20" s="46">
        <v>0</v>
      </c>
      <c r="AT20" s="46">
        <v>0</v>
      </c>
      <c r="AU20" s="46">
        <f t="shared" si="13"/>
        <v>0</v>
      </c>
      <c r="AV20" s="46">
        <v>0</v>
      </c>
      <c r="AW20" s="46">
        <v>0</v>
      </c>
      <c r="AX20" s="46">
        <v>0</v>
      </c>
      <c r="AY20" s="46">
        <f t="shared" si="14"/>
        <v>0</v>
      </c>
      <c r="AZ20" s="46">
        <v>0</v>
      </c>
      <c r="BA20" s="46">
        <v>0</v>
      </c>
      <c r="BB20" s="46">
        <v>0</v>
      </c>
      <c r="BC20" s="46">
        <f t="shared" si="15"/>
        <v>5394</v>
      </c>
      <c r="BD20" s="46">
        <f t="shared" si="16"/>
        <v>779</v>
      </c>
      <c r="BE20" s="46">
        <v>0</v>
      </c>
      <c r="BF20" s="46">
        <v>0</v>
      </c>
      <c r="BG20" s="46">
        <v>508</v>
      </c>
      <c r="BH20" s="46">
        <v>89</v>
      </c>
      <c r="BI20" s="46">
        <v>0</v>
      </c>
      <c r="BJ20" s="46">
        <v>182</v>
      </c>
      <c r="BK20" s="46">
        <f t="shared" si="18"/>
        <v>4615</v>
      </c>
      <c r="BL20" s="46">
        <v>0</v>
      </c>
      <c r="BM20" s="46">
        <v>928</v>
      </c>
      <c r="BN20" s="46">
        <v>511</v>
      </c>
      <c r="BO20" s="46">
        <v>2960</v>
      </c>
      <c r="BP20" s="46">
        <v>0</v>
      </c>
      <c r="BQ20" s="46">
        <v>216</v>
      </c>
      <c r="BR20" s="46">
        <f t="shared" si="20"/>
        <v>36257</v>
      </c>
      <c r="BS20" s="46">
        <f t="shared" si="20"/>
        <v>0</v>
      </c>
      <c r="BT20" s="46">
        <f t="shared" si="20"/>
        <v>29799</v>
      </c>
      <c r="BU20" s="46">
        <f t="shared" si="20"/>
        <v>1860</v>
      </c>
      <c r="BV20" s="46">
        <f t="shared" si="20"/>
        <v>4043</v>
      </c>
      <c r="BW20" s="46">
        <f t="shared" si="20"/>
        <v>79</v>
      </c>
      <c r="BX20" s="46">
        <f t="shared" si="20"/>
        <v>476</v>
      </c>
      <c r="BY20" s="46">
        <f t="shared" si="21"/>
        <v>35478</v>
      </c>
      <c r="BZ20" s="46">
        <f t="shared" si="22"/>
        <v>0</v>
      </c>
      <c r="CA20" s="46">
        <f t="shared" si="23"/>
        <v>29799</v>
      </c>
      <c r="CB20" s="46">
        <f t="shared" si="24"/>
        <v>1352</v>
      </c>
      <c r="CC20" s="46">
        <f t="shared" si="25"/>
        <v>3954</v>
      </c>
      <c r="CD20" s="46">
        <f t="shared" si="26"/>
        <v>79</v>
      </c>
      <c r="CE20" s="46">
        <f t="shared" si="27"/>
        <v>294</v>
      </c>
      <c r="CF20" s="46">
        <f t="shared" si="28"/>
        <v>779</v>
      </c>
      <c r="CG20" s="46">
        <f t="shared" si="29"/>
        <v>0</v>
      </c>
      <c r="CH20" s="46">
        <f t="shared" si="29"/>
        <v>0</v>
      </c>
      <c r="CI20" s="46">
        <f t="shared" si="29"/>
        <v>508</v>
      </c>
      <c r="CJ20" s="46">
        <f t="shared" si="29"/>
        <v>89</v>
      </c>
      <c r="CK20" s="46">
        <f t="shared" si="29"/>
        <v>0</v>
      </c>
      <c r="CL20" s="46">
        <f t="shared" si="29"/>
        <v>182</v>
      </c>
      <c r="CM20" s="46">
        <f t="shared" si="30"/>
        <v>12506</v>
      </c>
      <c r="CN20" s="46">
        <f t="shared" si="30"/>
        <v>0</v>
      </c>
      <c r="CO20" s="46">
        <f t="shared" si="30"/>
        <v>8263</v>
      </c>
      <c r="CP20" s="46">
        <f t="shared" si="30"/>
        <v>1067</v>
      </c>
      <c r="CQ20" s="46">
        <f t="shared" si="30"/>
        <v>2960</v>
      </c>
      <c r="CR20" s="46">
        <f t="shared" si="30"/>
        <v>0</v>
      </c>
      <c r="CS20" s="46">
        <f t="shared" si="30"/>
        <v>216</v>
      </c>
      <c r="CT20" s="46">
        <f t="shared" si="31"/>
        <v>7891</v>
      </c>
      <c r="CU20" s="46">
        <f t="shared" si="32"/>
        <v>0</v>
      </c>
      <c r="CV20" s="46">
        <f t="shared" si="33"/>
        <v>7335</v>
      </c>
      <c r="CW20" s="46">
        <f t="shared" si="34"/>
        <v>556</v>
      </c>
      <c r="CX20" s="46">
        <f t="shared" si="35"/>
        <v>0</v>
      </c>
      <c r="CY20" s="46">
        <f t="shared" si="36"/>
        <v>0</v>
      </c>
      <c r="CZ20" s="46">
        <f t="shared" si="37"/>
        <v>0</v>
      </c>
      <c r="DA20" s="46">
        <f t="shared" si="38"/>
        <v>4615</v>
      </c>
      <c r="DB20" s="46">
        <f t="shared" si="39"/>
        <v>0</v>
      </c>
      <c r="DC20" s="46">
        <f t="shared" si="39"/>
        <v>928</v>
      </c>
      <c r="DD20" s="46">
        <f t="shared" si="39"/>
        <v>511</v>
      </c>
      <c r="DE20" s="46">
        <f t="shared" si="39"/>
        <v>2960</v>
      </c>
      <c r="DF20" s="46">
        <f t="shared" si="39"/>
        <v>0</v>
      </c>
      <c r="DG20" s="46">
        <f t="shared" si="39"/>
        <v>216</v>
      </c>
      <c r="DH20" s="46">
        <v>0</v>
      </c>
      <c r="DI20" s="46">
        <f t="shared" si="40"/>
        <v>4</v>
      </c>
      <c r="DJ20" s="46">
        <v>4</v>
      </c>
      <c r="DK20" s="46">
        <v>0</v>
      </c>
      <c r="DL20" s="46">
        <v>0</v>
      </c>
      <c r="DM20" s="46">
        <v>0</v>
      </c>
    </row>
    <row r="21" spans="1:117" s="3" customFormat="1" ht="13.5" customHeight="1" x14ac:dyDescent="0.2">
      <c r="A21" s="44" t="s">
        <v>36</v>
      </c>
      <c r="B21" s="45" t="s">
        <v>63</v>
      </c>
      <c r="C21" s="44" t="s">
        <v>64</v>
      </c>
      <c r="D21" s="46">
        <f t="shared" si="0"/>
        <v>26060</v>
      </c>
      <c r="E21" s="46">
        <f t="shared" si="1"/>
        <v>18725</v>
      </c>
      <c r="F21" s="46">
        <f t="shared" si="2"/>
        <v>0</v>
      </c>
      <c r="G21" s="46">
        <v>0</v>
      </c>
      <c r="H21" s="46">
        <v>0</v>
      </c>
      <c r="I21" s="46">
        <v>0</v>
      </c>
      <c r="J21" s="46">
        <f t="shared" si="3"/>
        <v>16982</v>
      </c>
      <c r="K21" s="46">
        <v>0</v>
      </c>
      <c r="L21" s="46">
        <v>16982</v>
      </c>
      <c r="M21" s="46">
        <v>0</v>
      </c>
      <c r="N21" s="46">
        <f t="shared" si="4"/>
        <v>742</v>
      </c>
      <c r="O21" s="46">
        <v>0</v>
      </c>
      <c r="P21" s="46">
        <v>742</v>
      </c>
      <c r="Q21" s="46">
        <v>0</v>
      </c>
      <c r="R21" s="46">
        <f t="shared" si="5"/>
        <v>820</v>
      </c>
      <c r="S21" s="46">
        <v>415</v>
      </c>
      <c r="T21" s="46">
        <v>405</v>
      </c>
      <c r="U21" s="46">
        <v>0</v>
      </c>
      <c r="V21" s="46">
        <f t="shared" si="6"/>
        <v>47</v>
      </c>
      <c r="W21" s="46">
        <v>47</v>
      </c>
      <c r="X21" s="46">
        <v>0</v>
      </c>
      <c r="Y21" s="46">
        <v>0</v>
      </c>
      <c r="Z21" s="46">
        <f t="shared" si="7"/>
        <v>134</v>
      </c>
      <c r="AA21" s="46">
        <v>0</v>
      </c>
      <c r="AB21" s="46">
        <v>134</v>
      </c>
      <c r="AC21" s="46">
        <v>0</v>
      </c>
      <c r="AD21" s="46">
        <f t="shared" si="8"/>
        <v>7078</v>
      </c>
      <c r="AE21" s="46">
        <f t="shared" si="9"/>
        <v>0</v>
      </c>
      <c r="AF21" s="46">
        <v>0</v>
      </c>
      <c r="AG21" s="46">
        <v>0</v>
      </c>
      <c r="AH21" s="46">
        <v>0</v>
      </c>
      <c r="AI21" s="46">
        <f t="shared" si="10"/>
        <v>6783</v>
      </c>
      <c r="AJ21" s="46">
        <v>0</v>
      </c>
      <c r="AK21" s="46">
        <v>0</v>
      </c>
      <c r="AL21" s="46">
        <v>6783</v>
      </c>
      <c r="AM21" s="46">
        <f t="shared" si="11"/>
        <v>0</v>
      </c>
      <c r="AN21" s="46">
        <v>0</v>
      </c>
      <c r="AO21" s="46">
        <v>0</v>
      </c>
      <c r="AP21" s="46">
        <v>0</v>
      </c>
      <c r="AQ21" s="46">
        <f t="shared" si="12"/>
        <v>0</v>
      </c>
      <c r="AR21" s="46">
        <v>0</v>
      </c>
      <c r="AS21" s="46">
        <v>0</v>
      </c>
      <c r="AT21" s="46">
        <v>0</v>
      </c>
      <c r="AU21" s="46">
        <f t="shared" si="13"/>
        <v>0</v>
      </c>
      <c r="AV21" s="46">
        <v>0</v>
      </c>
      <c r="AW21" s="46">
        <v>0</v>
      </c>
      <c r="AX21" s="46">
        <v>0</v>
      </c>
      <c r="AY21" s="46">
        <f t="shared" si="14"/>
        <v>295</v>
      </c>
      <c r="AZ21" s="46">
        <v>0</v>
      </c>
      <c r="BA21" s="46">
        <v>0</v>
      </c>
      <c r="BB21" s="46">
        <v>295</v>
      </c>
      <c r="BC21" s="46">
        <f t="shared" si="15"/>
        <v>257</v>
      </c>
      <c r="BD21" s="46">
        <f t="shared" si="16"/>
        <v>170</v>
      </c>
      <c r="BE21" s="46">
        <v>0</v>
      </c>
      <c r="BF21" s="46">
        <v>12</v>
      </c>
      <c r="BG21" s="46">
        <v>152</v>
      </c>
      <c r="BH21" s="46">
        <v>0</v>
      </c>
      <c r="BI21" s="46">
        <v>0</v>
      </c>
      <c r="BJ21" s="46">
        <v>6</v>
      </c>
      <c r="BK21" s="46">
        <f t="shared" si="18"/>
        <v>87</v>
      </c>
      <c r="BL21" s="46">
        <v>0</v>
      </c>
      <c r="BM21" s="46">
        <v>72</v>
      </c>
      <c r="BN21" s="46">
        <v>2</v>
      </c>
      <c r="BO21" s="46">
        <v>2</v>
      </c>
      <c r="BP21" s="46">
        <v>1</v>
      </c>
      <c r="BQ21" s="46">
        <v>10</v>
      </c>
      <c r="BR21" s="46">
        <f t="shared" si="20"/>
        <v>18895</v>
      </c>
      <c r="BS21" s="46">
        <f t="shared" si="20"/>
        <v>0</v>
      </c>
      <c r="BT21" s="46">
        <f t="shared" si="20"/>
        <v>16994</v>
      </c>
      <c r="BU21" s="46">
        <f t="shared" si="20"/>
        <v>894</v>
      </c>
      <c r="BV21" s="46">
        <f t="shared" si="20"/>
        <v>820</v>
      </c>
      <c r="BW21" s="46">
        <f t="shared" si="20"/>
        <v>47</v>
      </c>
      <c r="BX21" s="46">
        <f t="shared" si="20"/>
        <v>140</v>
      </c>
      <c r="BY21" s="46">
        <f t="shared" si="21"/>
        <v>18725</v>
      </c>
      <c r="BZ21" s="46">
        <f t="shared" si="22"/>
        <v>0</v>
      </c>
      <c r="CA21" s="46">
        <f t="shared" si="23"/>
        <v>16982</v>
      </c>
      <c r="CB21" s="46">
        <f t="shared" si="24"/>
        <v>742</v>
      </c>
      <c r="CC21" s="46">
        <f t="shared" si="25"/>
        <v>820</v>
      </c>
      <c r="CD21" s="46">
        <f t="shared" si="26"/>
        <v>47</v>
      </c>
      <c r="CE21" s="46">
        <f t="shared" si="27"/>
        <v>134</v>
      </c>
      <c r="CF21" s="46">
        <f t="shared" si="28"/>
        <v>170</v>
      </c>
      <c r="CG21" s="46">
        <f t="shared" si="29"/>
        <v>0</v>
      </c>
      <c r="CH21" s="46">
        <f t="shared" si="29"/>
        <v>12</v>
      </c>
      <c r="CI21" s="46">
        <f t="shared" si="29"/>
        <v>152</v>
      </c>
      <c r="CJ21" s="46">
        <f t="shared" si="29"/>
        <v>0</v>
      </c>
      <c r="CK21" s="46">
        <f t="shared" si="29"/>
        <v>0</v>
      </c>
      <c r="CL21" s="46">
        <f t="shared" si="29"/>
        <v>6</v>
      </c>
      <c r="CM21" s="46">
        <f t="shared" si="30"/>
        <v>7165</v>
      </c>
      <c r="CN21" s="46">
        <f t="shared" si="30"/>
        <v>0</v>
      </c>
      <c r="CO21" s="46">
        <f t="shared" si="30"/>
        <v>6855</v>
      </c>
      <c r="CP21" s="46">
        <f t="shared" si="30"/>
        <v>2</v>
      </c>
      <c r="CQ21" s="46">
        <f t="shared" si="30"/>
        <v>2</v>
      </c>
      <c r="CR21" s="46">
        <f t="shared" si="30"/>
        <v>1</v>
      </c>
      <c r="CS21" s="46">
        <f t="shared" si="30"/>
        <v>305</v>
      </c>
      <c r="CT21" s="46">
        <f t="shared" si="31"/>
        <v>7078</v>
      </c>
      <c r="CU21" s="46">
        <f t="shared" si="32"/>
        <v>0</v>
      </c>
      <c r="CV21" s="46">
        <f t="shared" si="33"/>
        <v>6783</v>
      </c>
      <c r="CW21" s="46">
        <f t="shared" si="34"/>
        <v>0</v>
      </c>
      <c r="CX21" s="46">
        <f t="shared" si="35"/>
        <v>0</v>
      </c>
      <c r="CY21" s="46">
        <f t="shared" si="36"/>
        <v>0</v>
      </c>
      <c r="CZ21" s="46">
        <f t="shared" si="37"/>
        <v>295</v>
      </c>
      <c r="DA21" s="46">
        <f t="shared" si="38"/>
        <v>87</v>
      </c>
      <c r="DB21" s="46">
        <f t="shared" si="39"/>
        <v>0</v>
      </c>
      <c r="DC21" s="46">
        <f t="shared" si="39"/>
        <v>72</v>
      </c>
      <c r="DD21" s="46">
        <f t="shared" si="39"/>
        <v>2</v>
      </c>
      <c r="DE21" s="46">
        <f t="shared" si="39"/>
        <v>2</v>
      </c>
      <c r="DF21" s="46">
        <f t="shared" si="39"/>
        <v>1</v>
      </c>
      <c r="DG21" s="46">
        <f t="shared" si="39"/>
        <v>10</v>
      </c>
      <c r="DH21" s="46">
        <v>0</v>
      </c>
      <c r="DI21" s="46">
        <f t="shared" si="40"/>
        <v>1</v>
      </c>
      <c r="DJ21" s="46">
        <v>1</v>
      </c>
      <c r="DK21" s="46">
        <v>0</v>
      </c>
      <c r="DL21" s="46">
        <v>0</v>
      </c>
      <c r="DM21" s="46">
        <v>0</v>
      </c>
    </row>
    <row r="22" spans="1:117" s="3" customFormat="1" ht="13.5" customHeight="1" x14ac:dyDescent="0.2">
      <c r="A22" s="44" t="s">
        <v>36</v>
      </c>
      <c r="B22" s="45" t="s">
        <v>65</v>
      </c>
      <c r="C22" s="44" t="s">
        <v>66</v>
      </c>
      <c r="D22" s="46">
        <f t="shared" si="0"/>
        <v>6340</v>
      </c>
      <c r="E22" s="46">
        <f t="shared" si="1"/>
        <v>4455</v>
      </c>
      <c r="F22" s="46">
        <f t="shared" si="2"/>
        <v>0</v>
      </c>
      <c r="G22" s="46">
        <v>0</v>
      </c>
      <c r="H22" s="46">
        <v>0</v>
      </c>
      <c r="I22" s="46">
        <v>0</v>
      </c>
      <c r="J22" s="46">
        <f t="shared" si="3"/>
        <v>4025</v>
      </c>
      <c r="K22" s="46">
        <v>0</v>
      </c>
      <c r="L22" s="46">
        <v>4017</v>
      </c>
      <c r="M22" s="46">
        <v>8</v>
      </c>
      <c r="N22" s="46">
        <f t="shared" si="4"/>
        <v>78</v>
      </c>
      <c r="O22" s="46">
        <v>0</v>
      </c>
      <c r="P22" s="46">
        <v>67</v>
      </c>
      <c r="Q22" s="46">
        <v>11</v>
      </c>
      <c r="R22" s="46">
        <f t="shared" si="5"/>
        <v>266</v>
      </c>
      <c r="S22" s="46">
        <v>0</v>
      </c>
      <c r="T22" s="46">
        <v>266</v>
      </c>
      <c r="U22" s="46">
        <v>0</v>
      </c>
      <c r="V22" s="46">
        <f t="shared" si="6"/>
        <v>0</v>
      </c>
      <c r="W22" s="46">
        <v>0</v>
      </c>
      <c r="X22" s="46">
        <v>0</v>
      </c>
      <c r="Y22" s="46">
        <v>0</v>
      </c>
      <c r="Z22" s="46">
        <f t="shared" si="7"/>
        <v>86</v>
      </c>
      <c r="AA22" s="46">
        <v>0</v>
      </c>
      <c r="AB22" s="46">
        <v>50</v>
      </c>
      <c r="AC22" s="46">
        <v>36</v>
      </c>
      <c r="AD22" s="46">
        <f t="shared" si="8"/>
        <v>1529</v>
      </c>
      <c r="AE22" s="46">
        <f t="shared" si="9"/>
        <v>0</v>
      </c>
      <c r="AF22" s="46">
        <v>0</v>
      </c>
      <c r="AG22" s="46">
        <v>0</v>
      </c>
      <c r="AH22" s="46">
        <v>0</v>
      </c>
      <c r="AI22" s="46">
        <f t="shared" si="10"/>
        <v>1393</v>
      </c>
      <c r="AJ22" s="46">
        <v>0</v>
      </c>
      <c r="AK22" s="46">
        <v>0</v>
      </c>
      <c r="AL22" s="46">
        <v>1393</v>
      </c>
      <c r="AM22" s="46">
        <f t="shared" si="11"/>
        <v>10</v>
      </c>
      <c r="AN22" s="46">
        <v>0</v>
      </c>
      <c r="AO22" s="46">
        <v>0</v>
      </c>
      <c r="AP22" s="46">
        <v>10</v>
      </c>
      <c r="AQ22" s="46">
        <f t="shared" si="12"/>
        <v>112</v>
      </c>
      <c r="AR22" s="46">
        <v>0</v>
      </c>
      <c r="AS22" s="46">
        <v>0</v>
      </c>
      <c r="AT22" s="46">
        <v>112</v>
      </c>
      <c r="AU22" s="46">
        <f t="shared" si="13"/>
        <v>0</v>
      </c>
      <c r="AV22" s="46">
        <v>0</v>
      </c>
      <c r="AW22" s="46">
        <v>0</v>
      </c>
      <c r="AX22" s="46">
        <v>0</v>
      </c>
      <c r="AY22" s="46">
        <f t="shared" si="14"/>
        <v>14</v>
      </c>
      <c r="AZ22" s="46">
        <v>0</v>
      </c>
      <c r="BA22" s="46">
        <v>0</v>
      </c>
      <c r="BB22" s="46">
        <v>14</v>
      </c>
      <c r="BC22" s="46">
        <f t="shared" si="15"/>
        <v>356</v>
      </c>
      <c r="BD22" s="46">
        <f t="shared" si="16"/>
        <v>220</v>
      </c>
      <c r="BE22" s="46">
        <v>0</v>
      </c>
      <c r="BF22" s="46">
        <v>4</v>
      </c>
      <c r="BG22" s="46">
        <v>94</v>
      </c>
      <c r="BH22" s="46">
        <v>23</v>
      </c>
      <c r="BI22" s="46">
        <v>5</v>
      </c>
      <c r="BJ22" s="46">
        <v>94</v>
      </c>
      <c r="BK22" s="46">
        <f t="shared" si="18"/>
        <v>136</v>
      </c>
      <c r="BL22" s="46">
        <v>0</v>
      </c>
      <c r="BM22" s="46">
        <v>107</v>
      </c>
      <c r="BN22" s="46">
        <v>4</v>
      </c>
      <c r="BO22" s="46">
        <v>0</v>
      </c>
      <c r="BP22" s="46">
        <v>0</v>
      </c>
      <c r="BQ22" s="46">
        <v>25</v>
      </c>
      <c r="BR22" s="46">
        <f t="shared" si="20"/>
        <v>4675</v>
      </c>
      <c r="BS22" s="46">
        <f t="shared" si="20"/>
        <v>0</v>
      </c>
      <c r="BT22" s="46">
        <f t="shared" si="20"/>
        <v>4029</v>
      </c>
      <c r="BU22" s="46">
        <f t="shared" si="20"/>
        <v>172</v>
      </c>
      <c r="BV22" s="46">
        <f t="shared" si="20"/>
        <v>289</v>
      </c>
      <c r="BW22" s="46">
        <f t="shared" si="20"/>
        <v>5</v>
      </c>
      <c r="BX22" s="46">
        <f t="shared" si="20"/>
        <v>180</v>
      </c>
      <c r="BY22" s="46">
        <f t="shared" si="21"/>
        <v>4455</v>
      </c>
      <c r="BZ22" s="46">
        <f t="shared" si="22"/>
        <v>0</v>
      </c>
      <c r="CA22" s="46">
        <f t="shared" si="23"/>
        <v>4025</v>
      </c>
      <c r="CB22" s="46">
        <f t="shared" si="24"/>
        <v>78</v>
      </c>
      <c r="CC22" s="46">
        <f t="shared" si="25"/>
        <v>266</v>
      </c>
      <c r="CD22" s="46">
        <f t="shared" si="26"/>
        <v>0</v>
      </c>
      <c r="CE22" s="46">
        <f t="shared" si="27"/>
        <v>86</v>
      </c>
      <c r="CF22" s="46">
        <f t="shared" si="28"/>
        <v>220</v>
      </c>
      <c r="CG22" s="46">
        <f t="shared" si="29"/>
        <v>0</v>
      </c>
      <c r="CH22" s="46">
        <f t="shared" si="29"/>
        <v>4</v>
      </c>
      <c r="CI22" s="46">
        <f t="shared" si="29"/>
        <v>94</v>
      </c>
      <c r="CJ22" s="46">
        <f t="shared" si="29"/>
        <v>23</v>
      </c>
      <c r="CK22" s="46">
        <f t="shared" si="29"/>
        <v>5</v>
      </c>
      <c r="CL22" s="46">
        <f t="shared" si="29"/>
        <v>94</v>
      </c>
      <c r="CM22" s="46">
        <f t="shared" si="30"/>
        <v>1665</v>
      </c>
      <c r="CN22" s="46">
        <f t="shared" si="30"/>
        <v>0</v>
      </c>
      <c r="CO22" s="46">
        <f t="shared" si="30"/>
        <v>1500</v>
      </c>
      <c r="CP22" s="46">
        <f t="shared" si="30"/>
        <v>14</v>
      </c>
      <c r="CQ22" s="46">
        <f t="shared" si="30"/>
        <v>112</v>
      </c>
      <c r="CR22" s="46">
        <f t="shared" si="30"/>
        <v>0</v>
      </c>
      <c r="CS22" s="46">
        <f t="shared" si="30"/>
        <v>39</v>
      </c>
      <c r="CT22" s="46">
        <f t="shared" si="31"/>
        <v>1529</v>
      </c>
      <c r="CU22" s="46">
        <f t="shared" si="32"/>
        <v>0</v>
      </c>
      <c r="CV22" s="46">
        <f t="shared" si="33"/>
        <v>1393</v>
      </c>
      <c r="CW22" s="46">
        <f t="shared" si="34"/>
        <v>10</v>
      </c>
      <c r="CX22" s="46">
        <f t="shared" si="35"/>
        <v>112</v>
      </c>
      <c r="CY22" s="46">
        <f t="shared" si="36"/>
        <v>0</v>
      </c>
      <c r="CZ22" s="46">
        <f t="shared" si="37"/>
        <v>14</v>
      </c>
      <c r="DA22" s="46">
        <f t="shared" si="38"/>
        <v>136</v>
      </c>
      <c r="DB22" s="46">
        <f t="shared" si="39"/>
        <v>0</v>
      </c>
      <c r="DC22" s="46">
        <f t="shared" si="39"/>
        <v>107</v>
      </c>
      <c r="DD22" s="46">
        <f t="shared" si="39"/>
        <v>4</v>
      </c>
      <c r="DE22" s="46">
        <f t="shared" si="39"/>
        <v>0</v>
      </c>
      <c r="DF22" s="46">
        <f t="shared" si="39"/>
        <v>0</v>
      </c>
      <c r="DG22" s="46">
        <f t="shared" si="39"/>
        <v>25</v>
      </c>
      <c r="DH22" s="46">
        <v>0</v>
      </c>
      <c r="DI22" s="46">
        <f t="shared" si="40"/>
        <v>0</v>
      </c>
      <c r="DJ22" s="46">
        <v>0</v>
      </c>
      <c r="DK22" s="46">
        <v>0</v>
      </c>
      <c r="DL22" s="46">
        <v>0</v>
      </c>
      <c r="DM22" s="46">
        <v>0</v>
      </c>
    </row>
    <row r="23" spans="1:117" s="3" customFormat="1" ht="13.5" customHeight="1" x14ac:dyDescent="0.2">
      <c r="A23" s="44" t="s">
        <v>36</v>
      </c>
      <c r="B23" s="45" t="s">
        <v>67</v>
      </c>
      <c r="C23" s="44" t="s">
        <v>68</v>
      </c>
      <c r="D23" s="46">
        <f t="shared" si="0"/>
        <v>13573</v>
      </c>
      <c r="E23" s="46">
        <f t="shared" si="1"/>
        <v>7570</v>
      </c>
      <c r="F23" s="46">
        <f t="shared" si="2"/>
        <v>0</v>
      </c>
      <c r="G23" s="46">
        <v>0</v>
      </c>
      <c r="H23" s="46">
        <v>0</v>
      </c>
      <c r="I23" s="46">
        <v>0</v>
      </c>
      <c r="J23" s="46">
        <f t="shared" si="3"/>
        <v>6904</v>
      </c>
      <c r="K23" s="46">
        <v>0</v>
      </c>
      <c r="L23" s="46">
        <v>6904</v>
      </c>
      <c r="M23" s="46">
        <v>0</v>
      </c>
      <c r="N23" s="46">
        <f t="shared" si="4"/>
        <v>0</v>
      </c>
      <c r="O23" s="46">
        <v>0</v>
      </c>
      <c r="P23" s="46">
        <v>0</v>
      </c>
      <c r="Q23" s="46">
        <v>0</v>
      </c>
      <c r="R23" s="46">
        <f t="shared" si="5"/>
        <v>666</v>
      </c>
      <c r="S23" s="46">
        <v>0</v>
      </c>
      <c r="T23" s="46">
        <v>666</v>
      </c>
      <c r="U23" s="46">
        <v>0</v>
      </c>
      <c r="V23" s="46">
        <f t="shared" si="6"/>
        <v>0</v>
      </c>
      <c r="W23" s="46">
        <v>0</v>
      </c>
      <c r="X23" s="46">
        <v>0</v>
      </c>
      <c r="Y23" s="46">
        <v>0</v>
      </c>
      <c r="Z23" s="46">
        <f t="shared" si="7"/>
        <v>0</v>
      </c>
      <c r="AA23" s="46">
        <v>0</v>
      </c>
      <c r="AB23" s="46">
        <v>0</v>
      </c>
      <c r="AC23" s="46">
        <v>0</v>
      </c>
      <c r="AD23" s="46">
        <f t="shared" si="8"/>
        <v>5261</v>
      </c>
      <c r="AE23" s="46">
        <f t="shared" si="9"/>
        <v>0</v>
      </c>
      <c r="AF23" s="46">
        <v>0</v>
      </c>
      <c r="AG23" s="46">
        <v>0</v>
      </c>
      <c r="AH23" s="46">
        <v>0</v>
      </c>
      <c r="AI23" s="46">
        <f t="shared" si="10"/>
        <v>5261</v>
      </c>
      <c r="AJ23" s="46">
        <v>0</v>
      </c>
      <c r="AK23" s="46">
        <v>0</v>
      </c>
      <c r="AL23" s="46">
        <v>5261</v>
      </c>
      <c r="AM23" s="46">
        <f t="shared" si="11"/>
        <v>0</v>
      </c>
      <c r="AN23" s="46">
        <v>0</v>
      </c>
      <c r="AO23" s="46">
        <v>0</v>
      </c>
      <c r="AP23" s="46">
        <v>0</v>
      </c>
      <c r="AQ23" s="46">
        <f t="shared" si="12"/>
        <v>0</v>
      </c>
      <c r="AR23" s="46">
        <v>0</v>
      </c>
      <c r="AS23" s="46">
        <v>0</v>
      </c>
      <c r="AT23" s="46">
        <v>0</v>
      </c>
      <c r="AU23" s="46">
        <f t="shared" si="13"/>
        <v>0</v>
      </c>
      <c r="AV23" s="46">
        <v>0</v>
      </c>
      <c r="AW23" s="46">
        <v>0</v>
      </c>
      <c r="AX23" s="46">
        <v>0</v>
      </c>
      <c r="AY23" s="46">
        <f t="shared" si="14"/>
        <v>0</v>
      </c>
      <c r="AZ23" s="46">
        <v>0</v>
      </c>
      <c r="BA23" s="46">
        <v>0</v>
      </c>
      <c r="BB23" s="46">
        <v>0</v>
      </c>
      <c r="BC23" s="46">
        <f t="shared" si="15"/>
        <v>742</v>
      </c>
      <c r="BD23" s="46">
        <f t="shared" si="16"/>
        <v>742</v>
      </c>
      <c r="BE23" s="46">
        <v>0</v>
      </c>
      <c r="BF23" s="46">
        <v>138</v>
      </c>
      <c r="BG23" s="46">
        <v>0</v>
      </c>
      <c r="BH23" s="46">
        <v>0</v>
      </c>
      <c r="BI23" s="46">
        <v>0</v>
      </c>
      <c r="BJ23" s="46">
        <v>604</v>
      </c>
      <c r="BK23" s="46">
        <f t="shared" si="18"/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f t="shared" ref="BR23:BX49" si="41">SUM(BY23,CF23)</f>
        <v>8312</v>
      </c>
      <c r="BS23" s="46">
        <f t="shared" si="41"/>
        <v>0</v>
      </c>
      <c r="BT23" s="46">
        <f t="shared" si="41"/>
        <v>7042</v>
      </c>
      <c r="BU23" s="46">
        <f t="shared" si="41"/>
        <v>0</v>
      </c>
      <c r="BV23" s="46">
        <f t="shared" si="41"/>
        <v>666</v>
      </c>
      <c r="BW23" s="46">
        <f t="shared" si="41"/>
        <v>0</v>
      </c>
      <c r="BX23" s="46">
        <f t="shared" si="41"/>
        <v>604</v>
      </c>
      <c r="BY23" s="46">
        <f t="shared" si="21"/>
        <v>7570</v>
      </c>
      <c r="BZ23" s="46">
        <f t="shared" si="22"/>
        <v>0</v>
      </c>
      <c r="CA23" s="46">
        <f t="shared" si="23"/>
        <v>6904</v>
      </c>
      <c r="CB23" s="46">
        <f t="shared" si="24"/>
        <v>0</v>
      </c>
      <c r="CC23" s="46">
        <f t="shared" si="25"/>
        <v>666</v>
      </c>
      <c r="CD23" s="46">
        <f t="shared" si="26"/>
        <v>0</v>
      </c>
      <c r="CE23" s="46">
        <f t="shared" si="27"/>
        <v>0</v>
      </c>
      <c r="CF23" s="46">
        <f t="shared" si="28"/>
        <v>742</v>
      </c>
      <c r="CG23" s="46">
        <f t="shared" ref="CG23:CL49" si="42">BE23</f>
        <v>0</v>
      </c>
      <c r="CH23" s="46">
        <f t="shared" si="42"/>
        <v>138</v>
      </c>
      <c r="CI23" s="46">
        <f t="shared" si="42"/>
        <v>0</v>
      </c>
      <c r="CJ23" s="46">
        <f t="shared" si="42"/>
        <v>0</v>
      </c>
      <c r="CK23" s="46">
        <f t="shared" si="42"/>
        <v>0</v>
      </c>
      <c r="CL23" s="46">
        <f t="shared" si="42"/>
        <v>604</v>
      </c>
      <c r="CM23" s="46">
        <f t="shared" ref="CM23:CS49" si="43">SUM(CT23,DA23)</f>
        <v>5261</v>
      </c>
      <c r="CN23" s="46">
        <f t="shared" si="43"/>
        <v>0</v>
      </c>
      <c r="CO23" s="46">
        <f t="shared" si="43"/>
        <v>5261</v>
      </c>
      <c r="CP23" s="46">
        <f t="shared" si="43"/>
        <v>0</v>
      </c>
      <c r="CQ23" s="46">
        <f t="shared" si="43"/>
        <v>0</v>
      </c>
      <c r="CR23" s="46">
        <f t="shared" si="43"/>
        <v>0</v>
      </c>
      <c r="CS23" s="46">
        <f t="shared" si="43"/>
        <v>0</v>
      </c>
      <c r="CT23" s="46">
        <f t="shared" si="31"/>
        <v>5261</v>
      </c>
      <c r="CU23" s="46">
        <f t="shared" si="32"/>
        <v>0</v>
      </c>
      <c r="CV23" s="46">
        <f t="shared" si="33"/>
        <v>5261</v>
      </c>
      <c r="CW23" s="46">
        <f t="shared" si="34"/>
        <v>0</v>
      </c>
      <c r="CX23" s="46">
        <f t="shared" si="35"/>
        <v>0</v>
      </c>
      <c r="CY23" s="46">
        <f t="shared" si="36"/>
        <v>0</v>
      </c>
      <c r="CZ23" s="46">
        <f t="shared" si="37"/>
        <v>0</v>
      </c>
      <c r="DA23" s="46">
        <f t="shared" si="38"/>
        <v>0</v>
      </c>
      <c r="DB23" s="46">
        <f t="shared" ref="DB23:DG49" si="44">BL23</f>
        <v>0</v>
      </c>
      <c r="DC23" s="46">
        <f t="shared" si="44"/>
        <v>0</v>
      </c>
      <c r="DD23" s="46">
        <f t="shared" si="44"/>
        <v>0</v>
      </c>
      <c r="DE23" s="46">
        <f t="shared" si="44"/>
        <v>0</v>
      </c>
      <c r="DF23" s="46">
        <f t="shared" si="44"/>
        <v>0</v>
      </c>
      <c r="DG23" s="46">
        <f t="shared" si="44"/>
        <v>0</v>
      </c>
      <c r="DH23" s="46">
        <v>0</v>
      </c>
      <c r="DI23" s="46">
        <f t="shared" si="40"/>
        <v>0</v>
      </c>
      <c r="DJ23" s="46">
        <v>0</v>
      </c>
      <c r="DK23" s="46">
        <v>0</v>
      </c>
      <c r="DL23" s="46">
        <v>0</v>
      </c>
      <c r="DM23" s="46">
        <v>0</v>
      </c>
    </row>
    <row r="24" spans="1:117" s="3" customFormat="1" ht="13.5" customHeight="1" x14ac:dyDescent="0.2">
      <c r="A24" s="44" t="s">
        <v>36</v>
      </c>
      <c r="B24" s="45" t="s">
        <v>69</v>
      </c>
      <c r="C24" s="44" t="s">
        <v>70</v>
      </c>
      <c r="D24" s="46">
        <f t="shared" si="0"/>
        <v>6906</v>
      </c>
      <c r="E24" s="46">
        <f t="shared" si="1"/>
        <v>5099</v>
      </c>
      <c r="F24" s="46">
        <f t="shared" si="2"/>
        <v>0</v>
      </c>
      <c r="G24" s="46">
        <v>0</v>
      </c>
      <c r="H24" s="46">
        <v>0</v>
      </c>
      <c r="I24" s="46">
        <v>0</v>
      </c>
      <c r="J24" s="46">
        <f t="shared" si="3"/>
        <v>4248</v>
      </c>
      <c r="K24" s="46">
        <v>0</v>
      </c>
      <c r="L24" s="46">
        <v>4248</v>
      </c>
      <c r="M24" s="46">
        <v>0</v>
      </c>
      <c r="N24" s="46">
        <f t="shared" si="4"/>
        <v>87</v>
      </c>
      <c r="O24" s="46">
        <v>0</v>
      </c>
      <c r="P24" s="46">
        <v>87</v>
      </c>
      <c r="Q24" s="46">
        <v>0</v>
      </c>
      <c r="R24" s="46">
        <f t="shared" si="5"/>
        <v>732</v>
      </c>
      <c r="S24" s="46">
        <v>0</v>
      </c>
      <c r="T24" s="46">
        <v>732</v>
      </c>
      <c r="U24" s="46">
        <v>0</v>
      </c>
      <c r="V24" s="46">
        <f t="shared" si="6"/>
        <v>0</v>
      </c>
      <c r="W24" s="46">
        <v>0</v>
      </c>
      <c r="X24" s="46">
        <v>0</v>
      </c>
      <c r="Y24" s="46">
        <v>0</v>
      </c>
      <c r="Z24" s="46">
        <f t="shared" si="7"/>
        <v>32</v>
      </c>
      <c r="AA24" s="46">
        <v>0</v>
      </c>
      <c r="AB24" s="46">
        <v>32</v>
      </c>
      <c r="AC24" s="46">
        <v>0</v>
      </c>
      <c r="AD24" s="46">
        <f t="shared" si="8"/>
        <v>754</v>
      </c>
      <c r="AE24" s="46">
        <f t="shared" si="9"/>
        <v>0</v>
      </c>
      <c r="AF24" s="46">
        <v>0</v>
      </c>
      <c r="AG24" s="46">
        <v>0</v>
      </c>
      <c r="AH24" s="46">
        <v>0</v>
      </c>
      <c r="AI24" s="46">
        <f t="shared" si="10"/>
        <v>688</v>
      </c>
      <c r="AJ24" s="46">
        <v>0</v>
      </c>
      <c r="AK24" s="46">
        <v>0</v>
      </c>
      <c r="AL24" s="46">
        <v>688</v>
      </c>
      <c r="AM24" s="46">
        <f t="shared" si="11"/>
        <v>16</v>
      </c>
      <c r="AN24" s="46">
        <v>0</v>
      </c>
      <c r="AO24" s="46">
        <v>0</v>
      </c>
      <c r="AP24" s="46">
        <v>16</v>
      </c>
      <c r="AQ24" s="46">
        <f t="shared" si="12"/>
        <v>44</v>
      </c>
      <c r="AR24" s="46">
        <v>0</v>
      </c>
      <c r="AS24" s="46">
        <v>0</v>
      </c>
      <c r="AT24" s="46">
        <v>44</v>
      </c>
      <c r="AU24" s="46">
        <f t="shared" si="13"/>
        <v>0</v>
      </c>
      <c r="AV24" s="46">
        <v>0</v>
      </c>
      <c r="AW24" s="46">
        <v>0</v>
      </c>
      <c r="AX24" s="46">
        <v>0</v>
      </c>
      <c r="AY24" s="46">
        <f t="shared" si="14"/>
        <v>6</v>
      </c>
      <c r="AZ24" s="46">
        <v>0</v>
      </c>
      <c r="BA24" s="46">
        <v>0</v>
      </c>
      <c r="BB24" s="46">
        <v>6</v>
      </c>
      <c r="BC24" s="46">
        <f t="shared" si="15"/>
        <v>1053</v>
      </c>
      <c r="BD24" s="46">
        <f t="shared" si="16"/>
        <v>447</v>
      </c>
      <c r="BE24" s="46">
        <v>0</v>
      </c>
      <c r="BF24" s="46">
        <v>365</v>
      </c>
      <c r="BG24" s="46">
        <v>21</v>
      </c>
      <c r="BH24" s="46">
        <v>42</v>
      </c>
      <c r="BI24" s="46">
        <v>0</v>
      </c>
      <c r="BJ24" s="46">
        <v>19</v>
      </c>
      <c r="BK24" s="46">
        <f t="shared" si="18"/>
        <v>606</v>
      </c>
      <c r="BL24" s="46">
        <v>0</v>
      </c>
      <c r="BM24" s="46">
        <v>534</v>
      </c>
      <c r="BN24" s="46">
        <v>8</v>
      </c>
      <c r="BO24" s="46">
        <v>59</v>
      </c>
      <c r="BP24" s="46">
        <v>0</v>
      </c>
      <c r="BQ24" s="46">
        <v>5</v>
      </c>
      <c r="BR24" s="46">
        <f t="shared" si="41"/>
        <v>5546</v>
      </c>
      <c r="BS24" s="46">
        <f t="shared" si="41"/>
        <v>0</v>
      </c>
      <c r="BT24" s="46">
        <f t="shared" si="41"/>
        <v>4613</v>
      </c>
      <c r="BU24" s="46">
        <f t="shared" si="41"/>
        <v>108</v>
      </c>
      <c r="BV24" s="46">
        <f t="shared" si="41"/>
        <v>774</v>
      </c>
      <c r="BW24" s="46">
        <f t="shared" si="41"/>
        <v>0</v>
      </c>
      <c r="BX24" s="46">
        <f t="shared" si="41"/>
        <v>51</v>
      </c>
      <c r="BY24" s="46">
        <f t="shared" si="21"/>
        <v>5099</v>
      </c>
      <c r="BZ24" s="46">
        <f t="shared" si="22"/>
        <v>0</v>
      </c>
      <c r="CA24" s="46">
        <f t="shared" si="23"/>
        <v>4248</v>
      </c>
      <c r="CB24" s="46">
        <f t="shared" si="24"/>
        <v>87</v>
      </c>
      <c r="CC24" s="46">
        <f t="shared" si="25"/>
        <v>732</v>
      </c>
      <c r="CD24" s="46">
        <f t="shared" si="26"/>
        <v>0</v>
      </c>
      <c r="CE24" s="46">
        <f t="shared" si="27"/>
        <v>32</v>
      </c>
      <c r="CF24" s="46">
        <f t="shared" si="28"/>
        <v>447</v>
      </c>
      <c r="CG24" s="46">
        <f t="shared" si="42"/>
        <v>0</v>
      </c>
      <c r="CH24" s="46">
        <f t="shared" si="42"/>
        <v>365</v>
      </c>
      <c r="CI24" s="46">
        <f t="shared" si="42"/>
        <v>21</v>
      </c>
      <c r="CJ24" s="46">
        <f t="shared" si="42"/>
        <v>42</v>
      </c>
      <c r="CK24" s="46">
        <f t="shared" si="42"/>
        <v>0</v>
      </c>
      <c r="CL24" s="46">
        <f t="shared" si="42"/>
        <v>19</v>
      </c>
      <c r="CM24" s="46">
        <f t="shared" si="43"/>
        <v>1360</v>
      </c>
      <c r="CN24" s="46">
        <f t="shared" si="43"/>
        <v>0</v>
      </c>
      <c r="CO24" s="46">
        <f t="shared" si="43"/>
        <v>1222</v>
      </c>
      <c r="CP24" s="46">
        <f t="shared" si="43"/>
        <v>24</v>
      </c>
      <c r="CQ24" s="46">
        <f t="shared" si="43"/>
        <v>103</v>
      </c>
      <c r="CR24" s="46">
        <f t="shared" si="43"/>
        <v>0</v>
      </c>
      <c r="CS24" s="46">
        <f t="shared" si="43"/>
        <v>11</v>
      </c>
      <c r="CT24" s="46">
        <f t="shared" si="31"/>
        <v>754</v>
      </c>
      <c r="CU24" s="46">
        <f t="shared" si="32"/>
        <v>0</v>
      </c>
      <c r="CV24" s="46">
        <f t="shared" si="33"/>
        <v>688</v>
      </c>
      <c r="CW24" s="46">
        <f t="shared" si="34"/>
        <v>16</v>
      </c>
      <c r="CX24" s="46">
        <f t="shared" si="35"/>
        <v>44</v>
      </c>
      <c r="CY24" s="46">
        <f t="shared" si="36"/>
        <v>0</v>
      </c>
      <c r="CZ24" s="46">
        <f t="shared" si="37"/>
        <v>6</v>
      </c>
      <c r="DA24" s="46">
        <f t="shared" si="38"/>
        <v>606</v>
      </c>
      <c r="DB24" s="46">
        <f t="shared" si="44"/>
        <v>0</v>
      </c>
      <c r="DC24" s="46">
        <f t="shared" si="44"/>
        <v>534</v>
      </c>
      <c r="DD24" s="46">
        <f t="shared" si="44"/>
        <v>8</v>
      </c>
      <c r="DE24" s="46">
        <f t="shared" si="44"/>
        <v>59</v>
      </c>
      <c r="DF24" s="46">
        <f t="shared" si="44"/>
        <v>0</v>
      </c>
      <c r="DG24" s="46">
        <f t="shared" si="44"/>
        <v>5</v>
      </c>
      <c r="DH24" s="46">
        <v>0</v>
      </c>
      <c r="DI24" s="46">
        <f t="shared" si="40"/>
        <v>0</v>
      </c>
      <c r="DJ24" s="46">
        <v>0</v>
      </c>
      <c r="DK24" s="46">
        <v>0</v>
      </c>
      <c r="DL24" s="46">
        <v>0</v>
      </c>
      <c r="DM24" s="46">
        <v>0</v>
      </c>
    </row>
    <row r="25" spans="1:117" s="3" customFormat="1" ht="13.5" customHeight="1" x14ac:dyDescent="0.2">
      <c r="A25" s="44" t="s">
        <v>36</v>
      </c>
      <c r="B25" s="45" t="s">
        <v>71</v>
      </c>
      <c r="C25" s="44" t="s">
        <v>72</v>
      </c>
      <c r="D25" s="46">
        <f t="shared" si="0"/>
        <v>9630</v>
      </c>
      <c r="E25" s="46">
        <f t="shared" si="1"/>
        <v>5853</v>
      </c>
      <c r="F25" s="46">
        <f t="shared" si="2"/>
        <v>0</v>
      </c>
      <c r="G25" s="46">
        <v>0</v>
      </c>
      <c r="H25" s="46">
        <v>0</v>
      </c>
      <c r="I25" s="46">
        <v>0</v>
      </c>
      <c r="J25" s="46">
        <f t="shared" si="3"/>
        <v>4065</v>
      </c>
      <c r="K25" s="46">
        <v>0</v>
      </c>
      <c r="L25" s="46">
        <v>4065</v>
      </c>
      <c r="M25" s="46">
        <v>0</v>
      </c>
      <c r="N25" s="46">
        <f t="shared" si="4"/>
        <v>0</v>
      </c>
      <c r="O25" s="46">
        <v>0</v>
      </c>
      <c r="P25" s="46">
        <v>0</v>
      </c>
      <c r="Q25" s="46">
        <v>0</v>
      </c>
      <c r="R25" s="46">
        <f t="shared" si="5"/>
        <v>1249</v>
      </c>
      <c r="S25" s="46">
        <v>0</v>
      </c>
      <c r="T25" s="46">
        <v>1249</v>
      </c>
      <c r="U25" s="46">
        <v>0</v>
      </c>
      <c r="V25" s="46">
        <f t="shared" si="6"/>
        <v>15</v>
      </c>
      <c r="W25" s="46">
        <v>0</v>
      </c>
      <c r="X25" s="46">
        <v>15</v>
      </c>
      <c r="Y25" s="46">
        <v>0</v>
      </c>
      <c r="Z25" s="46">
        <f t="shared" si="7"/>
        <v>524</v>
      </c>
      <c r="AA25" s="46">
        <v>0</v>
      </c>
      <c r="AB25" s="46">
        <v>524</v>
      </c>
      <c r="AC25" s="46">
        <v>0</v>
      </c>
      <c r="AD25" s="46">
        <f t="shared" si="8"/>
        <v>3696</v>
      </c>
      <c r="AE25" s="46">
        <f t="shared" si="9"/>
        <v>0</v>
      </c>
      <c r="AF25" s="46">
        <v>0</v>
      </c>
      <c r="AG25" s="46">
        <v>0</v>
      </c>
      <c r="AH25" s="46">
        <v>0</v>
      </c>
      <c r="AI25" s="46">
        <f t="shared" si="10"/>
        <v>3696</v>
      </c>
      <c r="AJ25" s="46">
        <v>0</v>
      </c>
      <c r="AK25" s="46">
        <v>0</v>
      </c>
      <c r="AL25" s="46">
        <v>3696</v>
      </c>
      <c r="AM25" s="46">
        <f t="shared" si="11"/>
        <v>0</v>
      </c>
      <c r="AN25" s="46">
        <v>0</v>
      </c>
      <c r="AO25" s="46">
        <v>0</v>
      </c>
      <c r="AP25" s="46">
        <v>0</v>
      </c>
      <c r="AQ25" s="46">
        <f t="shared" si="12"/>
        <v>0</v>
      </c>
      <c r="AR25" s="46">
        <v>0</v>
      </c>
      <c r="AS25" s="46">
        <v>0</v>
      </c>
      <c r="AT25" s="46">
        <v>0</v>
      </c>
      <c r="AU25" s="46">
        <f t="shared" si="13"/>
        <v>0</v>
      </c>
      <c r="AV25" s="46">
        <v>0</v>
      </c>
      <c r="AW25" s="46">
        <v>0</v>
      </c>
      <c r="AX25" s="46">
        <v>0</v>
      </c>
      <c r="AY25" s="46">
        <f t="shared" si="14"/>
        <v>0</v>
      </c>
      <c r="AZ25" s="46">
        <v>0</v>
      </c>
      <c r="BA25" s="46">
        <v>0</v>
      </c>
      <c r="BB25" s="46">
        <v>0</v>
      </c>
      <c r="BC25" s="46">
        <f t="shared" si="15"/>
        <v>81</v>
      </c>
      <c r="BD25" s="46">
        <f t="shared" si="16"/>
        <v>81</v>
      </c>
      <c r="BE25" s="46">
        <v>0</v>
      </c>
      <c r="BF25" s="46">
        <v>81</v>
      </c>
      <c r="BG25" s="46">
        <v>0</v>
      </c>
      <c r="BH25" s="46">
        <v>0</v>
      </c>
      <c r="BI25" s="46">
        <v>0</v>
      </c>
      <c r="BJ25" s="46">
        <v>0</v>
      </c>
      <c r="BK25" s="46">
        <f t="shared" si="18"/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f t="shared" si="41"/>
        <v>5934</v>
      </c>
      <c r="BS25" s="46">
        <f t="shared" si="41"/>
        <v>0</v>
      </c>
      <c r="BT25" s="46">
        <f t="shared" si="41"/>
        <v>4146</v>
      </c>
      <c r="BU25" s="46">
        <f t="shared" si="41"/>
        <v>0</v>
      </c>
      <c r="BV25" s="46">
        <f t="shared" si="41"/>
        <v>1249</v>
      </c>
      <c r="BW25" s="46">
        <f t="shared" si="41"/>
        <v>15</v>
      </c>
      <c r="BX25" s="46">
        <f t="shared" si="41"/>
        <v>524</v>
      </c>
      <c r="BY25" s="46">
        <f t="shared" si="21"/>
        <v>5853</v>
      </c>
      <c r="BZ25" s="46">
        <f t="shared" si="22"/>
        <v>0</v>
      </c>
      <c r="CA25" s="46">
        <f t="shared" si="23"/>
        <v>4065</v>
      </c>
      <c r="CB25" s="46">
        <f t="shared" si="24"/>
        <v>0</v>
      </c>
      <c r="CC25" s="46">
        <f t="shared" si="25"/>
        <v>1249</v>
      </c>
      <c r="CD25" s="46">
        <f t="shared" si="26"/>
        <v>15</v>
      </c>
      <c r="CE25" s="46">
        <f t="shared" si="27"/>
        <v>524</v>
      </c>
      <c r="CF25" s="46">
        <f t="shared" si="28"/>
        <v>81</v>
      </c>
      <c r="CG25" s="46">
        <f t="shared" si="42"/>
        <v>0</v>
      </c>
      <c r="CH25" s="46">
        <f t="shared" si="42"/>
        <v>81</v>
      </c>
      <c r="CI25" s="46">
        <f t="shared" si="42"/>
        <v>0</v>
      </c>
      <c r="CJ25" s="46">
        <f t="shared" si="42"/>
        <v>0</v>
      </c>
      <c r="CK25" s="46">
        <f t="shared" si="42"/>
        <v>0</v>
      </c>
      <c r="CL25" s="46">
        <f t="shared" si="42"/>
        <v>0</v>
      </c>
      <c r="CM25" s="46">
        <f t="shared" si="43"/>
        <v>3696</v>
      </c>
      <c r="CN25" s="46">
        <f t="shared" si="43"/>
        <v>0</v>
      </c>
      <c r="CO25" s="46">
        <f t="shared" si="43"/>
        <v>3696</v>
      </c>
      <c r="CP25" s="46">
        <f t="shared" si="43"/>
        <v>0</v>
      </c>
      <c r="CQ25" s="46">
        <f t="shared" si="43"/>
        <v>0</v>
      </c>
      <c r="CR25" s="46">
        <f t="shared" si="43"/>
        <v>0</v>
      </c>
      <c r="CS25" s="46">
        <f t="shared" si="43"/>
        <v>0</v>
      </c>
      <c r="CT25" s="46">
        <f t="shared" si="31"/>
        <v>3696</v>
      </c>
      <c r="CU25" s="46">
        <f t="shared" si="32"/>
        <v>0</v>
      </c>
      <c r="CV25" s="46">
        <f t="shared" si="33"/>
        <v>3696</v>
      </c>
      <c r="CW25" s="46">
        <f t="shared" si="34"/>
        <v>0</v>
      </c>
      <c r="CX25" s="46">
        <f t="shared" si="35"/>
        <v>0</v>
      </c>
      <c r="CY25" s="46">
        <f t="shared" si="36"/>
        <v>0</v>
      </c>
      <c r="CZ25" s="46">
        <f t="shared" si="37"/>
        <v>0</v>
      </c>
      <c r="DA25" s="46">
        <f t="shared" si="38"/>
        <v>0</v>
      </c>
      <c r="DB25" s="46">
        <f t="shared" si="44"/>
        <v>0</v>
      </c>
      <c r="DC25" s="46">
        <f t="shared" si="44"/>
        <v>0</v>
      </c>
      <c r="DD25" s="46">
        <f t="shared" si="44"/>
        <v>0</v>
      </c>
      <c r="DE25" s="46">
        <f t="shared" si="44"/>
        <v>0</v>
      </c>
      <c r="DF25" s="46">
        <f t="shared" si="44"/>
        <v>0</v>
      </c>
      <c r="DG25" s="46">
        <f t="shared" si="44"/>
        <v>0</v>
      </c>
      <c r="DH25" s="46">
        <v>1191</v>
      </c>
      <c r="DI25" s="46">
        <f t="shared" si="40"/>
        <v>0</v>
      </c>
      <c r="DJ25" s="46">
        <v>0</v>
      </c>
      <c r="DK25" s="46">
        <v>0</v>
      </c>
      <c r="DL25" s="46">
        <v>0</v>
      </c>
      <c r="DM25" s="46">
        <v>0</v>
      </c>
    </row>
    <row r="26" spans="1:117" s="3" customFormat="1" ht="13.5" customHeight="1" x14ac:dyDescent="0.2">
      <c r="A26" s="44" t="s">
        <v>36</v>
      </c>
      <c r="B26" s="45" t="s">
        <v>73</v>
      </c>
      <c r="C26" s="44" t="s">
        <v>74</v>
      </c>
      <c r="D26" s="46">
        <f t="shared" si="0"/>
        <v>12514</v>
      </c>
      <c r="E26" s="46">
        <f t="shared" si="1"/>
        <v>7351</v>
      </c>
      <c r="F26" s="46">
        <f t="shared" si="2"/>
        <v>0</v>
      </c>
      <c r="G26" s="46">
        <v>0</v>
      </c>
      <c r="H26" s="46">
        <v>0</v>
      </c>
      <c r="I26" s="46">
        <v>0</v>
      </c>
      <c r="J26" s="46">
        <f t="shared" si="3"/>
        <v>5973</v>
      </c>
      <c r="K26" s="46">
        <v>4957</v>
      </c>
      <c r="L26" s="46">
        <v>1015</v>
      </c>
      <c r="M26" s="46">
        <v>1</v>
      </c>
      <c r="N26" s="46">
        <f t="shared" si="4"/>
        <v>197</v>
      </c>
      <c r="O26" s="46">
        <v>57</v>
      </c>
      <c r="P26" s="46">
        <v>140</v>
      </c>
      <c r="Q26" s="46">
        <v>0</v>
      </c>
      <c r="R26" s="46">
        <f t="shared" si="5"/>
        <v>1168</v>
      </c>
      <c r="S26" s="46">
        <v>71</v>
      </c>
      <c r="T26" s="46">
        <v>1097</v>
      </c>
      <c r="U26" s="46">
        <v>0</v>
      </c>
      <c r="V26" s="46">
        <f t="shared" si="6"/>
        <v>13</v>
      </c>
      <c r="W26" s="46">
        <v>4</v>
      </c>
      <c r="X26" s="46">
        <v>9</v>
      </c>
      <c r="Y26" s="46">
        <v>0</v>
      </c>
      <c r="Z26" s="46">
        <f t="shared" si="7"/>
        <v>0</v>
      </c>
      <c r="AA26" s="46">
        <v>0</v>
      </c>
      <c r="AB26" s="46">
        <v>0</v>
      </c>
      <c r="AC26" s="46">
        <v>0</v>
      </c>
      <c r="AD26" s="46">
        <f t="shared" si="8"/>
        <v>1220</v>
      </c>
      <c r="AE26" s="46">
        <f t="shared" si="9"/>
        <v>0</v>
      </c>
      <c r="AF26" s="46">
        <v>0</v>
      </c>
      <c r="AG26" s="46">
        <v>0</v>
      </c>
      <c r="AH26" s="46">
        <v>0</v>
      </c>
      <c r="AI26" s="46">
        <f t="shared" si="10"/>
        <v>1029</v>
      </c>
      <c r="AJ26" s="46">
        <v>101</v>
      </c>
      <c r="AK26" s="46">
        <v>21</v>
      </c>
      <c r="AL26" s="46">
        <v>907</v>
      </c>
      <c r="AM26" s="46">
        <f t="shared" si="11"/>
        <v>0</v>
      </c>
      <c r="AN26" s="46">
        <v>0</v>
      </c>
      <c r="AO26" s="46">
        <v>0</v>
      </c>
      <c r="AP26" s="46">
        <v>0</v>
      </c>
      <c r="AQ26" s="46">
        <f t="shared" si="12"/>
        <v>191</v>
      </c>
      <c r="AR26" s="46">
        <v>0</v>
      </c>
      <c r="AS26" s="46">
        <v>0</v>
      </c>
      <c r="AT26" s="46">
        <v>191</v>
      </c>
      <c r="AU26" s="46">
        <f t="shared" si="13"/>
        <v>0</v>
      </c>
      <c r="AV26" s="46">
        <v>0</v>
      </c>
      <c r="AW26" s="46">
        <v>0</v>
      </c>
      <c r="AX26" s="46">
        <v>0</v>
      </c>
      <c r="AY26" s="46">
        <f t="shared" si="14"/>
        <v>0</v>
      </c>
      <c r="AZ26" s="46">
        <v>0</v>
      </c>
      <c r="BA26" s="46">
        <v>0</v>
      </c>
      <c r="BB26" s="46">
        <v>0</v>
      </c>
      <c r="BC26" s="46">
        <f t="shared" si="15"/>
        <v>3943</v>
      </c>
      <c r="BD26" s="46">
        <f t="shared" si="16"/>
        <v>794</v>
      </c>
      <c r="BE26" s="46">
        <v>0</v>
      </c>
      <c r="BF26" s="46">
        <v>479</v>
      </c>
      <c r="BG26" s="46">
        <v>311</v>
      </c>
      <c r="BH26" s="46">
        <v>4</v>
      </c>
      <c r="BI26" s="46">
        <v>0</v>
      </c>
      <c r="BJ26" s="46">
        <v>0</v>
      </c>
      <c r="BK26" s="46">
        <f t="shared" si="18"/>
        <v>3149</v>
      </c>
      <c r="BL26" s="46">
        <v>0</v>
      </c>
      <c r="BM26" s="46">
        <v>2317</v>
      </c>
      <c r="BN26" s="46">
        <v>26</v>
      </c>
      <c r="BO26" s="46">
        <v>672</v>
      </c>
      <c r="BP26" s="46">
        <v>13</v>
      </c>
      <c r="BQ26" s="46">
        <v>121</v>
      </c>
      <c r="BR26" s="46">
        <f t="shared" si="41"/>
        <v>8145</v>
      </c>
      <c r="BS26" s="46">
        <f t="shared" si="41"/>
        <v>0</v>
      </c>
      <c r="BT26" s="46">
        <f t="shared" si="41"/>
        <v>6452</v>
      </c>
      <c r="BU26" s="46">
        <f t="shared" si="41"/>
        <v>508</v>
      </c>
      <c r="BV26" s="46">
        <f t="shared" si="41"/>
        <v>1172</v>
      </c>
      <c r="BW26" s="46">
        <f t="shared" si="41"/>
        <v>13</v>
      </c>
      <c r="BX26" s="46">
        <f t="shared" si="41"/>
        <v>0</v>
      </c>
      <c r="BY26" s="46">
        <f t="shared" si="21"/>
        <v>7351</v>
      </c>
      <c r="BZ26" s="46">
        <f t="shared" si="22"/>
        <v>0</v>
      </c>
      <c r="CA26" s="46">
        <f t="shared" si="23"/>
        <v>5973</v>
      </c>
      <c r="CB26" s="46">
        <f t="shared" si="24"/>
        <v>197</v>
      </c>
      <c r="CC26" s="46">
        <f t="shared" si="25"/>
        <v>1168</v>
      </c>
      <c r="CD26" s="46">
        <f t="shared" si="26"/>
        <v>13</v>
      </c>
      <c r="CE26" s="46">
        <f t="shared" si="27"/>
        <v>0</v>
      </c>
      <c r="CF26" s="46">
        <f t="shared" si="28"/>
        <v>794</v>
      </c>
      <c r="CG26" s="46">
        <f t="shared" si="42"/>
        <v>0</v>
      </c>
      <c r="CH26" s="46">
        <f t="shared" si="42"/>
        <v>479</v>
      </c>
      <c r="CI26" s="46">
        <f t="shared" si="42"/>
        <v>311</v>
      </c>
      <c r="CJ26" s="46">
        <f t="shared" si="42"/>
        <v>4</v>
      </c>
      <c r="CK26" s="46">
        <f t="shared" si="42"/>
        <v>0</v>
      </c>
      <c r="CL26" s="46">
        <f t="shared" si="42"/>
        <v>0</v>
      </c>
      <c r="CM26" s="46">
        <f t="shared" si="43"/>
        <v>4369</v>
      </c>
      <c r="CN26" s="46">
        <f t="shared" si="43"/>
        <v>0</v>
      </c>
      <c r="CO26" s="46">
        <f t="shared" si="43"/>
        <v>3346</v>
      </c>
      <c r="CP26" s="46">
        <f t="shared" si="43"/>
        <v>26</v>
      </c>
      <c r="CQ26" s="46">
        <f t="shared" si="43"/>
        <v>863</v>
      </c>
      <c r="CR26" s="46">
        <f t="shared" si="43"/>
        <v>13</v>
      </c>
      <c r="CS26" s="46">
        <f t="shared" si="43"/>
        <v>121</v>
      </c>
      <c r="CT26" s="46">
        <f t="shared" si="31"/>
        <v>1220</v>
      </c>
      <c r="CU26" s="46">
        <f t="shared" si="32"/>
        <v>0</v>
      </c>
      <c r="CV26" s="46">
        <f t="shared" si="33"/>
        <v>1029</v>
      </c>
      <c r="CW26" s="46">
        <f t="shared" si="34"/>
        <v>0</v>
      </c>
      <c r="CX26" s="46">
        <f t="shared" si="35"/>
        <v>191</v>
      </c>
      <c r="CY26" s="46">
        <f t="shared" si="36"/>
        <v>0</v>
      </c>
      <c r="CZ26" s="46">
        <f t="shared" si="37"/>
        <v>0</v>
      </c>
      <c r="DA26" s="46">
        <f t="shared" si="38"/>
        <v>3149</v>
      </c>
      <c r="DB26" s="46">
        <f t="shared" si="44"/>
        <v>0</v>
      </c>
      <c r="DC26" s="46">
        <f t="shared" si="44"/>
        <v>2317</v>
      </c>
      <c r="DD26" s="46">
        <f t="shared" si="44"/>
        <v>26</v>
      </c>
      <c r="DE26" s="46">
        <f t="shared" si="44"/>
        <v>672</v>
      </c>
      <c r="DF26" s="46">
        <f t="shared" si="44"/>
        <v>13</v>
      </c>
      <c r="DG26" s="46">
        <f t="shared" si="44"/>
        <v>121</v>
      </c>
      <c r="DH26" s="46">
        <v>0</v>
      </c>
      <c r="DI26" s="46">
        <f t="shared" si="40"/>
        <v>19</v>
      </c>
      <c r="DJ26" s="46">
        <v>0</v>
      </c>
      <c r="DK26" s="46">
        <v>0</v>
      </c>
      <c r="DL26" s="46">
        <v>0</v>
      </c>
      <c r="DM26" s="46">
        <v>19</v>
      </c>
    </row>
    <row r="27" spans="1:117" s="3" customFormat="1" ht="13.5" customHeight="1" x14ac:dyDescent="0.2">
      <c r="A27" s="44" t="s">
        <v>36</v>
      </c>
      <c r="B27" s="45" t="s">
        <v>75</v>
      </c>
      <c r="C27" s="44" t="s">
        <v>76</v>
      </c>
      <c r="D27" s="46">
        <f t="shared" si="0"/>
        <v>10049</v>
      </c>
      <c r="E27" s="46">
        <f t="shared" si="1"/>
        <v>4896</v>
      </c>
      <c r="F27" s="46">
        <f t="shared" si="2"/>
        <v>0</v>
      </c>
      <c r="G27" s="46">
        <v>0</v>
      </c>
      <c r="H27" s="46">
        <v>0</v>
      </c>
      <c r="I27" s="46">
        <v>0</v>
      </c>
      <c r="J27" s="46">
        <f t="shared" si="3"/>
        <v>4358</v>
      </c>
      <c r="K27" s="46">
        <v>0</v>
      </c>
      <c r="L27" s="46">
        <v>4358</v>
      </c>
      <c r="M27" s="46">
        <v>0</v>
      </c>
      <c r="N27" s="46">
        <f t="shared" si="4"/>
        <v>178</v>
      </c>
      <c r="O27" s="46">
        <v>0</v>
      </c>
      <c r="P27" s="46">
        <v>178</v>
      </c>
      <c r="Q27" s="46">
        <v>0</v>
      </c>
      <c r="R27" s="46">
        <f t="shared" si="5"/>
        <v>358</v>
      </c>
      <c r="S27" s="46">
        <v>0</v>
      </c>
      <c r="T27" s="46">
        <v>358</v>
      </c>
      <c r="U27" s="46">
        <v>0</v>
      </c>
      <c r="V27" s="46">
        <f t="shared" si="6"/>
        <v>0</v>
      </c>
      <c r="W27" s="46">
        <v>0</v>
      </c>
      <c r="X27" s="46">
        <v>0</v>
      </c>
      <c r="Y27" s="46">
        <v>0</v>
      </c>
      <c r="Z27" s="46">
        <f t="shared" si="7"/>
        <v>2</v>
      </c>
      <c r="AA27" s="46">
        <v>0</v>
      </c>
      <c r="AB27" s="46">
        <v>2</v>
      </c>
      <c r="AC27" s="46">
        <v>0</v>
      </c>
      <c r="AD27" s="46">
        <f t="shared" si="8"/>
        <v>2330</v>
      </c>
      <c r="AE27" s="46">
        <f t="shared" si="9"/>
        <v>0</v>
      </c>
      <c r="AF27" s="46">
        <v>0</v>
      </c>
      <c r="AG27" s="46">
        <v>0</v>
      </c>
      <c r="AH27" s="46">
        <v>0</v>
      </c>
      <c r="AI27" s="46">
        <f t="shared" si="10"/>
        <v>2204</v>
      </c>
      <c r="AJ27" s="46">
        <v>0</v>
      </c>
      <c r="AK27" s="46">
        <v>677</v>
      </c>
      <c r="AL27" s="46">
        <v>1527</v>
      </c>
      <c r="AM27" s="46">
        <f t="shared" si="11"/>
        <v>24</v>
      </c>
      <c r="AN27" s="46">
        <v>0</v>
      </c>
      <c r="AO27" s="46">
        <v>0</v>
      </c>
      <c r="AP27" s="46">
        <v>24</v>
      </c>
      <c r="AQ27" s="46">
        <f t="shared" si="12"/>
        <v>101</v>
      </c>
      <c r="AR27" s="46">
        <v>0</v>
      </c>
      <c r="AS27" s="46">
        <v>0</v>
      </c>
      <c r="AT27" s="46">
        <v>101</v>
      </c>
      <c r="AU27" s="46">
        <f t="shared" si="13"/>
        <v>0</v>
      </c>
      <c r="AV27" s="46">
        <v>0</v>
      </c>
      <c r="AW27" s="46">
        <v>0</v>
      </c>
      <c r="AX27" s="46">
        <v>0</v>
      </c>
      <c r="AY27" s="46">
        <f t="shared" si="14"/>
        <v>1</v>
      </c>
      <c r="AZ27" s="46">
        <v>0</v>
      </c>
      <c r="BA27" s="46">
        <v>0</v>
      </c>
      <c r="BB27" s="46">
        <v>1</v>
      </c>
      <c r="BC27" s="46">
        <f t="shared" si="15"/>
        <v>2823</v>
      </c>
      <c r="BD27" s="46">
        <f t="shared" si="16"/>
        <v>1045</v>
      </c>
      <c r="BE27" s="46">
        <v>0</v>
      </c>
      <c r="BF27" s="46">
        <v>705</v>
      </c>
      <c r="BG27" s="46">
        <v>21</v>
      </c>
      <c r="BH27" s="46">
        <v>118</v>
      </c>
      <c r="BI27" s="46">
        <v>0</v>
      </c>
      <c r="BJ27" s="46">
        <v>201</v>
      </c>
      <c r="BK27" s="46">
        <f t="shared" si="18"/>
        <v>1778</v>
      </c>
      <c r="BL27" s="46">
        <v>0</v>
      </c>
      <c r="BM27" s="46">
        <v>1683</v>
      </c>
      <c r="BN27" s="46">
        <v>10</v>
      </c>
      <c r="BO27" s="46">
        <v>84</v>
      </c>
      <c r="BP27" s="46">
        <v>0</v>
      </c>
      <c r="BQ27" s="46">
        <v>1</v>
      </c>
      <c r="BR27" s="46">
        <f t="shared" si="41"/>
        <v>5941</v>
      </c>
      <c r="BS27" s="46">
        <f t="shared" si="41"/>
        <v>0</v>
      </c>
      <c r="BT27" s="46">
        <f t="shared" si="41"/>
        <v>5063</v>
      </c>
      <c r="BU27" s="46">
        <f t="shared" si="41"/>
        <v>199</v>
      </c>
      <c r="BV27" s="46">
        <f t="shared" si="41"/>
        <v>476</v>
      </c>
      <c r="BW27" s="46">
        <f t="shared" si="41"/>
        <v>0</v>
      </c>
      <c r="BX27" s="46">
        <f t="shared" si="41"/>
        <v>203</v>
      </c>
      <c r="BY27" s="46">
        <f t="shared" si="21"/>
        <v>4896</v>
      </c>
      <c r="BZ27" s="46">
        <f t="shared" si="22"/>
        <v>0</v>
      </c>
      <c r="CA27" s="46">
        <f t="shared" si="23"/>
        <v>4358</v>
      </c>
      <c r="CB27" s="46">
        <f t="shared" si="24"/>
        <v>178</v>
      </c>
      <c r="CC27" s="46">
        <f t="shared" si="25"/>
        <v>358</v>
      </c>
      <c r="CD27" s="46">
        <f t="shared" si="26"/>
        <v>0</v>
      </c>
      <c r="CE27" s="46">
        <f t="shared" si="27"/>
        <v>2</v>
      </c>
      <c r="CF27" s="46">
        <f t="shared" si="28"/>
        <v>1045</v>
      </c>
      <c r="CG27" s="46">
        <f t="shared" si="42"/>
        <v>0</v>
      </c>
      <c r="CH27" s="46">
        <f t="shared" si="42"/>
        <v>705</v>
      </c>
      <c r="CI27" s="46">
        <f t="shared" si="42"/>
        <v>21</v>
      </c>
      <c r="CJ27" s="46">
        <f t="shared" si="42"/>
        <v>118</v>
      </c>
      <c r="CK27" s="46">
        <f t="shared" si="42"/>
        <v>0</v>
      </c>
      <c r="CL27" s="46">
        <f t="shared" si="42"/>
        <v>201</v>
      </c>
      <c r="CM27" s="46">
        <f t="shared" si="43"/>
        <v>4108</v>
      </c>
      <c r="CN27" s="46">
        <f t="shared" si="43"/>
        <v>0</v>
      </c>
      <c r="CO27" s="46">
        <f t="shared" si="43"/>
        <v>3887</v>
      </c>
      <c r="CP27" s="46">
        <f t="shared" si="43"/>
        <v>34</v>
      </c>
      <c r="CQ27" s="46">
        <f t="shared" si="43"/>
        <v>185</v>
      </c>
      <c r="CR27" s="46">
        <f t="shared" si="43"/>
        <v>0</v>
      </c>
      <c r="CS27" s="46">
        <f t="shared" si="43"/>
        <v>2</v>
      </c>
      <c r="CT27" s="46">
        <f t="shared" si="31"/>
        <v>2330</v>
      </c>
      <c r="CU27" s="46">
        <f t="shared" si="32"/>
        <v>0</v>
      </c>
      <c r="CV27" s="46">
        <f t="shared" si="33"/>
        <v>2204</v>
      </c>
      <c r="CW27" s="46">
        <f t="shared" si="34"/>
        <v>24</v>
      </c>
      <c r="CX27" s="46">
        <f t="shared" si="35"/>
        <v>101</v>
      </c>
      <c r="CY27" s="46">
        <f t="shared" si="36"/>
        <v>0</v>
      </c>
      <c r="CZ27" s="46">
        <f t="shared" si="37"/>
        <v>1</v>
      </c>
      <c r="DA27" s="46">
        <f t="shared" si="38"/>
        <v>1778</v>
      </c>
      <c r="DB27" s="46">
        <f t="shared" si="44"/>
        <v>0</v>
      </c>
      <c r="DC27" s="46">
        <f t="shared" si="44"/>
        <v>1683</v>
      </c>
      <c r="DD27" s="46">
        <f t="shared" si="44"/>
        <v>10</v>
      </c>
      <c r="DE27" s="46">
        <f t="shared" si="44"/>
        <v>84</v>
      </c>
      <c r="DF27" s="46">
        <f t="shared" si="44"/>
        <v>0</v>
      </c>
      <c r="DG27" s="46">
        <f t="shared" si="44"/>
        <v>1</v>
      </c>
      <c r="DH27" s="46">
        <v>46</v>
      </c>
      <c r="DI27" s="46">
        <f t="shared" si="40"/>
        <v>17</v>
      </c>
      <c r="DJ27" s="46">
        <v>0</v>
      </c>
      <c r="DK27" s="46">
        <v>0</v>
      </c>
      <c r="DL27" s="46">
        <v>7</v>
      </c>
      <c r="DM27" s="46">
        <v>10</v>
      </c>
    </row>
    <row r="28" spans="1:117" s="3" customFormat="1" ht="13.5" customHeight="1" x14ac:dyDescent="0.2">
      <c r="A28" s="44" t="s">
        <v>36</v>
      </c>
      <c r="B28" s="45" t="s">
        <v>77</v>
      </c>
      <c r="C28" s="44" t="s">
        <v>78</v>
      </c>
      <c r="D28" s="46">
        <f t="shared" si="0"/>
        <v>8979</v>
      </c>
      <c r="E28" s="46">
        <f t="shared" si="1"/>
        <v>5156</v>
      </c>
      <c r="F28" s="46">
        <f t="shared" si="2"/>
        <v>0</v>
      </c>
      <c r="G28" s="46">
        <v>0</v>
      </c>
      <c r="H28" s="46">
        <v>0</v>
      </c>
      <c r="I28" s="46">
        <v>0</v>
      </c>
      <c r="J28" s="46">
        <f t="shared" si="3"/>
        <v>4402</v>
      </c>
      <c r="K28" s="46">
        <v>451</v>
      </c>
      <c r="L28" s="46">
        <v>3951</v>
      </c>
      <c r="M28" s="46">
        <v>0</v>
      </c>
      <c r="N28" s="46">
        <f t="shared" si="4"/>
        <v>259</v>
      </c>
      <c r="O28" s="46">
        <v>78</v>
      </c>
      <c r="P28" s="46">
        <v>181</v>
      </c>
      <c r="Q28" s="46">
        <v>0</v>
      </c>
      <c r="R28" s="46">
        <f t="shared" si="5"/>
        <v>383</v>
      </c>
      <c r="S28" s="46">
        <v>64</v>
      </c>
      <c r="T28" s="46">
        <v>319</v>
      </c>
      <c r="U28" s="46">
        <v>0</v>
      </c>
      <c r="V28" s="46">
        <f t="shared" si="6"/>
        <v>14</v>
      </c>
      <c r="W28" s="46">
        <v>14</v>
      </c>
      <c r="X28" s="46">
        <v>0</v>
      </c>
      <c r="Y28" s="46">
        <v>0</v>
      </c>
      <c r="Z28" s="46">
        <f t="shared" si="7"/>
        <v>98</v>
      </c>
      <c r="AA28" s="46">
        <v>0</v>
      </c>
      <c r="AB28" s="46">
        <v>98</v>
      </c>
      <c r="AC28" s="46">
        <v>0</v>
      </c>
      <c r="AD28" s="46">
        <f t="shared" si="8"/>
        <v>2703</v>
      </c>
      <c r="AE28" s="46">
        <f t="shared" si="9"/>
        <v>0</v>
      </c>
      <c r="AF28" s="46">
        <v>0</v>
      </c>
      <c r="AG28" s="46">
        <v>0</v>
      </c>
      <c r="AH28" s="46">
        <v>0</v>
      </c>
      <c r="AI28" s="46">
        <f t="shared" si="10"/>
        <v>1940</v>
      </c>
      <c r="AJ28" s="46">
        <v>0</v>
      </c>
      <c r="AK28" s="46">
        <v>0</v>
      </c>
      <c r="AL28" s="46">
        <v>1940</v>
      </c>
      <c r="AM28" s="46">
        <f t="shared" si="11"/>
        <v>55</v>
      </c>
      <c r="AN28" s="46">
        <v>0</v>
      </c>
      <c r="AO28" s="46">
        <v>0</v>
      </c>
      <c r="AP28" s="46">
        <v>55</v>
      </c>
      <c r="AQ28" s="46">
        <f t="shared" si="12"/>
        <v>677</v>
      </c>
      <c r="AR28" s="46">
        <v>671</v>
      </c>
      <c r="AS28" s="46">
        <v>0</v>
      </c>
      <c r="AT28" s="46">
        <v>6</v>
      </c>
      <c r="AU28" s="46">
        <f t="shared" si="13"/>
        <v>0</v>
      </c>
      <c r="AV28" s="46">
        <v>0</v>
      </c>
      <c r="AW28" s="46">
        <v>0</v>
      </c>
      <c r="AX28" s="46">
        <v>0</v>
      </c>
      <c r="AY28" s="46">
        <f t="shared" si="14"/>
        <v>31</v>
      </c>
      <c r="AZ28" s="46">
        <v>0</v>
      </c>
      <c r="BA28" s="46">
        <v>0</v>
      </c>
      <c r="BB28" s="46">
        <v>31</v>
      </c>
      <c r="BC28" s="46">
        <f t="shared" si="15"/>
        <v>1120</v>
      </c>
      <c r="BD28" s="46">
        <f t="shared" si="16"/>
        <v>1120</v>
      </c>
      <c r="BE28" s="46">
        <v>0</v>
      </c>
      <c r="BF28" s="46">
        <v>130</v>
      </c>
      <c r="BG28" s="46">
        <v>131</v>
      </c>
      <c r="BH28" s="46">
        <v>334</v>
      </c>
      <c r="BI28" s="46">
        <v>455</v>
      </c>
      <c r="BJ28" s="46">
        <v>70</v>
      </c>
      <c r="BK28" s="46">
        <f t="shared" si="18"/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f t="shared" si="41"/>
        <v>6276</v>
      </c>
      <c r="BS28" s="46">
        <f t="shared" si="41"/>
        <v>0</v>
      </c>
      <c r="BT28" s="46">
        <f t="shared" si="41"/>
        <v>4532</v>
      </c>
      <c r="BU28" s="46">
        <f t="shared" si="41"/>
        <v>390</v>
      </c>
      <c r="BV28" s="46">
        <f t="shared" si="41"/>
        <v>717</v>
      </c>
      <c r="BW28" s="46">
        <f t="shared" si="41"/>
        <v>469</v>
      </c>
      <c r="BX28" s="46">
        <f t="shared" si="41"/>
        <v>168</v>
      </c>
      <c r="BY28" s="46">
        <f t="shared" si="21"/>
        <v>5156</v>
      </c>
      <c r="BZ28" s="46">
        <f t="shared" si="22"/>
        <v>0</v>
      </c>
      <c r="CA28" s="46">
        <f t="shared" si="23"/>
        <v>4402</v>
      </c>
      <c r="CB28" s="46">
        <f t="shared" si="24"/>
        <v>259</v>
      </c>
      <c r="CC28" s="46">
        <f t="shared" si="25"/>
        <v>383</v>
      </c>
      <c r="CD28" s="46">
        <f t="shared" si="26"/>
        <v>14</v>
      </c>
      <c r="CE28" s="46">
        <f t="shared" si="27"/>
        <v>98</v>
      </c>
      <c r="CF28" s="46">
        <f t="shared" si="28"/>
        <v>1120</v>
      </c>
      <c r="CG28" s="46">
        <f t="shared" si="42"/>
        <v>0</v>
      </c>
      <c r="CH28" s="46">
        <f t="shared" si="42"/>
        <v>130</v>
      </c>
      <c r="CI28" s="46">
        <f t="shared" si="42"/>
        <v>131</v>
      </c>
      <c r="CJ28" s="46">
        <f t="shared" si="42"/>
        <v>334</v>
      </c>
      <c r="CK28" s="46">
        <f t="shared" si="42"/>
        <v>455</v>
      </c>
      <c r="CL28" s="46">
        <f t="shared" si="42"/>
        <v>70</v>
      </c>
      <c r="CM28" s="46">
        <f t="shared" si="43"/>
        <v>2703</v>
      </c>
      <c r="CN28" s="46">
        <f t="shared" si="43"/>
        <v>0</v>
      </c>
      <c r="CO28" s="46">
        <f t="shared" si="43"/>
        <v>1940</v>
      </c>
      <c r="CP28" s="46">
        <f t="shared" si="43"/>
        <v>55</v>
      </c>
      <c r="CQ28" s="46">
        <f t="shared" si="43"/>
        <v>677</v>
      </c>
      <c r="CR28" s="46">
        <f t="shared" si="43"/>
        <v>0</v>
      </c>
      <c r="CS28" s="46">
        <f t="shared" si="43"/>
        <v>31</v>
      </c>
      <c r="CT28" s="46">
        <f t="shared" si="31"/>
        <v>2703</v>
      </c>
      <c r="CU28" s="46">
        <f t="shared" si="32"/>
        <v>0</v>
      </c>
      <c r="CV28" s="46">
        <f t="shared" si="33"/>
        <v>1940</v>
      </c>
      <c r="CW28" s="46">
        <f t="shared" si="34"/>
        <v>55</v>
      </c>
      <c r="CX28" s="46">
        <f t="shared" si="35"/>
        <v>677</v>
      </c>
      <c r="CY28" s="46">
        <f t="shared" si="36"/>
        <v>0</v>
      </c>
      <c r="CZ28" s="46">
        <f t="shared" si="37"/>
        <v>31</v>
      </c>
      <c r="DA28" s="46">
        <f t="shared" si="38"/>
        <v>0</v>
      </c>
      <c r="DB28" s="46">
        <f t="shared" si="44"/>
        <v>0</v>
      </c>
      <c r="DC28" s="46">
        <f t="shared" si="44"/>
        <v>0</v>
      </c>
      <c r="DD28" s="46">
        <f t="shared" si="44"/>
        <v>0</v>
      </c>
      <c r="DE28" s="46">
        <f t="shared" si="44"/>
        <v>0</v>
      </c>
      <c r="DF28" s="46">
        <f t="shared" si="44"/>
        <v>0</v>
      </c>
      <c r="DG28" s="46">
        <f t="shared" si="44"/>
        <v>0</v>
      </c>
      <c r="DH28" s="46">
        <v>0</v>
      </c>
      <c r="DI28" s="46">
        <f t="shared" si="40"/>
        <v>181</v>
      </c>
      <c r="DJ28" s="46">
        <v>181</v>
      </c>
      <c r="DK28" s="46">
        <v>0</v>
      </c>
      <c r="DL28" s="46">
        <v>0</v>
      </c>
      <c r="DM28" s="46">
        <v>0</v>
      </c>
    </row>
    <row r="29" spans="1:117" s="3" customFormat="1" ht="13.5" customHeight="1" x14ac:dyDescent="0.2">
      <c r="A29" s="44" t="s">
        <v>36</v>
      </c>
      <c r="B29" s="45" t="s">
        <v>79</v>
      </c>
      <c r="C29" s="44" t="s">
        <v>80</v>
      </c>
      <c r="D29" s="46">
        <f t="shared" si="0"/>
        <v>10215</v>
      </c>
      <c r="E29" s="46">
        <f t="shared" si="1"/>
        <v>5331</v>
      </c>
      <c r="F29" s="46">
        <f t="shared" si="2"/>
        <v>0</v>
      </c>
      <c r="G29" s="46">
        <v>0</v>
      </c>
      <c r="H29" s="46">
        <v>0</v>
      </c>
      <c r="I29" s="46">
        <v>0</v>
      </c>
      <c r="J29" s="46">
        <f t="shared" si="3"/>
        <v>4282</v>
      </c>
      <c r="K29" s="46">
        <v>0</v>
      </c>
      <c r="L29" s="46">
        <v>4282</v>
      </c>
      <c r="M29" s="46">
        <v>0</v>
      </c>
      <c r="N29" s="46">
        <f t="shared" si="4"/>
        <v>271</v>
      </c>
      <c r="O29" s="46">
        <v>0</v>
      </c>
      <c r="P29" s="46">
        <v>271</v>
      </c>
      <c r="Q29" s="46">
        <v>0</v>
      </c>
      <c r="R29" s="46">
        <f t="shared" si="5"/>
        <v>778</v>
      </c>
      <c r="S29" s="46">
        <v>0</v>
      </c>
      <c r="T29" s="46">
        <v>778</v>
      </c>
      <c r="U29" s="46">
        <v>0</v>
      </c>
      <c r="V29" s="46">
        <f t="shared" si="6"/>
        <v>0</v>
      </c>
      <c r="W29" s="46">
        <v>0</v>
      </c>
      <c r="X29" s="46">
        <v>0</v>
      </c>
      <c r="Y29" s="46">
        <v>0</v>
      </c>
      <c r="Z29" s="46">
        <f t="shared" si="7"/>
        <v>0</v>
      </c>
      <c r="AA29" s="46">
        <v>0</v>
      </c>
      <c r="AB29" s="46">
        <v>0</v>
      </c>
      <c r="AC29" s="46">
        <v>0</v>
      </c>
      <c r="AD29" s="46">
        <f t="shared" si="8"/>
        <v>3496</v>
      </c>
      <c r="AE29" s="46">
        <f t="shared" si="9"/>
        <v>0</v>
      </c>
      <c r="AF29" s="46">
        <v>0</v>
      </c>
      <c r="AG29" s="46">
        <v>0</v>
      </c>
      <c r="AH29" s="46">
        <v>0</v>
      </c>
      <c r="AI29" s="46">
        <f t="shared" si="10"/>
        <v>3496</v>
      </c>
      <c r="AJ29" s="46">
        <v>0</v>
      </c>
      <c r="AK29" s="46">
        <v>0</v>
      </c>
      <c r="AL29" s="46">
        <v>3496</v>
      </c>
      <c r="AM29" s="46">
        <f t="shared" si="11"/>
        <v>0</v>
      </c>
      <c r="AN29" s="46">
        <v>0</v>
      </c>
      <c r="AO29" s="46">
        <v>0</v>
      </c>
      <c r="AP29" s="46">
        <v>0</v>
      </c>
      <c r="AQ29" s="46">
        <f t="shared" si="12"/>
        <v>0</v>
      </c>
      <c r="AR29" s="46">
        <v>0</v>
      </c>
      <c r="AS29" s="46">
        <v>0</v>
      </c>
      <c r="AT29" s="46">
        <v>0</v>
      </c>
      <c r="AU29" s="46">
        <f t="shared" si="13"/>
        <v>0</v>
      </c>
      <c r="AV29" s="46">
        <v>0</v>
      </c>
      <c r="AW29" s="46">
        <v>0</v>
      </c>
      <c r="AX29" s="46">
        <v>0</v>
      </c>
      <c r="AY29" s="46">
        <f t="shared" si="14"/>
        <v>0</v>
      </c>
      <c r="AZ29" s="46">
        <v>0</v>
      </c>
      <c r="BA29" s="46">
        <v>0</v>
      </c>
      <c r="BB29" s="46">
        <v>0</v>
      </c>
      <c r="BC29" s="46">
        <f t="shared" si="15"/>
        <v>1388</v>
      </c>
      <c r="BD29" s="46">
        <f t="shared" si="16"/>
        <v>1157</v>
      </c>
      <c r="BE29" s="46">
        <v>0</v>
      </c>
      <c r="BF29" s="46">
        <v>0</v>
      </c>
      <c r="BG29" s="46">
        <v>0</v>
      </c>
      <c r="BH29" s="46">
        <v>1157</v>
      </c>
      <c r="BI29" s="46">
        <v>0</v>
      </c>
      <c r="BJ29" s="46">
        <v>0</v>
      </c>
      <c r="BK29" s="46">
        <f t="shared" si="18"/>
        <v>231</v>
      </c>
      <c r="BL29" s="46">
        <v>0</v>
      </c>
      <c r="BM29" s="46">
        <v>231</v>
      </c>
      <c r="BN29" s="46">
        <v>0</v>
      </c>
      <c r="BO29" s="46">
        <v>0</v>
      </c>
      <c r="BP29" s="46">
        <v>0</v>
      </c>
      <c r="BQ29" s="46">
        <v>0</v>
      </c>
      <c r="BR29" s="46">
        <f t="shared" si="41"/>
        <v>6488</v>
      </c>
      <c r="BS29" s="46">
        <f t="shared" si="41"/>
        <v>0</v>
      </c>
      <c r="BT29" s="46">
        <f t="shared" si="41"/>
        <v>4282</v>
      </c>
      <c r="BU29" s="46">
        <f t="shared" si="41"/>
        <v>271</v>
      </c>
      <c r="BV29" s="46">
        <f t="shared" si="41"/>
        <v>1935</v>
      </c>
      <c r="BW29" s="46">
        <f t="shared" si="41"/>
        <v>0</v>
      </c>
      <c r="BX29" s="46">
        <f t="shared" si="41"/>
        <v>0</v>
      </c>
      <c r="BY29" s="46">
        <f t="shared" si="21"/>
        <v>5331</v>
      </c>
      <c r="BZ29" s="46">
        <f t="shared" si="22"/>
        <v>0</v>
      </c>
      <c r="CA29" s="46">
        <f t="shared" si="23"/>
        <v>4282</v>
      </c>
      <c r="CB29" s="46">
        <f t="shared" si="24"/>
        <v>271</v>
      </c>
      <c r="CC29" s="46">
        <f t="shared" si="25"/>
        <v>778</v>
      </c>
      <c r="CD29" s="46">
        <f t="shared" si="26"/>
        <v>0</v>
      </c>
      <c r="CE29" s="46">
        <f t="shared" si="27"/>
        <v>0</v>
      </c>
      <c r="CF29" s="46">
        <f t="shared" si="28"/>
        <v>1157</v>
      </c>
      <c r="CG29" s="46">
        <f t="shared" si="42"/>
        <v>0</v>
      </c>
      <c r="CH29" s="46">
        <f t="shared" si="42"/>
        <v>0</v>
      </c>
      <c r="CI29" s="46">
        <f t="shared" si="42"/>
        <v>0</v>
      </c>
      <c r="CJ29" s="46">
        <f t="shared" si="42"/>
        <v>1157</v>
      </c>
      <c r="CK29" s="46">
        <f t="shared" si="42"/>
        <v>0</v>
      </c>
      <c r="CL29" s="46">
        <f t="shared" si="42"/>
        <v>0</v>
      </c>
      <c r="CM29" s="46">
        <f t="shared" si="43"/>
        <v>3727</v>
      </c>
      <c r="CN29" s="46">
        <f t="shared" si="43"/>
        <v>0</v>
      </c>
      <c r="CO29" s="46">
        <f t="shared" si="43"/>
        <v>3727</v>
      </c>
      <c r="CP29" s="46">
        <f t="shared" si="43"/>
        <v>0</v>
      </c>
      <c r="CQ29" s="46">
        <f t="shared" si="43"/>
        <v>0</v>
      </c>
      <c r="CR29" s="46">
        <f t="shared" si="43"/>
        <v>0</v>
      </c>
      <c r="CS29" s="46">
        <f t="shared" si="43"/>
        <v>0</v>
      </c>
      <c r="CT29" s="46">
        <f t="shared" si="31"/>
        <v>3496</v>
      </c>
      <c r="CU29" s="46">
        <f t="shared" si="32"/>
        <v>0</v>
      </c>
      <c r="CV29" s="46">
        <f t="shared" si="33"/>
        <v>3496</v>
      </c>
      <c r="CW29" s="46">
        <f t="shared" si="34"/>
        <v>0</v>
      </c>
      <c r="CX29" s="46">
        <f t="shared" si="35"/>
        <v>0</v>
      </c>
      <c r="CY29" s="46">
        <f t="shared" si="36"/>
        <v>0</v>
      </c>
      <c r="CZ29" s="46">
        <f t="shared" si="37"/>
        <v>0</v>
      </c>
      <c r="DA29" s="46">
        <f t="shared" si="38"/>
        <v>231</v>
      </c>
      <c r="DB29" s="46">
        <f t="shared" si="44"/>
        <v>0</v>
      </c>
      <c r="DC29" s="46">
        <f t="shared" si="44"/>
        <v>231</v>
      </c>
      <c r="DD29" s="46">
        <f t="shared" si="44"/>
        <v>0</v>
      </c>
      <c r="DE29" s="46">
        <f t="shared" si="44"/>
        <v>0</v>
      </c>
      <c r="DF29" s="46">
        <f t="shared" si="44"/>
        <v>0</v>
      </c>
      <c r="DG29" s="46">
        <f t="shared" si="44"/>
        <v>0</v>
      </c>
      <c r="DH29" s="46">
        <v>0</v>
      </c>
      <c r="DI29" s="46">
        <f t="shared" si="40"/>
        <v>1</v>
      </c>
      <c r="DJ29" s="46">
        <v>0</v>
      </c>
      <c r="DK29" s="46">
        <v>1</v>
      </c>
      <c r="DL29" s="46">
        <v>0</v>
      </c>
      <c r="DM29" s="46">
        <v>0</v>
      </c>
    </row>
    <row r="30" spans="1:117" s="3" customFormat="1" ht="13.5" customHeight="1" x14ac:dyDescent="0.2">
      <c r="A30" s="44" t="s">
        <v>36</v>
      </c>
      <c r="B30" s="45" t="s">
        <v>81</v>
      </c>
      <c r="C30" s="44" t="s">
        <v>82</v>
      </c>
      <c r="D30" s="46">
        <f t="shared" si="0"/>
        <v>9211</v>
      </c>
      <c r="E30" s="46">
        <f t="shared" si="1"/>
        <v>4703</v>
      </c>
      <c r="F30" s="46">
        <f t="shared" si="2"/>
        <v>0</v>
      </c>
      <c r="G30" s="46">
        <v>0</v>
      </c>
      <c r="H30" s="46">
        <v>0</v>
      </c>
      <c r="I30" s="46">
        <v>0</v>
      </c>
      <c r="J30" s="46">
        <f t="shared" si="3"/>
        <v>3705</v>
      </c>
      <c r="K30" s="46">
        <v>0</v>
      </c>
      <c r="L30" s="46">
        <v>3705</v>
      </c>
      <c r="M30" s="46">
        <v>0</v>
      </c>
      <c r="N30" s="46">
        <f t="shared" si="4"/>
        <v>233</v>
      </c>
      <c r="O30" s="46">
        <v>0</v>
      </c>
      <c r="P30" s="46">
        <v>233</v>
      </c>
      <c r="Q30" s="46">
        <v>0</v>
      </c>
      <c r="R30" s="46">
        <f t="shared" si="5"/>
        <v>408</v>
      </c>
      <c r="S30" s="46">
        <v>0</v>
      </c>
      <c r="T30" s="46">
        <v>408</v>
      </c>
      <c r="U30" s="46">
        <v>0</v>
      </c>
      <c r="V30" s="46">
        <f t="shared" si="6"/>
        <v>0</v>
      </c>
      <c r="W30" s="46">
        <v>0</v>
      </c>
      <c r="X30" s="46">
        <v>0</v>
      </c>
      <c r="Y30" s="46">
        <v>0</v>
      </c>
      <c r="Z30" s="46">
        <f t="shared" si="7"/>
        <v>357</v>
      </c>
      <c r="AA30" s="46">
        <v>0</v>
      </c>
      <c r="AB30" s="46">
        <v>357</v>
      </c>
      <c r="AC30" s="46">
        <v>0</v>
      </c>
      <c r="AD30" s="46">
        <f t="shared" si="8"/>
        <v>2702</v>
      </c>
      <c r="AE30" s="46">
        <f t="shared" si="9"/>
        <v>0</v>
      </c>
      <c r="AF30" s="46">
        <v>0</v>
      </c>
      <c r="AG30" s="46">
        <v>0</v>
      </c>
      <c r="AH30" s="46">
        <v>0</v>
      </c>
      <c r="AI30" s="46">
        <f t="shared" si="10"/>
        <v>2635</v>
      </c>
      <c r="AJ30" s="46">
        <v>0</v>
      </c>
      <c r="AK30" s="46">
        <v>0</v>
      </c>
      <c r="AL30" s="46">
        <v>2635</v>
      </c>
      <c r="AM30" s="46">
        <f t="shared" si="11"/>
        <v>0</v>
      </c>
      <c r="AN30" s="46">
        <v>0</v>
      </c>
      <c r="AO30" s="46">
        <v>0</v>
      </c>
      <c r="AP30" s="46">
        <v>0</v>
      </c>
      <c r="AQ30" s="46">
        <f t="shared" si="12"/>
        <v>0</v>
      </c>
      <c r="AR30" s="46">
        <v>0</v>
      </c>
      <c r="AS30" s="46">
        <v>0</v>
      </c>
      <c r="AT30" s="46">
        <v>0</v>
      </c>
      <c r="AU30" s="46">
        <f t="shared" si="13"/>
        <v>0</v>
      </c>
      <c r="AV30" s="46">
        <v>0</v>
      </c>
      <c r="AW30" s="46">
        <v>0</v>
      </c>
      <c r="AX30" s="46">
        <v>0</v>
      </c>
      <c r="AY30" s="46">
        <f t="shared" si="14"/>
        <v>67</v>
      </c>
      <c r="AZ30" s="46">
        <v>0</v>
      </c>
      <c r="BA30" s="46">
        <v>0</v>
      </c>
      <c r="BB30" s="46">
        <v>67</v>
      </c>
      <c r="BC30" s="46">
        <f t="shared" si="15"/>
        <v>1806</v>
      </c>
      <c r="BD30" s="46">
        <f t="shared" si="16"/>
        <v>259</v>
      </c>
      <c r="BE30" s="46">
        <v>0</v>
      </c>
      <c r="BF30" s="46">
        <v>0</v>
      </c>
      <c r="BG30" s="46">
        <v>0</v>
      </c>
      <c r="BH30" s="46">
        <v>259</v>
      </c>
      <c r="BI30" s="46">
        <v>0</v>
      </c>
      <c r="BJ30" s="46">
        <v>0</v>
      </c>
      <c r="BK30" s="46">
        <f t="shared" si="18"/>
        <v>1547</v>
      </c>
      <c r="BL30" s="46">
        <v>0</v>
      </c>
      <c r="BM30" s="46">
        <v>452</v>
      </c>
      <c r="BN30" s="46">
        <v>0</v>
      </c>
      <c r="BO30" s="46">
        <v>1095</v>
      </c>
      <c r="BP30" s="46">
        <v>0</v>
      </c>
      <c r="BQ30" s="46">
        <v>0</v>
      </c>
      <c r="BR30" s="46">
        <f t="shared" si="41"/>
        <v>4962</v>
      </c>
      <c r="BS30" s="46">
        <f t="shared" si="41"/>
        <v>0</v>
      </c>
      <c r="BT30" s="46">
        <f t="shared" si="41"/>
        <v>3705</v>
      </c>
      <c r="BU30" s="46">
        <f t="shared" si="41"/>
        <v>233</v>
      </c>
      <c r="BV30" s="46">
        <f t="shared" si="41"/>
        <v>667</v>
      </c>
      <c r="BW30" s="46">
        <f t="shared" si="41"/>
        <v>0</v>
      </c>
      <c r="BX30" s="46">
        <f t="shared" si="41"/>
        <v>357</v>
      </c>
      <c r="BY30" s="46">
        <f t="shared" si="21"/>
        <v>4703</v>
      </c>
      <c r="BZ30" s="46">
        <f t="shared" si="22"/>
        <v>0</v>
      </c>
      <c r="CA30" s="46">
        <f t="shared" si="23"/>
        <v>3705</v>
      </c>
      <c r="CB30" s="46">
        <f t="shared" si="24"/>
        <v>233</v>
      </c>
      <c r="CC30" s="46">
        <f t="shared" si="25"/>
        <v>408</v>
      </c>
      <c r="CD30" s="46">
        <f t="shared" si="26"/>
        <v>0</v>
      </c>
      <c r="CE30" s="46">
        <f t="shared" si="27"/>
        <v>357</v>
      </c>
      <c r="CF30" s="46">
        <f t="shared" si="28"/>
        <v>259</v>
      </c>
      <c r="CG30" s="46">
        <f t="shared" si="42"/>
        <v>0</v>
      </c>
      <c r="CH30" s="46">
        <f t="shared" si="42"/>
        <v>0</v>
      </c>
      <c r="CI30" s="46">
        <f t="shared" si="42"/>
        <v>0</v>
      </c>
      <c r="CJ30" s="46">
        <f t="shared" si="42"/>
        <v>259</v>
      </c>
      <c r="CK30" s="46">
        <f t="shared" si="42"/>
        <v>0</v>
      </c>
      <c r="CL30" s="46">
        <f t="shared" si="42"/>
        <v>0</v>
      </c>
      <c r="CM30" s="46">
        <f t="shared" si="43"/>
        <v>4249</v>
      </c>
      <c r="CN30" s="46">
        <f t="shared" si="43"/>
        <v>0</v>
      </c>
      <c r="CO30" s="46">
        <f t="shared" si="43"/>
        <v>3087</v>
      </c>
      <c r="CP30" s="46">
        <f t="shared" si="43"/>
        <v>0</v>
      </c>
      <c r="CQ30" s="46">
        <f t="shared" si="43"/>
        <v>1095</v>
      </c>
      <c r="CR30" s="46">
        <f t="shared" si="43"/>
        <v>0</v>
      </c>
      <c r="CS30" s="46">
        <f t="shared" si="43"/>
        <v>67</v>
      </c>
      <c r="CT30" s="46">
        <f t="shared" si="31"/>
        <v>2702</v>
      </c>
      <c r="CU30" s="46">
        <f t="shared" si="32"/>
        <v>0</v>
      </c>
      <c r="CV30" s="46">
        <f t="shared" si="33"/>
        <v>2635</v>
      </c>
      <c r="CW30" s="46">
        <f t="shared" si="34"/>
        <v>0</v>
      </c>
      <c r="CX30" s="46">
        <f t="shared" si="35"/>
        <v>0</v>
      </c>
      <c r="CY30" s="46">
        <f t="shared" si="36"/>
        <v>0</v>
      </c>
      <c r="CZ30" s="46">
        <f t="shared" si="37"/>
        <v>67</v>
      </c>
      <c r="DA30" s="46">
        <f t="shared" si="38"/>
        <v>1547</v>
      </c>
      <c r="DB30" s="46">
        <f t="shared" si="44"/>
        <v>0</v>
      </c>
      <c r="DC30" s="46">
        <f t="shared" si="44"/>
        <v>452</v>
      </c>
      <c r="DD30" s="46">
        <f t="shared" si="44"/>
        <v>0</v>
      </c>
      <c r="DE30" s="46">
        <f t="shared" si="44"/>
        <v>1095</v>
      </c>
      <c r="DF30" s="46">
        <f t="shared" si="44"/>
        <v>0</v>
      </c>
      <c r="DG30" s="46">
        <f t="shared" si="44"/>
        <v>0</v>
      </c>
      <c r="DH30" s="46">
        <v>0</v>
      </c>
      <c r="DI30" s="46">
        <f t="shared" si="40"/>
        <v>0</v>
      </c>
      <c r="DJ30" s="46">
        <v>0</v>
      </c>
      <c r="DK30" s="46">
        <v>0</v>
      </c>
      <c r="DL30" s="46">
        <v>0</v>
      </c>
      <c r="DM30" s="46">
        <v>0</v>
      </c>
    </row>
    <row r="31" spans="1:117" s="3" customFormat="1" ht="13.5" customHeight="1" x14ac:dyDescent="0.2">
      <c r="A31" s="44" t="s">
        <v>36</v>
      </c>
      <c r="B31" s="45" t="s">
        <v>83</v>
      </c>
      <c r="C31" s="44" t="s">
        <v>84</v>
      </c>
      <c r="D31" s="46">
        <f t="shared" si="0"/>
        <v>8818</v>
      </c>
      <c r="E31" s="46">
        <f t="shared" si="1"/>
        <v>4876</v>
      </c>
      <c r="F31" s="46">
        <f t="shared" si="2"/>
        <v>0</v>
      </c>
      <c r="G31" s="46">
        <v>0</v>
      </c>
      <c r="H31" s="46">
        <v>0</v>
      </c>
      <c r="I31" s="46">
        <v>0</v>
      </c>
      <c r="J31" s="46">
        <f t="shared" si="3"/>
        <v>4274</v>
      </c>
      <c r="K31" s="46">
        <v>0</v>
      </c>
      <c r="L31" s="46">
        <v>4274</v>
      </c>
      <c r="M31" s="46">
        <v>0</v>
      </c>
      <c r="N31" s="46">
        <f t="shared" si="4"/>
        <v>138</v>
      </c>
      <c r="O31" s="46">
        <v>0</v>
      </c>
      <c r="P31" s="46">
        <v>138</v>
      </c>
      <c r="Q31" s="46">
        <v>0</v>
      </c>
      <c r="R31" s="46">
        <f t="shared" si="5"/>
        <v>282</v>
      </c>
      <c r="S31" s="46">
        <v>226</v>
      </c>
      <c r="T31" s="46">
        <v>56</v>
      </c>
      <c r="U31" s="46">
        <v>0</v>
      </c>
      <c r="V31" s="46">
        <f t="shared" si="6"/>
        <v>0</v>
      </c>
      <c r="W31" s="46">
        <v>0</v>
      </c>
      <c r="X31" s="46">
        <v>0</v>
      </c>
      <c r="Y31" s="46">
        <v>0</v>
      </c>
      <c r="Z31" s="46">
        <f t="shared" si="7"/>
        <v>182</v>
      </c>
      <c r="AA31" s="46">
        <v>0</v>
      </c>
      <c r="AB31" s="46">
        <v>182</v>
      </c>
      <c r="AC31" s="46">
        <v>0</v>
      </c>
      <c r="AD31" s="46">
        <f t="shared" si="8"/>
        <v>2315</v>
      </c>
      <c r="AE31" s="46">
        <f t="shared" si="9"/>
        <v>0</v>
      </c>
      <c r="AF31" s="46">
        <v>0</v>
      </c>
      <c r="AG31" s="46">
        <v>0</v>
      </c>
      <c r="AH31" s="46">
        <v>0</v>
      </c>
      <c r="AI31" s="46">
        <f t="shared" si="10"/>
        <v>2265</v>
      </c>
      <c r="AJ31" s="46">
        <v>0</v>
      </c>
      <c r="AK31" s="46">
        <v>0</v>
      </c>
      <c r="AL31" s="46">
        <v>2265</v>
      </c>
      <c r="AM31" s="46">
        <f t="shared" si="11"/>
        <v>50</v>
      </c>
      <c r="AN31" s="46">
        <v>0</v>
      </c>
      <c r="AO31" s="46">
        <v>0</v>
      </c>
      <c r="AP31" s="46">
        <v>50</v>
      </c>
      <c r="AQ31" s="46">
        <f t="shared" si="12"/>
        <v>0</v>
      </c>
      <c r="AR31" s="46">
        <v>0</v>
      </c>
      <c r="AS31" s="46">
        <v>0</v>
      </c>
      <c r="AT31" s="46">
        <v>0</v>
      </c>
      <c r="AU31" s="46">
        <f t="shared" si="13"/>
        <v>0</v>
      </c>
      <c r="AV31" s="46">
        <v>0</v>
      </c>
      <c r="AW31" s="46">
        <v>0</v>
      </c>
      <c r="AX31" s="46">
        <v>0</v>
      </c>
      <c r="AY31" s="46">
        <f t="shared" si="14"/>
        <v>0</v>
      </c>
      <c r="AZ31" s="46">
        <v>0</v>
      </c>
      <c r="BA31" s="46">
        <v>0</v>
      </c>
      <c r="BB31" s="46">
        <v>0</v>
      </c>
      <c r="BC31" s="46">
        <f t="shared" si="15"/>
        <v>1627</v>
      </c>
      <c r="BD31" s="46">
        <f t="shared" si="16"/>
        <v>1627</v>
      </c>
      <c r="BE31" s="46">
        <v>0</v>
      </c>
      <c r="BF31" s="46">
        <v>114</v>
      </c>
      <c r="BG31" s="46">
        <v>141</v>
      </c>
      <c r="BH31" s="46">
        <v>31</v>
      </c>
      <c r="BI31" s="46">
        <v>1156</v>
      </c>
      <c r="BJ31" s="46">
        <v>185</v>
      </c>
      <c r="BK31" s="46">
        <f t="shared" si="18"/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f t="shared" si="41"/>
        <v>6503</v>
      </c>
      <c r="BS31" s="46">
        <f t="shared" si="41"/>
        <v>0</v>
      </c>
      <c r="BT31" s="46">
        <f t="shared" si="41"/>
        <v>4388</v>
      </c>
      <c r="BU31" s="46">
        <f t="shared" si="41"/>
        <v>279</v>
      </c>
      <c r="BV31" s="46">
        <f t="shared" si="41"/>
        <v>313</v>
      </c>
      <c r="BW31" s="46">
        <f t="shared" si="41"/>
        <v>1156</v>
      </c>
      <c r="BX31" s="46">
        <f t="shared" si="41"/>
        <v>367</v>
      </c>
      <c r="BY31" s="46">
        <f t="shared" si="21"/>
        <v>4876</v>
      </c>
      <c r="BZ31" s="46">
        <f t="shared" si="22"/>
        <v>0</v>
      </c>
      <c r="CA31" s="46">
        <f t="shared" si="23"/>
        <v>4274</v>
      </c>
      <c r="CB31" s="46">
        <f t="shared" si="24"/>
        <v>138</v>
      </c>
      <c r="CC31" s="46">
        <f t="shared" si="25"/>
        <v>282</v>
      </c>
      <c r="CD31" s="46">
        <f t="shared" si="26"/>
        <v>0</v>
      </c>
      <c r="CE31" s="46">
        <f t="shared" si="27"/>
        <v>182</v>
      </c>
      <c r="CF31" s="46">
        <f t="shared" si="28"/>
        <v>1627</v>
      </c>
      <c r="CG31" s="46">
        <f t="shared" si="42"/>
        <v>0</v>
      </c>
      <c r="CH31" s="46">
        <f t="shared" si="42"/>
        <v>114</v>
      </c>
      <c r="CI31" s="46">
        <f t="shared" si="42"/>
        <v>141</v>
      </c>
      <c r="CJ31" s="46">
        <f t="shared" si="42"/>
        <v>31</v>
      </c>
      <c r="CK31" s="46">
        <f t="shared" si="42"/>
        <v>1156</v>
      </c>
      <c r="CL31" s="46">
        <f t="shared" si="42"/>
        <v>185</v>
      </c>
      <c r="CM31" s="46">
        <f t="shared" si="43"/>
        <v>2315</v>
      </c>
      <c r="CN31" s="46">
        <f t="shared" si="43"/>
        <v>0</v>
      </c>
      <c r="CO31" s="46">
        <f t="shared" si="43"/>
        <v>2265</v>
      </c>
      <c r="CP31" s="46">
        <f t="shared" si="43"/>
        <v>50</v>
      </c>
      <c r="CQ31" s="46">
        <f t="shared" si="43"/>
        <v>0</v>
      </c>
      <c r="CR31" s="46">
        <f t="shared" si="43"/>
        <v>0</v>
      </c>
      <c r="CS31" s="46">
        <f t="shared" si="43"/>
        <v>0</v>
      </c>
      <c r="CT31" s="46">
        <f t="shared" si="31"/>
        <v>2315</v>
      </c>
      <c r="CU31" s="46">
        <f t="shared" si="32"/>
        <v>0</v>
      </c>
      <c r="CV31" s="46">
        <f t="shared" si="33"/>
        <v>2265</v>
      </c>
      <c r="CW31" s="46">
        <f t="shared" si="34"/>
        <v>50</v>
      </c>
      <c r="CX31" s="46">
        <f t="shared" si="35"/>
        <v>0</v>
      </c>
      <c r="CY31" s="46">
        <f t="shared" si="36"/>
        <v>0</v>
      </c>
      <c r="CZ31" s="46">
        <f t="shared" si="37"/>
        <v>0</v>
      </c>
      <c r="DA31" s="46">
        <f t="shared" si="38"/>
        <v>0</v>
      </c>
      <c r="DB31" s="46">
        <f t="shared" si="44"/>
        <v>0</v>
      </c>
      <c r="DC31" s="46">
        <f t="shared" si="44"/>
        <v>0</v>
      </c>
      <c r="DD31" s="46">
        <f t="shared" si="44"/>
        <v>0</v>
      </c>
      <c r="DE31" s="46">
        <f t="shared" si="44"/>
        <v>0</v>
      </c>
      <c r="DF31" s="46">
        <f t="shared" si="44"/>
        <v>0</v>
      </c>
      <c r="DG31" s="46">
        <f t="shared" si="44"/>
        <v>0</v>
      </c>
      <c r="DH31" s="46">
        <v>0</v>
      </c>
      <c r="DI31" s="46">
        <f t="shared" si="40"/>
        <v>0</v>
      </c>
      <c r="DJ31" s="46">
        <v>0</v>
      </c>
      <c r="DK31" s="46">
        <v>0</v>
      </c>
      <c r="DL31" s="46">
        <v>0</v>
      </c>
      <c r="DM31" s="46">
        <v>0</v>
      </c>
    </row>
    <row r="32" spans="1:117" s="3" customFormat="1" ht="13.5" customHeight="1" x14ac:dyDescent="0.2">
      <c r="A32" s="44" t="s">
        <v>36</v>
      </c>
      <c r="B32" s="45" t="s">
        <v>85</v>
      </c>
      <c r="C32" s="44" t="s">
        <v>86</v>
      </c>
      <c r="D32" s="46">
        <f t="shared" si="0"/>
        <v>8021</v>
      </c>
      <c r="E32" s="46">
        <f t="shared" si="1"/>
        <v>5001</v>
      </c>
      <c r="F32" s="46">
        <f t="shared" si="2"/>
        <v>0</v>
      </c>
      <c r="G32" s="46">
        <v>0</v>
      </c>
      <c r="H32" s="46">
        <v>0</v>
      </c>
      <c r="I32" s="46">
        <v>0</v>
      </c>
      <c r="J32" s="46">
        <f t="shared" si="3"/>
        <v>4157</v>
      </c>
      <c r="K32" s="46">
        <v>4157</v>
      </c>
      <c r="L32" s="46">
        <v>0</v>
      </c>
      <c r="M32" s="46">
        <v>0</v>
      </c>
      <c r="N32" s="46">
        <f t="shared" si="4"/>
        <v>274</v>
      </c>
      <c r="O32" s="46">
        <v>0</v>
      </c>
      <c r="P32" s="46">
        <v>274</v>
      </c>
      <c r="Q32" s="46">
        <v>0</v>
      </c>
      <c r="R32" s="46">
        <f t="shared" si="5"/>
        <v>304</v>
      </c>
      <c r="S32" s="46">
        <v>304</v>
      </c>
      <c r="T32" s="46">
        <v>0</v>
      </c>
      <c r="U32" s="46">
        <v>0</v>
      </c>
      <c r="V32" s="46">
        <f t="shared" si="6"/>
        <v>0</v>
      </c>
      <c r="W32" s="46">
        <v>0</v>
      </c>
      <c r="X32" s="46">
        <v>0</v>
      </c>
      <c r="Y32" s="46">
        <v>0</v>
      </c>
      <c r="Z32" s="46">
        <f t="shared" si="7"/>
        <v>266</v>
      </c>
      <c r="AA32" s="46">
        <v>0</v>
      </c>
      <c r="AB32" s="46">
        <v>266</v>
      </c>
      <c r="AC32" s="46">
        <v>0</v>
      </c>
      <c r="AD32" s="46">
        <f t="shared" si="8"/>
        <v>63</v>
      </c>
      <c r="AE32" s="46">
        <f t="shared" si="9"/>
        <v>0</v>
      </c>
      <c r="AF32" s="46">
        <v>0</v>
      </c>
      <c r="AG32" s="46">
        <v>0</v>
      </c>
      <c r="AH32" s="46">
        <v>0</v>
      </c>
      <c r="AI32" s="46">
        <f t="shared" si="10"/>
        <v>63</v>
      </c>
      <c r="AJ32" s="46">
        <v>0</v>
      </c>
      <c r="AK32" s="46">
        <v>0</v>
      </c>
      <c r="AL32" s="46">
        <v>63</v>
      </c>
      <c r="AM32" s="46">
        <f t="shared" si="11"/>
        <v>0</v>
      </c>
      <c r="AN32" s="46">
        <v>0</v>
      </c>
      <c r="AO32" s="46">
        <v>0</v>
      </c>
      <c r="AP32" s="46">
        <v>0</v>
      </c>
      <c r="AQ32" s="46">
        <f t="shared" si="12"/>
        <v>0</v>
      </c>
      <c r="AR32" s="46">
        <v>0</v>
      </c>
      <c r="AS32" s="46">
        <v>0</v>
      </c>
      <c r="AT32" s="46">
        <v>0</v>
      </c>
      <c r="AU32" s="46">
        <f t="shared" si="13"/>
        <v>0</v>
      </c>
      <c r="AV32" s="46">
        <v>0</v>
      </c>
      <c r="AW32" s="46">
        <v>0</v>
      </c>
      <c r="AX32" s="46">
        <v>0</v>
      </c>
      <c r="AY32" s="46">
        <f t="shared" si="14"/>
        <v>0</v>
      </c>
      <c r="AZ32" s="46">
        <v>0</v>
      </c>
      <c r="BA32" s="46">
        <v>0</v>
      </c>
      <c r="BB32" s="46">
        <v>0</v>
      </c>
      <c r="BC32" s="46">
        <f t="shared" si="15"/>
        <v>2957</v>
      </c>
      <c r="BD32" s="46">
        <f t="shared" si="16"/>
        <v>2957</v>
      </c>
      <c r="BE32" s="46">
        <v>0</v>
      </c>
      <c r="BF32" s="46">
        <v>2471</v>
      </c>
      <c r="BG32" s="46">
        <v>89</v>
      </c>
      <c r="BH32" s="46">
        <v>295</v>
      </c>
      <c r="BI32" s="46">
        <v>16</v>
      </c>
      <c r="BJ32" s="46">
        <v>86</v>
      </c>
      <c r="BK32" s="46">
        <f t="shared" si="18"/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f t="shared" si="41"/>
        <v>7958</v>
      </c>
      <c r="BS32" s="46">
        <f t="shared" si="41"/>
        <v>0</v>
      </c>
      <c r="BT32" s="46">
        <f t="shared" si="41"/>
        <v>6628</v>
      </c>
      <c r="BU32" s="46">
        <f t="shared" si="41"/>
        <v>363</v>
      </c>
      <c r="BV32" s="46">
        <f t="shared" si="41"/>
        <v>599</v>
      </c>
      <c r="BW32" s="46">
        <f t="shared" si="41"/>
        <v>16</v>
      </c>
      <c r="BX32" s="46">
        <f t="shared" si="41"/>
        <v>352</v>
      </c>
      <c r="BY32" s="46">
        <f t="shared" si="21"/>
        <v>5001</v>
      </c>
      <c r="BZ32" s="46">
        <f t="shared" si="22"/>
        <v>0</v>
      </c>
      <c r="CA32" s="46">
        <f t="shared" si="23"/>
        <v>4157</v>
      </c>
      <c r="CB32" s="46">
        <f t="shared" si="24"/>
        <v>274</v>
      </c>
      <c r="CC32" s="46">
        <f t="shared" si="25"/>
        <v>304</v>
      </c>
      <c r="CD32" s="46">
        <f t="shared" si="26"/>
        <v>0</v>
      </c>
      <c r="CE32" s="46">
        <f t="shared" si="27"/>
        <v>266</v>
      </c>
      <c r="CF32" s="46">
        <f t="shared" si="28"/>
        <v>2957</v>
      </c>
      <c r="CG32" s="46">
        <f t="shared" si="42"/>
        <v>0</v>
      </c>
      <c r="CH32" s="46">
        <f t="shared" si="42"/>
        <v>2471</v>
      </c>
      <c r="CI32" s="46">
        <f t="shared" si="42"/>
        <v>89</v>
      </c>
      <c r="CJ32" s="46">
        <f t="shared" si="42"/>
        <v>295</v>
      </c>
      <c r="CK32" s="46">
        <f t="shared" si="42"/>
        <v>16</v>
      </c>
      <c r="CL32" s="46">
        <f t="shared" si="42"/>
        <v>86</v>
      </c>
      <c r="CM32" s="46">
        <f t="shared" si="43"/>
        <v>63</v>
      </c>
      <c r="CN32" s="46">
        <f t="shared" si="43"/>
        <v>0</v>
      </c>
      <c r="CO32" s="46">
        <f t="shared" si="43"/>
        <v>63</v>
      </c>
      <c r="CP32" s="46">
        <f t="shared" si="43"/>
        <v>0</v>
      </c>
      <c r="CQ32" s="46">
        <f t="shared" si="43"/>
        <v>0</v>
      </c>
      <c r="CR32" s="46">
        <f t="shared" si="43"/>
        <v>0</v>
      </c>
      <c r="CS32" s="46">
        <f t="shared" si="43"/>
        <v>0</v>
      </c>
      <c r="CT32" s="46">
        <f t="shared" si="31"/>
        <v>63</v>
      </c>
      <c r="CU32" s="46">
        <f t="shared" si="32"/>
        <v>0</v>
      </c>
      <c r="CV32" s="46">
        <f t="shared" si="33"/>
        <v>63</v>
      </c>
      <c r="CW32" s="46">
        <f t="shared" si="34"/>
        <v>0</v>
      </c>
      <c r="CX32" s="46">
        <f t="shared" si="35"/>
        <v>0</v>
      </c>
      <c r="CY32" s="46">
        <f t="shared" si="36"/>
        <v>0</v>
      </c>
      <c r="CZ32" s="46">
        <f t="shared" si="37"/>
        <v>0</v>
      </c>
      <c r="DA32" s="46">
        <f t="shared" si="38"/>
        <v>0</v>
      </c>
      <c r="DB32" s="46">
        <f t="shared" si="44"/>
        <v>0</v>
      </c>
      <c r="DC32" s="46">
        <f t="shared" si="44"/>
        <v>0</v>
      </c>
      <c r="DD32" s="46">
        <f t="shared" si="44"/>
        <v>0</v>
      </c>
      <c r="DE32" s="46">
        <f t="shared" si="44"/>
        <v>0</v>
      </c>
      <c r="DF32" s="46">
        <f t="shared" si="44"/>
        <v>0</v>
      </c>
      <c r="DG32" s="46">
        <f t="shared" si="44"/>
        <v>0</v>
      </c>
      <c r="DH32" s="46">
        <v>0</v>
      </c>
      <c r="DI32" s="46">
        <f t="shared" si="40"/>
        <v>1</v>
      </c>
      <c r="DJ32" s="46">
        <v>1</v>
      </c>
      <c r="DK32" s="46">
        <v>0</v>
      </c>
      <c r="DL32" s="46">
        <v>0</v>
      </c>
      <c r="DM32" s="46">
        <v>0</v>
      </c>
    </row>
    <row r="33" spans="1:117" s="3" customFormat="1" ht="13.5" customHeight="1" x14ac:dyDescent="0.2">
      <c r="A33" s="44" t="s">
        <v>36</v>
      </c>
      <c r="B33" s="45" t="s">
        <v>87</v>
      </c>
      <c r="C33" s="44" t="s">
        <v>88</v>
      </c>
      <c r="D33" s="46">
        <f t="shared" si="0"/>
        <v>2064</v>
      </c>
      <c r="E33" s="46">
        <f t="shared" si="1"/>
        <v>1453</v>
      </c>
      <c r="F33" s="46">
        <f t="shared" si="2"/>
        <v>0</v>
      </c>
      <c r="G33" s="46">
        <v>0</v>
      </c>
      <c r="H33" s="46">
        <v>0</v>
      </c>
      <c r="I33" s="46">
        <v>0</v>
      </c>
      <c r="J33" s="46">
        <f t="shared" si="3"/>
        <v>1043</v>
      </c>
      <c r="K33" s="46">
        <v>0</v>
      </c>
      <c r="L33" s="46">
        <v>1043</v>
      </c>
      <c r="M33" s="46">
        <v>0</v>
      </c>
      <c r="N33" s="46">
        <f t="shared" si="4"/>
        <v>85</v>
      </c>
      <c r="O33" s="46">
        <v>0</v>
      </c>
      <c r="P33" s="46">
        <v>85</v>
      </c>
      <c r="Q33" s="46">
        <v>0</v>
      </c>
      <c r="R33" s="46">
        <f t="shared" si="5"/>
        <v>270</v>
      </c>
      <c r="S33" s="46">
        <v>0</v>
      </c>
      <c r="T33" s="46">
        <v>270</v>
      </c>
      <c r="U33" s="46">
        <v>0</v>
      </c>
      <c r="V33" s="46">
        <f t="shared" si="6"/>
        <v>0</v>
      </c>
      <c r="W33" s="46">
        <v>0</v>
      </c>
      <c r="X33" s="46">
        <v>0</v>
      </c>
      <c r="Y33" s="46">
        <v>0</v>
      </c>
      <c r="Z33" s="46">
        <f t="shared" si="7"/>
        <v>55</v>
      </c>
      <c r="AA33" s="46">
        <v>0</v>
      </c>
      <c r="AB33" s="46">
        <v>55</v>
      </c>
      <c r="AC33" s="46">
        <v>0</v>
      </c>
      <c r="AD33" s="46">
        <f t="shared" si="8"/>
        <v>561</v>
      </c>
      <c r="AE33" s="46">
        <f t="shared" si="9"/>
        <v>0</v>
      </c>
      <c r="AF33" s="46">
        <v>0</v>
      </c>
      <c r="AG33" s="46">
        <v>0</v>
      </c>
      <c r="AH33" s="46">
        <v>0</v>
      </c>
      <c r="AI33" s="46">
        <f t="shared" si="10"/>
        <v>516</v>
      </c>
      <c r="AJ33" s="46">
        <v>0</v>
      </c>
      <c r="AK33" s="46">
        <v>0</v>
      </c>
      <c r="AL33" s="46">
        <v>516</v>
      </c>
      <c r="AM33" s="46">
        <f t="shared" si="11"/>
        <v>45</v>
      </c>
      <c r="AN33" s="46">
        <v>0</v>
      </c>
      <c r="AO33" s="46">
        <v>0</v>
      </c>
      <c r="AP33" s="46">
        <v>45</v>
      </c>
      <c r="AQ33" s="46">
        <f t="shared" si="12"/>
        <v>0</v>
      </c>
      <c r="AR33" s="46">
        <v>0</v>
      </c>
      <c r="AS33" s="46">
        <v>0</v>
      </c>
      <c r="AT33" s="46">
        <v>0</v>
      </c>
      <c r="AU33" s="46">
        <f t="shared" si="13"/>
        <v>0</v>
      </c>
      <c r="AV33" s="46">
        <v>0</v>
      </c>
      <c r="AW33" s="46">
        <v>0</v>
      </c>
      <c r="AX33" s="46">
        <v>0</v>
      </c>
      <c r="AY33" s="46">
        <f t="shared" si="14"/>
        <v>0</v>
      </c>
      <c r="AZ33" s="46">
        <v>0</v>
      </c>
      <c r="BA33" s="46">
        <v>0</v>
      </c>
      <c r="BB33" s="46">
        <v>0</v>
      </c>
      <c r="BC33" s="46">
        <f t="shared" si="15"/>
        <v>50</v>
      </c>
      <c r="BD33" s="46">
        <f t="shared" si="16"/>
        <v>50</v>
      </c>
      <c r="BE33" s="46">
        <v>0</v>
      </c>
      <c r="BF33" s="46">
        <v>27</v>
      </c>
      <c r="BG33" s="46">
        <v>23</v>
      </c>
      <c r="BH33" s="46">
        <v>0</v>
      </c>
      <c r="BI33" s="46">
        <v>0</v>
      </c>
      <c r="BJ33" s="46">
        <v>0</v>
      </c>
      <c r="BK33" s="46">
        <f t="shared" si="18"/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f t="shared" si="41"/>
        <v>1503</v>
      </c>
      <c r="BS33" s="46">
        <f t="shared" si="41"/>
        <v>0</v>
      </c>
      <c r="BT33" s="46">
        <f t="shared" si="41"/>
        <v>1070</v>
      </c>
      <c r="BU33" s="46">
        <f t="shared" si="41"/>
        <v>108</v>
      </c>
      <c r="BV33" s="46">
        <f t="shared" si="41"/>
        <v>270</v>
      </c>
      <c r="BW33" s="46">
        <f t="shared" si="41"/>
        <v>0</v>
      </c>
      <c r="BX33" s="46">
        <f t="shared" si="41"/>
        <v>55</v>
      </c>
      <c r="BY33" s="46">
        <f t="shared" si="21"/>
        <v>1453</v>
      </c>
      <c r="BZ33" s="46">
        <f t="shared" si="22"/>
        <v>0</v>
      </c>
      <c r="CA33" s="46">
        <f t="shared" si="23"/>
        <v>1043</v>
      </c>
      <c r="CB33" s="46">
        <f t="shared" si="24"/>
        <v>85</v>
      </c>
      <c r="CC33" s="46">
        <f t="shared" si="25"/>
        <v>270</v>
      </c>
      <c r="CD33" s="46">
        <f t="shared" si="26"/>
        <v>0</v>
      </c>
      <c r="CE33" s="46">
        <f t="shared" si="27"/>
        <v>55</v>
      </c>
      <c r="CF33" s="46">
        <f t="shared" si="28"/>
        <v>50</v>
      </c>
      <c r="CG33" s="46">
        <f t="shared" si="42"/>
        <v>0</v>
      </c>
      <c r="CH33" s="46">
        <f t="shared" si="42"/>
        <v>27</v>
      </c>
      <c r="CI33" s="46">
        <f t="shared" si="42"/>
        <v>23</v>
      </c>
      <c r="CJ33" s="46">
        <f t="shared" si="42"/>
        <v>0</v>
      </c>
      <c r="CK33" s="46">
        <f t="shared" si="42"/>
        <v>0</v>
      </c>
      <c r="CL33" s="46">
        <f t="shared" si="42"/>
        <v>0</v>
      </c>
      <c r="CM33" s="46">
        <f t="shared" si="43"/>
        <v>561</v>
      </c>
      <c r="CN33" s="46">
        <f t="shared" si="43"/>
        <v>0</v>
      </c>
      <c r="CO33" s="46">
        <f t="shared" si="43"/>
        <v>516</v>
      </c>
      <c r="CP33" s="46">
        <f t="shared" si="43"/>
        <v>45</v>
      </c>
      <c r="CQ33" s="46">
        <f t="shared" si="43"/>
        <v>0</v>
      </c>
      <c r="CR33" s="46">
        <f t="shared" si="43"/>
        <v>0</v>
      </c>
      <c r="CS33" s="46">
        <f t="shared" si="43"/>
        <v>0</v>
      </c>
      <c r="CT33" s="46">
        <f t="shared" si="31"/>
        <v>561</v>
      </c>
      <c r="CU33" s="46">
        <f t="shared" si="32"/>
        <v>0</v>
      </c>
      <c r="CV33" s="46">
        <f t="shared" si="33"/>
        <v>516</v>
      </c>
      <c r="CW33" s="46">
        <f t="shared" si="34"/>
        <v>45</v>
      </c>
      <c r="CX33" s="46">
        <f t="shared" si="35"/>
        <v>0</v>
      </c>
      <c r="CY33" s="46">
        <f t="shared" si="36"/>
        <v>0</v>
      </c>
      <c r="CZ33" s="46">
        <f t="shared" si="37"/>
        <v>0</v>
      </c>
      <c r="DA33" s="46">
        <f t="shared" si="38"/>
        <v>0</v>
      </c>
      <c r="DB33" s="46">
        <f t="shared" si="44"/>
        <v>0</v>
      </c>
      <c r="DC33" s="46">
        <f t="shared" si="44"/>
        <v>0</v>
      </c>
      <c r="DD33" s="46">
        <f t="shared" si="44"/>
        <v>0</v>
      </c>
      <c r="DE33" s="46">
        <f t="shared" si="44"/>
        <v>0</v>
      </c>
      <c r="DF33" s="46">
        <f t="shared" si="44"/>
        <v>0</v>
      </c>
      <c r="DG33" s="46">
        <f t="shared" si="44"/>
        <v>0</v>
      </c>
      <c r="DH33" s="46">
        <v>0</v>
      </c>
      <c r="DI33" s="46">
        <f t="shared" si="40"/>
        <v>0</v>
      </c>
      <c r="DJ33" s="46">
        <v>0</v>
      </c>
      <c r="DK33" s="46">
        <v>0</v>
      </c>
      <c r="DL33" s="46">
        <v>0</v>
      </c>
      <c r="DM33" s="46">
        <v>0</v>
      </c>
    </row>
    <row r="34" spans="1:117" s="3" customFormat="1" ht="13.5" customHeight="1" x14ac:dyDescent="0.2">
      <c r="A34" s="44" t="s">
        <v>36</v>
      </c>
      <c r="B34" s="45" t="s">
        <v>89</v>
      </c>
      <c r="C34" s="44" t="s">
        <v>90</v>
      </c>
      <c r="D34" s="46">
        <f t="shared" si="0"/>
        <v>5730</v>
      </c>
      <c r="E34" s="46">
        <f t="shared" si="1"/>
        <v>3879</v>
      </c>
      <c r="F34" s="46">
        <f t="shared" si="2"/>
        <v>0</v>
      </c>
      <c r="G34" s="46">
        <v>0</v>
      </c>
      <c r="H34" s="46">
        <v>0</v>
      </c>
      <c r="I34" s="46">
        <v>0</v>
      </c>
      <c r="J34" s="46">
        <f t="shared" si="3"/>
        <v>3334</v>
      </c>
      <c r="K34" s="46">
        <v>0</v>
      </c>
      <c r="L34" s="46">
        <v>3334</v>
      </c>
      <c r="M34" s="46">
        <v>0</v>
      </c>
      <c r="N34" s="46">
        <f t="shared" si="4"/>
        <v>150</v>
      </c>
      <c r="O34" s="46">
        <v>0</v>
      </c>
      <c r="P34" s="46">
        <v>150</v>
      </c>
      <c r="Q34" s="46">
        <v>0</v>
      </c>
      <c r="R34" s="46">
        <f t="shared" si="5"/>
        <v>250</v>
      </c>
      <c r="S34" s="46">
        <v>0</v>
      </c>
      <c r="T34" s="46">
        <v>250</v>
      </c>
      <c r="U34" s="46">
        <v>0</v>
      </c>
      <c r="V34" s="46">
        <f t="shared" si="6"/>
        <v>0</v>
      </c>
      <c r="W34" s="46">
        <v>0</v>
      </c>
      <c r="X34" s="46">
        <v>0</v>
      </c>
      <c r="Y34" s="46">
        <v>0</v>
      </c>
      <c r="Z34" s="46">
        <f t="shared" si="7"/>
        <v>145</v>
      </c>
      <c r="AA34" s="46">
        <v>0</v>
      </c>
      <c r="AB34" s="46">
        <v>145</v>
      </c>
      <c r="AC34" s="46">
        <v>0</v>
      </c>
      <c r="AD34" s="46">
        <f t="shared" si="8"/>
        <v>1146</v>
      </c>
      <c r="AE34" s="46">
        <f t="shared" si="9"/>
        <v>0</v>
      </c>
      <c r="AF34" s="46">
        <v>0</v>
      </c>
      <c r="AG34" s="46">
        <v>0</v>
      </c>
      <c r="AH34" s="46">
        <v>0</v>
      </c>
      <c r="AI34" s="46">
        <f t="shared" si="10"/>
        <v>1146</v>
      </c>
      <c r="AJ34" s="46">
        <v>0</v>
      </c>
      <c r="AK34" s="46">
        <v>0</v>
      </c>
      <c r="AL34" s="46">
        <v>1146</v>
      </c>
      <c r="AM34" s="46">
        <f t="shared" si="11"/>
        <v>0</v>
      </c>
      <c r="AN34" s="46">
        <v>0</v>
      </c>
      <c r="AO34" s="46">
        <v>0</v>
      </c>
      <c r="AP34" s="46">
        <v>0</v>
      </c>
      <c r="AQ34" s="46">
        <f t="shared" si="12"/>
        <v>0</v>
      </c>
      <c r="AR34" s="46">
        <v>0</v>
      </c>
      <c r="AS34" s="46">
        <v>0</v>
      </c>
      <c r="AT34" s="46">
        <v>0</v>
      </c>
      <c r="AU34" s="46">
        <f t="shared" si="13"/>
        <v>0</v>
      </c>
      <c r="AV34" s="46">
        <v>0</v>
      </c>
      <c r="AW34" s="46">
        <v>0</v>
      </c>
      <c r="AX34" s="46">
        <v>0</v>
      </c>
      <c r="AY34" s="46">
        <f t="shared" si="14"/>
        <v>0</v>
      </c>
      <c r="AZ34" s="46">
        <v>0</v>
      </c>
      <c r="BA34" s="46">
        <v>0</v>
      </c>
      <c r="BB34" s="46">
        <v>0</v>
      </c>
      <c r="BC34" s="46">
        <f t="shared" si="15"/>
        <v>705</v>
      </c>
      <c r="BD34" s="46">
        <f t="shared" si="16"/>
        <v>705</v>
      </c>
      <c r="BE34" s="46">
        <v>0</v>
      </c>
      <c r="BF34" s="46">
        <v>184</v>
      </c>
      <c r="BG34" s="46">
        <v>46</v>
      </c>
      <c r="BH34" s="46">
        <v>0</v>
      </c>
      <c r="BI34" s="46">
        <v>430</v>
      </c>
      <c r="BJ34" s="46">
        <v>45</v>
      </c>
      <c r="BK34" s="46">
        <f t="shared" si="18"/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f t="shared" si="41"/>
        <v>4584</v>
      </c>
      <c r="BS34" s="46">
        <f t="shared" si="41"/>
        <v>0</v>
      </c>
      <c r="BT34" s="46">
        <f t="shared" si="41"/>
        <v>3518</v>
      </c>
      <c r="BU34" s="46">
        <f t="shared" si="41"/>
        <v>196</v>
      </c>
      <c r="BV34" s="46">
        <f t="shared" si="41"/>
        <v>250</v>
      </c>
      <c r="BW34" s="46">
        <f t="shared" si="41"/>
        <v>430</v>
      </c>
      <c r="BX34" s="46">
        <f t="shared" si="41"/>
        <v>190</v>
      </c>
      <c r="BY34" s="46">
        <f t="shared" si="21"/>
        <v>3879</v>
      </c>
      <c r="BZ34" s="46">
        <f t="shared" si="22"/>
        <v>0</v>
      </c>
      <c r="CA34" s="46">
        <f t="shared" si="23"/>
        <v>3334</v>
      </c>
      <c r="CB34" s="46">
        <f t="shared" si="24"/>
        <v>150</v>
      </c>
      <c r="CC34" s="46">
        <f t="shared" si="25"/>
        <v>250</v>
      </c>
      <c r="CD34" s="46">
        <f t="shared" si="26"/>
        <v>0</v>
      </c>
      <c r="CE34" s="46">
        <f t="shared" si="27"/>
        <v>145</v>
      </c>
      <c r="CF34" s="46">
        <f t="shared" si="28"/>
        <v>705</v>
      </c>
      <c r="CG34" s="46">
        <f t="shared" si="42"/>
        <v>0</v>
      </c>
      <c r="CH34" s="46">
        <f t="shared" si="42"/>
        <v>184</v>
      </c>
      <c r="CI34" s="46">
        <f t="shared" si="42"/>
        <v>46</v>
      </c>
      <c r="CJ34" s="46">
        <f t="shared" si="42"/>
        <v>0</v>
      </c>
      <c r="CK34" s="46">
        <f t="shared" si="42"/>
        <v>430</v>
      </c>
      <c r="CL34" s="46">
        <f t="shared" si="42"/>
        <v>45</v>
      </c>
      <c r="CM34" s="46">
        <f t="shared" si="43"/>
        <v>1146</v>
      </c>
      <c r="CN34" s="46">
        <f t="shared" si="43"/>
        <v>0</v>
      </c>
      <c r="CO34" s="46">
        <f t="shared" si="43"/>
        <v>1146</v>
      </c>
      <c r="CP34" s="46">
        <f t="shared" si="43"/>
        <v>0</v>
      </c>
      <c r="CQ34" s="46">
        <f t="shared" si="43"/>
        <v>0</v>
      </c>
      <c r="CR34" s="46">
        <f t="shared" si="43"/>
        <v>0</v>
      </c>
      <c r="CS34" s="46">
        <f t="shared" si="43"/>
        <v>0</v>
      </c>
      <c r="CT34" s="46">
        <f t="shared" si="31"/>
        <v>1146</v>
      </c>
      <c r="CU34" s="46">
        <f t="shared" si="32"/>
        <v>0</v>
      </c>
      <c r="CV34" s="46">
        <f t="shared" si="33"/>
        <v>1146</v>
      </c>
      <c r="CW34" s="46">
        <f t="shared" si="34"/>
        <v>0</v>
      </c>
      <c r="CX34" s="46">
        <f t="shared" si="35"/>
        <v>0</v>
      </c>
      <c r="CY34" s="46">
        <f t="shared" si="36"/>
        <v>0</v>
      </c>
      <c r="CZ34" s="46">
        <f t="shared" si="37"/>
        <v>0</v>
      </c>
      <c r="DA34" s="46">
        <f t="shared" si="38"/>
        <v>0</v>
      </c>
      <c r="DB34" s="46">
        <f t="shared" si="44"/>
        <v>0</v>
      </c>
      <c r="DC34" s="46">
        <f t="shared" si="44"/>
        <v>0</v>
      </c>
      <c r="DD34" s="46">
        <f t="shared" si="44"/>
        <v>0</v>
      </c>
      <c r="DE34" s="46">
        <f t="shared" si="44"/>
        <v>0</v>
      </c>
      <c r="DF34" s="46">
        <f t="shared" si="44"/>
        <v>0</v>
      </c>
      <c r="DG34" s="46">
        <f t="shared" si="44"/>
        <v>0</v>
      </c>
      <c r="DH34" s="46">
        <v>0</v>
      </c>
      <c r="DI34" s="46">
        <f t="shared" si="40"/>
        <v>0</v>
      </c>
      <c r="DJ34" s="46">
        <v>0</v>
      </c>
      <c r="DK34" s="46">
        <v>0</v>
      </c>
      <c r="DL34" s="46">
        <v>0</v>
      </c>
      <c r="DM34" s="46">
        <v>0</v>
      </c>
    </row>
    <row r="35" spans="1:117" s="3" customFormat="1" ht="13.5" customHeight="1" x14ac:dyDescent="0.2">
      <c r="A35" s="44" t="s">
        <v>36</v>
      </c>
      <c r="B35" s="45" t="s">
        <v>91</v>
      </c>
      <c r="C35" s="44" t="s">
        <v>92</v>
      </c>
      <c r="D35" s="46">
        <f t="shared" si="0"/>
        <v>2900</v>
      </c>
      <c r="E35" s="46">
        <f t="shared" si="1"/>
        <v>1929</v>
      </c>
      <c r="F35" s="46">
        <f t="shared" si="2"/>
        <v>0</v>
      </c>
      <c r="G35" s="46">
        <v>0</v>
      </c>
      <c r="H35" s="46">
        <v>0</v>
      </c>
      <c r="I35" s="46">
        <v>0</v>
      </c>
      <c r="J35" s="46">
        <f t="shared" si="3"/>
        <v>1322</v>
      </c>
      <c r="K35" s="46">
        <v>0</v>
      </c>
      <c r="L35" s="46">
        <v>1322</v>
      </c>
      <c r="M35" s="46">
        <v>0</v>
      </c>
      <c r="N35" s="46">
        <f t="shared" si="4"/>
        <v>110</v>
      </c>
      <c r="O35" s="46">
        <v>0</v>
      </c>
      <c r="P35" s="46">
        <v>110</v>
      </c>
      <c r="Q35" s="46">
        <v>0</v>
      </c>
      <c r="R35" s="46">
        <f t="shared" si="5"/>
        <v>459</v>
      </c>
      <c r="S35" s="46">
        <v>0</v>
      </c>
      <c r="T35" s="46">
        <v>459</v>
      </c>
      <c r="U35" s="46">
        <v>0</v>
      </c>
      <c r="V35" s="46">
        <f t="shared" si="6"/>
        <v>0</v>
      </c>
      <c r="W35" s="46">
        <v>0</v>
      </c>
      <c r="X35" s="46">
        <v>0</v>
      </c>
      <c r="Y35" s="46">
        <v>0</v>
      </c>
      <c r="Z35" s="46">
        <f t="shared" si="7"/>
        <v>38</v>
      </c>
      <c r="AA35" s="46">
        <v>0</v>
      </c>
      <c r="AB35" s="46">
        <v>38</v>
      </c>
      <c r="AC35" s="46">
        <v>0</v>
      </c>
      <c r="AD35" s="46">
        <f t="shared" si="8"/>
        <v>531</v>
      </c>
      <c r="AE35" s="46">
        <f t="shared" si="9"/>
        <v>0</v>
      </c>
      <c r="AF35" s="46">
        <v>0</v>
      </c>
      <c r="AG35" s="46">
        <v>0</v>
      </c>
      <c r="AH35" s="46">
        <v>0</v>
      </c>
      <c r="AI35" s="46">
        <f t="shared" si="10"/>
        <v>527</v>
      </c>
      <c r="AJ35" s="46">
        <v>0</v>
      </c>
      <c r="AK35" s="46">
        <v>0</v>
      </c>
      <c r="AL35" s="46">
        <v>527</v>
      </c>
      <c r="AM35" s="46">
        <f t="shared" si="11"/>
        <v>4</v>
      </c>
      <c r="AN35" s="46">
        <v>0</v>
      </c>
      <c r="AO35" s="46">
        <v>0</v>
      </c>
      <c r="AP35" s="46">
        <v>4</v>
      </c>
      <c r="AQ35" s="46">
        <f t="shared" si="12"/>
        <v>0</v>
      </c>
      <c r="AR35" s="46">
        <v>0</v>
      </c>
      <c r="AS35" s="46">
        <v>0</v>
      </c>
      <c r="AT35" s="46">
        <v>0</v>
      </c>
      <c r="AU35" s="46">
        <f t="shared" si="13"/>
        <v>0</v>
      </c>
      <c r="AV35" s="46">
        <v>0</v>
      </c>
      <c r="AW35" s="46">
        <v>0</v>
      </c>
      <c r="AX35" s="46">
        <v>0</v>
      </c>
      <c r="AY35" s="46">
        <f t="shared" si="14"/>
        <v>0</v>
      </c>
      <c r="AZ35" s="46">
        <v>0</v>
      </c>
      <c r="BA35" s="46">
        <v>0</v>
      </c>
      <c r="BB35" s="46">
        <v>0</v>
      </c>
      <c r="BC35" s="46">
        <f t="shared" si="15"/>
        <v>440</v>
      </c>
      <c r="BD35" s="46">
        <f t="shared" si="16"/>
        <v>440</v>
      </c>
      <c r="BE35" s="46">
        <v>0</v>
      </c>
      <c r="BF35" s="46">
        <v>19</v>
      </c>
      <c r="BG35" s="46">
        <v>421</v>
      </c>
      <c r="BH35" s="46">
        <v>0</v>
      </c>
      <c r="BI35" s="46">
        <v>0</v>
      </c>
      <c r="BJ35" s="46">
        <v>0</v>
      </c>
      <c r="BK35" s="46">
        <f t="shared" si="18"/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f t="shared" si="41"/>
        <v>2369</v>
      </c>
      <c r="BS35" s="46">
        <f t="shared" si="41"/>
        <v>0</v>
      </c>
      <c r="BT35" s="46">
        <f t="shared" si="41"/>
        <v>1341</v>
      </c>
      <c r="BU35" s="46">
        <f t="shared" si="41"/>
        <v>531</v>
      </c>
      <c r="BV35" s="46">
        <f t="shared" si="41"/>
        <v>459</v>
      </c>
      <c r="BW35" s="46">
        <f t="shared" si="41"/>
        <v>0</v>
      </c>
      <c r="BX35" s="46">
        <f t="shared" si="41"/>
        <v>38</v>
      </c>
      <c r="BY35" s="46">
        <f t="shared" si="21"/>
        <v>1929</v>
      </c>
      <c r="BZ35" s="46">
        <f t="shared" si="22"/>
        <v>0</v>
      </c>
      <c r="CA35" s="46">
        <f t="shared" si="23"/>
        <v>1322</v>
      </c>
      <c r="CB35" s="46">
        <f t="shared" si="24"/>
        <v>110</v>
      </c>
      <c r="CC35" s="46">
        <f t="shared" si="25"/>
        <v>459</v>
      </c>
      <c r="CD35" s="46">
        <f t="shared" si="26"/>
        <v>0</v>
      </c>
      <c r="CE35" s="46">
        <f t="shared" si="27"/>
        <v>38</v>
      </c>
      <c r="CF35" s="46">
        <f t="shared" si="28"/>
        <v>440</v>
      </c>
      <c r="CG35" s="46">
        <f t="shared" si="42"/>
        <v>0</v>
      </c>
      <c r="CH35" s="46">
        <f t="shared" si="42"/>
        <v>19</v>
      </c>
      <c r="CI35" s="46">
        <f t="shared" si="42"/>
        <v>421</v>
      </c>
      <c r="CJ35" s="46">
        <f t="shared" si="42"/>
        <v>0</v>
      </c>
      <c r="CK35" s="46">
        <f t="shared" si="42"/>
        <v>0</v>
      </c>
      <c r="CL35" s="46">
        <f t="shared" si="42"/>
        <v>0</v>
      </c>
      <c r="CM35" s="46">
        <f t="shared" si="43"/>
        <v>531</v>
      </c>
      <c r="CN35" s="46">
        <f t="shared" si="43"/>
        <v>0</v>
      </c>
      <c r="CO35" s="46">
        <f t="shared" si="43"/>
        <v>527</v>
      </c>
      <c r="CP35" s="46">
        <f t="shared" si="43"/>
        <v>4</v>
      </c>
      <c r="CQ35" s="46">
        <f t="shared" si="43"/>
        <v>0</v>
      </c>
      <c r="CR35" s="46">
        <f t="shared" si="43"/>
        <v>0</v>
      </c>
      <c r="CS35" s="46">
        <f t="shared" si="43"/>
        <v>0</v>
      </c>
      <c r="CT35" s="46">
        <f t="shared" si="31"/>
        <v>531</v>
      </c>
      <c r="CU35" s="46">
        <f t="shared" si="32"/>
        <v>0</v>
      </c>
      <c r="CV35" s="46">
        <f t="shared" si="33"/>
        <v>527</v>
      </c>
      <c r="CW35" s="46">
        <f t="shared" si="34"/>
        <v>4</v>
      </c>
      <c r="CX35" s="46">
        <f t="shared" si="35"/>
        <v>0</v>
      </c>
      <c r="CY35" s="46">
        <f t="shared" si="36"/>
        <v>0</v>
      </c>
      <c r="CZ35" s="46">
        <f t="shared" si="37"/>
        <v>0</v>
      </c>
      <c r="DA35" s="46">
        <f t="shared" si="38"/>
        <v>0</v>
      </c>
      <c r="DB35" s="46">
        <f t="shared" si="44"/>
        <v>0</v>
      </c>
      <c r="DC35" s="46">
        <f t="shared" si="44"/>
        <v>0</v>
      </c>
      <c r="DD35" s="46">
        <f t="shared" si="44"/>
        <v>0</v>
      </c>
      <c r="DE35" s="46">
        <f t="shared" si="44"/>
        <v>0</v>
      </c>
      <c r="DF35" s="46">
        <f t="shared" si="44"/>
        <v>0</v>
      </c>
      <c r="DG35" s="46">
        <f t="shared" si="44"/>
        <v>0</v>
      </c>
      <c r="DH35" s="46">
        <v>0</v>
      </c>
      <c r="DI35" s="46">
        <f t="shared" si="40"/>
        <v>0</v>
      </c>
      <c r="DJ35" s="46">
        <v>0</v>
      </c>
      <c r="DK35" s="46">
        <v>0</v>
      </c>
      <c r="DL35" s="46">
        <v>0</v>
      </c>
      <c r="DM35" s="46">
        <v>0</v>
      </c>
    </row>
    <row r="36" spans="1:117" s="3" customFormat="1" ht="13.5" customHeight="1" x14ac:dyDescent="0.2">
      <c r="A36" s="44" t="s">
        <v>36</v>
      </c>
      <c r="B36" s="45" t="s">
        <v>93</v>
      </c>
      <c r="C36" s="44" t="s">
        <v>94</v>
      </c>
      <c r="D36" s="46">
        <f t="shared" si="0"/>
        <v>4146</v>
      </c>
      <c r="E36" s="46">
        <f t="shared" si="1"/>
        <v>2307</v>
      </c>
      <c r="F36" s="46">
        <f t="shared" si="2"/>
        <v>0</v>
      </c>
      <c r="G36" s="46">
        <v>0</v>
      </c>
      <c r="H36" s="46">
        <v>0</v>
      </c>
      <c r="I36" s="46">
        <v>0</v>
      </c>
      <c r="J36" s="46">
        <f t="shared" si="3"/>
        <v>1819</v>
      </c>
      <c r="K36" s="46">
        <v>1819</v>
      </c>
      <c r="L36" s="46">
        <v>0</v>
      </c>
      <c r="M36" s="46">
        <v>0</v>
      </c>
      <c r="N36" s="46">
        <f t="shared" si="4"/>
        <v>184</v>
      </c>
      <c r="O36" s="46">
        <v>184</v>
      </c>
      <c r="P36" s="46">
        <v>0</v>
      </c>
      <c r="Q36" s="46">
        <v>0</v>
      </c>
      <c r="R36" s="46">
        <f t="shared" si="5"/>
        <v>125</v>
      </c>
      <c r="S36" s="46">
        <v>101</v>
      </c>
      <c r="T36" s="46">
        <v>24</v>
      </c>
      <c r="U36" s="46">
        <v>0</v>
      </c>
      <c r="V36" s="46">
        <f t="shared" si="6"/>
        <v>0</v>
      </c>
      <c r="W36" s="46">
        <v>0</v>
      </c>
      <c r="X36" s="46">
        <v>0</v>
      </c>
      <c r="Y36" s="46">
        <v>0</v>
      </c>
      <c r="Z36" s="46">
        <f t="shared" si="7"/>
        <v>179</v>
      </c>
      <c r="AA36" s="46">
        <v>179</v>
      </c>
      <c r="AB36" s="46">
        <v>0</v>
      </c>
      <c r="AC36" s="46">
        <v>0</v>
      </c>
      <c r="AD36" s="46">
        <f t="shared" si="8"/>
        <v>1399</v>
      </c>
      <c r="AE36" s="46">
        <f t="shared" si="9"/>
        <v>0</v>
      </c>
      <c r="AF36" s="46">
        <v>0</v>
      </c>
      <c r="AG36" s="46">
        <v>0</v>
      </c>
      <c r="AH36" s="46">
        <v>0</v>
      </c>
      <c r="AI36" s="46">
        <f t="shared" si="10"/>
        <v>1372</v>
      </c>
      <c r="AJ36" s="46">
        <v>0</v>
      </c>
      <c r="AK36" s="46">
        <v>0</v>
      </c>
      <c r="AL36" s="46">
        <v>1372</v>
      </c>
      <c r="AM36" s="46">
        <f t="shared" si="11"/>
        <v>14</v>
      </c>
      <c r="AN36" s="46">
        <v>0</v>
      </c>
      <c r="AO36" s="46">
        <v>0</v>
      </c>
      <c r="AP36" s="46">
        <v>14</v>
      </c>
      <c r="AQ36" s="46">
        <f t="shared" si="12"/>
        <v>0</v>
      </c>
      <c r="AR36" s="46">
        <v>0</v>
      </c>
      <c r="AS36" s="46">
        <v>0</v>
      </c>
      <c r="AT36" s="46">
        <v>0</v>
      </c>
      <c r="AU36" s="46">
        <f t="shared" si="13"/>
        <v>0</v>
      </c>
      <c r="AV36" s="46">
        <v>0</v>
      </c>
      <c r="AW36" s="46">
        <v>0</v>
      </c>
      <c r="AX36" s="46">
        <v>0</v>
      </c>
      <c r="AY36" s="46">
        <f t="shared" si="14"/>
        <v>13</v>
      </c>
      <c r="AZ36" s="46">
        <v>0</v>
      </c>
      <c r="BA36" s="46">
        <v>0</v>
      </c>
      <c r="BB36" s="46">
        <v>13</v>
      </c>
      <c r="BC36" s="46">
        <f t="shared" si="15"/>
        <v>440</v>
      </c>
      <c r="BD36" s="46">
        <f t="shared" si="16"/>
        <v>405</v>
      </c>
      <c r="BE36" s="46">
        <v>0</v>
      </c>
      <c r="BF36" s="46">
        <v>0</v>
      </c>
      <c r="BG36" s="46">
        <v>44</v>
      </c>
      <c r="BH36" s="46">
        <v>0</v>
      </c>
      <c r="BI36" s="46">
        <v>318</v>
      </c>
      <c r="BJ36" s="46">
        <v>43</v>
      </c>
      <c r="BK36" s="46">
        <f t="shared" si="18"/>
        <v>35</v>
      </c>
      <c r="BL36" s="46">
        <v>0</v>
      </c>
      <c r="BM36" s="46">
        <v>35</v>
      </c>
      <c r="BN36" s="46">
        <v>0</v>
      </c>
      <c r="BO36" s="46">
        <v>0</v>
      </c>
      <c r="BP36" s="46">
        <v>0</v>
      </c>
      <c r="BQ36" s="46">
        <v>0</v>
      </c>
      <c r="BR36" s="46">
        <f t="shared" si="41"/>
        <v>2712</v>
      </c>
      <c r="BS36" s="46">
        <f t="shared" si="41"/>
        <v>0</v>
      </c>
      <c r="BT36" s="46">
        <f t="shared" si="41"/>
        <v>1819</v>
      </c>
      <c r="BU36" s="46">
        <f t="shared" si="41"/>
        <v>228</v>
      </c>
      <c r="BV36" s="46">
        <f t="shared" si="41"/>
        <v>125</v>
      </c>
      <c r="BW36" s="46">
        <f t="shared" si="41"/>
        <v>318</v>
      </c>
      <c r="BX36" s="46">
        <f t="shared" si="41"/>
        <v>222</v>
      </c>
      <c r="BY36" s="46">
        <f t="shared" si="21"/>
        <v>2307</v>
      </c>
      <c r="BZ36" s="46">
        <f t="shared" si="22"/>
        <v>0</v>
      </c>
      <c r="CA36" s="46">
        <f t="shared" si="23"/>
        <v>1819</v>
      </c>
      <c r="CB36" s="46">
        <f t="shared" si="24"/>
        <v>184</v>
      </c>
      <c r="CC36" s="46">
        <f t="shared" si="25"/>
        <v>125</v>
      </c>
      <c r="CD36" s="46">
        <f t="shared" si="26"/>
        <v>0</v>
      </c>
      <c r="CE36" s="46">
        <f t="shared" si="27"/>
        <v>179</v>
      </c>
      <c r="CF36" s="46">
        <f t="shared" si="28"/>
        <v>405</v>
      </c>
      <c r="CG36" s="46">
        <f t="shared" si="42"/>
        <v>0</v>
      </c>
      <c r="CH36" s="46">
        <f t="shared" si="42"/>
        <v>0</v>
      </c>
      <c r="CI36" s="46">
        <f t="shared" si="42"/>
        <v>44</v>
      </c>
      <c r="CJ36" s="46">
        <f t="shared" si="42"/>
        <v>0</v>
      </c>
      <c r="CK36" s="46">
        <f t="shared" si="42"/>
        <v>318</v>
      </c>
      <c r="CL36" s="46">
        <f t="shared" si="42"/>
        <v>43</v>
      </c>
      <c r="CM36" s="46">
        <f t="shared" si="43"/>
        <v>1434</v>
      </c>
      <c r="CN36" s="46">
        <f t="shared" si="43"/>
        <v>0</v>
      </c>
      <c r="CO36" s="46">
        <f t="shared" si="43"/>
        <v>1407</v>
      </c>
      <c r="CP36" s="46">
        <f t="shared" si="43"/>
        <v>14</v>
      </c>
      <c r="CQ36" s="46">
        <f t="shared" si="43"/>
        <v>0</v>
      </c>
      <c r="CR36" s="46">
        <f t="shared" si="43"/>
        <v>0</v>
      </c>
      <c r="CS36" s="46">
        <f t="shared" si="43"/>
        <v>13</v>
      </c>
      <c r="CT36" s="46">
        <f t="shared" si="31"/>
        <v>1399</v>
      </c>
      <c r="CU36" s="46">
        <f t="shared" si="32"/>
        <v>0</v>
      </c>
      <c r="CV36" s="46">
        <f t="shared" si="33"/>
        <v>1372</v>
      </c>
      <c r="CW36" s="46">
        <f t="shared" si="34"/>
        <v>14</v>
      </c>
      <c r="CX36" s="46">
        <f t="shared" si="35"/>
        <v>0</v>
      </c>
      <c r="CY36" s="46">
        <f t="shared" si="36"/>
        <v>0</v>
      </c>
      <c r="CZ36" s="46">
        <f t="shared" si="37"/>
        <v>13</v>
      </c>
      <c r="DA36" s="46">
        <f t="shared" si="38"/>
        <v>35</v>
      </c>
      <c r="DB36" s="46">
        <f t="shared" si="44"/>
        <v>0</v>
      </c>
      <c r="DC36" s="46">
        <f t="shared" si="44"/>
        <v>35</v>
      </c>
      <c r="DD36" s="46">
        <f t="shared" si="44"/>
        <v>0</v>
      </c>
      <c r="DE36" s="46">
        <f t="shared" si="44"/>
        <v>0</v>
      </c>
      <c r="DF36" s="46">
        <f t="shared" si="44"/>
        <v>0</v>
      </c>
      <c r="DG36" s="46">
        <f t="shared" si="44"/>
        <v>0</v>
      </c>
      <c r="DH36" s="46">
        <v>0</v>
      </c>
      <c r="DI36" s="46">
        <f t="shared" si="40"/>
        <v>1</v>
      </c>
      <c r="DJ36" s="46">
        <v>1</v>
      </c>
      <c r="DK36" s="46">
        <v>0</v>
      </c>
      <c r="DL36" s="46">
        <v>0</v>
      </c>
      <c r="DM36" s="46">
        <v>0</v>
      </c>
    </row>
    <row r="37" spans="1:117" s="3" customFormat="1" ht="13.5" customHeight="1" x14ac:dyDescent="0.2">
      <c r="A37" s="44" t="s">
        <v>36</v>
      </c>
      <c r="B37" s="45" t="s">
        <v>95</v>
      </c>
      <c r="C37" s="44" t="s">
        <v>96</v>
      </c>
      <c r="D37" s="46">
        <f t="shared" si="0"/>
        <v>5680</v>
      </c>
      <c r="E37" s="46">
        <f t="shared" si="1"/>
        <v>4681</v>
      </c>
      <c r="F37" s="46">
        <f t="shared" si="2"/>
        <v>0</v>
      </c>
      <c r="G37" s="46">
        <v>0</v>
      </c>
      <c r="H37" s="46">
        <v>0</v>
      </c>
      <c r="I37" s="46">
        <v>0</v>
      </c>
      <c r="J37" s="46">
        <f t="shared" si="3"/>
        <v>3006</v>
      </c>
      <c r="K37" s="46">
        <v>0</v>
      </c>
      <c r="L37" s="46">
        <v>3006</v>
      </c>
      <c r="M37" s="46">
        <v>0</v>
      </c>
      <c r="N37" s="46">
        <f t="shared" si="4"/>
        <v>206</v>
      </c>
      <c r="O37" s="46">
        <v>0</v>
      </c>
      <c r="P37" s="46">
        <v>206</v>
      </c>
      <c r="Q37" s="46">
        <v>0</v>
      </c>
      <c r="R37" s="46">
        <f t="shared" si="5"/>
        <v>1102</v>
      </c>
      <c r="S37" s="46">
        <v>0</v>
      </c>
      <c r="T37" s="46">
        <v>1102</v>
      </c>
      <c r="U37" s="46">
        <v>0</v>
      </c>
      <c r="V37" s="46">
        <f t="shared" si="6"/>
        <v>21</v>
      </c>
      <c r="W37" s="46">
        <v>0</v>
      </c>
      <c r="X37" s="46">
        <v>21</v>
      </c>
      <c r="Y37" s="46">
        <v>0</v>
      </c>
      <c r="Z37" s="46">
        <f t="shared" si="7"/>
        <v>346</v>
      </c>
      <c r="AA37" s="46">
        <v>0</v>
      </c>
      <c r="AB37" s="46">
        <v>346</v>
      </c>
      <c r="AC37" s="46">
        <v>0</v>
      </c>
      <c r="AD37" s="46">
        <f t="shared" si="8"/>
        <v>953</v>
      </c>
      <c r="AE37" s="46">
        <f t="shared" si="9"/>
        <v>0</v>
      </c>
      <c r="AF37" s="46">
        <v>0</v>
      </c>
      <c r="AG37" s="46">
        <v>0</v>
      </c>
      <c r="AH37" s="46">
        <v>0</v>
      </c>
      <c r="AI37" s="46">
        <f t="shared" si="10"/>
        <v>953</v>
      </c>
      <c r="AJ37" s="46">
        <v>0</v>
      </c>
      <c r="AK37" s="46">
        <v>0</v>
      </c>
      <c r="AL37" s="46">
        <v>953</v>
      </c>
      <c r="AM37" s="46">
        <f t="shared" si="11"/>
        <v>0</v>
      </c>
      <c r="AN37" s="46">
        <v>0</v>
      </c>
      <c r="AO37" s="46">
        <v>0</v>
      </c>
      <c r="AP37" s="46">
        <v>0</v>
      </c>
      <c r="AQ37" s="46">
        <f t="shared" si="12"/>
        <v>0</v>
      </c>
      <c r="AR37" s="46">
        <v>0</v>
      </c>
      <c r="AS37" s="46">
        <v>0</v>
      </c>
      <c r="AT37" s="46">
        <v>0</v>
      </c>
      <c r="AU37" s="46">
        <f t="shared" si="13"/>
        <v>0</v>
      </c>
      <c r="AV37" s="46">
        <v>0</v>
      </c>
      <c r="AW37" s="46">
        <v>0</v>
      </c>
      <c r="AX37" s="46">
        <v>0</v>
      </c>
      <c r="AY37" s="46">
        <f t="shared" si="14"/>
        <v>0</v>
      </c>
      <c r="AZ37" s="46">
        <v>0</v>
      </c>
      <c r="BA37" s="46">
        <v>0</v>
      </c>
      <c r="BB37" s="46">
        <v>0</v>
      </c>
      <c r="BC37" s="46">
        <f t="shared" si="15"/>
        <v>46</v>
      </c>
      <c r="BD37" s="46">
        <f t="shared" si="16"/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f t="shared" si="18"/>
        <v>46</v>
      </c>
      <c r="BL37" s="46">
        <v>0</v>
      </c>
      <c r="BM37" s="46">
        <v>46</v>
      </c>
      <c r="BN37" s="46">
        <v>0</v>
      </c>
      <c r="BO37" s="46">
        <v>0</v>
      </c>
      <c r="BP37" s="46">
        <v>0</v>
      </c>
      <c r="BQ37" s="46">
        <v>0</v>
      </c>
      <c r="BR37" s="46">
        <f t="shared" si="41"/>
        <v>4681</v>
      </c>
      <c r="BS37" s="46">
        <f t="shared" si="41"/>
        <v>0</v>
      </c>
      <c r="BT37" s="46">
        <f t="shared" si="41"/>
        <v>3006</v>
      </c>
      <c r="BU37" s="46">
        <f t="shared" si="41"/>
        <v>206</v>
      </c>
      <c r="BV37" s="46">
        <f t="shared" si="41"/>
        <v>1102</v>
      </c>
      <c r="BW37" s="46">
        <f t="shared" si="41"/>
        <v>21</v>
      </c>
      <c r="BX37" s="46">
        <f t="shared" si="41"/>
        <v>346</v>
      </c>
      <c r="BY37" s="46">
        <f t="shared" si="21"/>
        <v>4681</v>
      </c>
      <c r="BZ37" s="46">
        <f t="shared" si="22"/>
        <v>0</v>
      </c>
      <c r="CA37" s="46">
        <f t="shared" si="23"/>
        <v>3006</v>
      </c>
      <c r="CB37" s="46">
        <f t="shared" si="24"/>
        <v>206</v>
      </c>
      <c r="CC37" s="46">
        <f t="shared" si="25"/>
        <v>1102</v>
      </c>
      <c r="CD37" s="46">
        <f t="shared" si="26"/>
        <v>21</v>
      </c>
      <c r="CE37" s="46">
        <f t="shared" si="27"/>
        <v>346</v>
      </c>
      <c r="CF37" s="46">
        <f t="shared" si="28"/>
        <v>0</v>
      </c>
      <c r="CG37" s="46">
        <f t="shared" si="42"/>
        <v>0</v>
      </c>
      <c r="CH37" s="46">
        <f t="shared" si="42"/>
        <v>0</v>
      </c>
      <c r="CI37" s="46">
        <f t="shared" si="42"/>
        <v>0</v>
      </c>
      <c r="CJ37" s="46">
        <f t="shared" si="42"/>
        <v>0</v>
      </c>
      <c r="CK37" s="46">
        <f t="shared" si="42"/>
        <v>0</v>
      </c>
      <c r="CL37" s="46">
        <f t="shared" si="42"/>
        <v>0</v>
      </c>
      <c r="CM37" s="46">
        <f t="shared" si="43"/>
        <v>999</v>
      </c>
      <c r="CN37" s="46">
        <f t="shared" si="43"/>
        <v>0</v>
      </c>
      <c r="CO37" s="46">
        <f t="shared" si="43"/>
        <v>999</v>
      </c>
      <c r="CP37" s="46">
        <f t="shared" si="43"/>
        <v>0</v>
      </c>
      <c r="CQ37" s="46">
        <f t="shared" si="43"/>
        <v>0</v>
      </c>
      <c r="CR37" s="46">
        <f t="shared" si="43"/>
        <v>0</v>
      </c>
      <c r="CS37" s="46">
        <f t="shared" si="43"/>
        <v>0</v>
      </c>
      <c r="CT37" s="46">
        <f t="shared" si="31"/>
        <v>953</v>
      </c>
      <c r="CU37" s="46">
        <f t="shared" si="32"/>
        <v>0</v>
      </c>
      <c r="CV37" s="46">
        <f t="shared" si="33"/>
        <v>953</v>
      </c>
      <c r="CW37" s="46">
        <f t="shared" si="34"/>
        <v>0</v>
      </c>
      <c r="CX37" s="46">
        <f t="shared" si="35"/>
        <v>0</v>
      </c>
      <c r="CY37" s="46">
        <f t="shared" si="36"/>
        <v>0</v>
      </c>
      <c r="CZ37" s="46">
        <f t="shared" si="37"/>
        <v>0</v>
      </c>
      <c r="DA37" s="46">
        <f t="shared" si="38"/>
        <v>46</v>
      </c>
      <c r="DB37" s="46">
        <f t="shared" si="44"/>
        <v>0</v>
      </c>
      <c r="DC37" s="46">
        <f t="shared" si="44"/>
        <v>46</v>
      </c>
      <c r="DD37" s="46">
        <f t="shared" si="44"/>
        <v>0</v>
      </c>
      <c r="DE37" s="46">
        <f t="shared" si="44"/>
        <v>0</v>
      </c>
      <c r="DF37" s="46">
        <f t="shared" si="44"/>
        <v>0</v>
      </c>
      <c r="DG37" s="46">
        <f t="shared" si="44"/>
        <v>0</v>
      </c>
      <c r="DH37" s="46">
        <v>0</v>
      </c>
      <c r="DI37" s="46">
        <f t="shared" si="40"/>
        <v>0</v>
      </c>
      <c r="DJ37" s="46">
        <v>0</v>
      </c>
      <c r="DK37" s="46">
        <v>0</v>
      </c>
      <c r="DL37" s="46">
        <v>0</v>
      </c>
      <c r="DM37" s="46">
        <v>0</v>
      </c>
    </row>
    <row r="38" spans="1:117" s="3" customFormat="1" ht="13.5" customHeight="1" x14ac:dyDescent="0.2">
      <c r="A38" s="44" t="s">
        <v>36</v>
      </c>
      <c r="B38" s="45" t="s">
        <v>97</v>
      </c>
      <c r="C38" s="44" t="s">
        <v>98</v>
      </c>
      <c r="D38" s="46">
        <f t="shared" si="0"/>
        <v>5416</v>
      </c>
      <c r="E38" s="46">
        <f t="shared" si="1"/>
        <v>3697</v>
      </c>
      <c r="F38" s="46">
        <f t="shared" si="2"/>
        <v>0</v>
      </c>
      <c r="G38" s="46">
        <v>0</v>
      </c>
      <c r="H38" s="46">
        <v>0</v>
      </c>
      <c r="I38" s="46">
        <v>0</v>
      </c>
      <c r="J38" s="46">
        <f t="shared" si="3"/>
        <v>3083</v>
      </c>
      <c r="K38" s="46">
        <v>0</v>
      </c>
      <c r="L38" s="46">
        <v>3083</v>
      </c>
      <c r="M38" s="46">
        <v>0</v>
      </c>
      <c r="N38" s="46">
        <f t="shared" si="4"/>
        <v>0</v>
      </c>
      <c r="O38" s="46">
        <v>0</v>
      </c>
      <c r="P38" s="46">
        <v>0</v>
      </c>
      <c r="Q38" s="46">
        <v>0</v>
      </c>
      <c r="R38" s="46">
        <f t="shared" si="5"/>
        <v>420</v>
      </c>
      <c r="S38" s="46">
        <v>0</v>
      </c>
      <c r="T38" s="46">
        <v>420</v>
      </c>
      <c r="U38" s="46">
        <v>0</v>
      </c>
      <c r="V38" s="46">
        <f t="shared" si="6"/>
        <v>107</v>
      </c>
      <c r="W38" s="46">
        <v>0</v>
      </c>
      <c r="X38" s="46">
        <v>107</v>
      </c>
      <c r="Y38" s="46">
        <v>0</v>
      </c>
      <c r="Z38" s="46">
        <f t="shared" si="7"/>
        <v>87</v>
      </c>
      <c r="AA38" s="46">
        <v>0</v>
      </c>
      <c r="AB38" s="46">
        <v>87</v>
      </c>
      <c r="AC38" s="46">
        <v>0</v>
      </c>
      <c r="AD38" s="46">
        <f t="shared" si="8"/>
        <v>1205</v>
      </c>
      <c r="AE38" s="46">
        <f t="shared" si="9"/>
        <v>0</v>
      </c>
      <c r="AF38" s="46">
        <v>0</v>
      </c>
      <c r="AG38" s="46">
        <v>0</v>
      </c>
      <c r="AH38" s="46">
        <v>0</v>
      </c>
      <c r="AI38" s="46">
        <f t="shared" si="10"/>
        <v>1205</v>
      </c>
      <c r="AJ38" s="46">
        <v>0</v>
      </c>
      <c r="AK38" s="46">
        <v>0</v>
      </c>
      <c r="AL38" s="46">
        <v>1205</v>
      </c>
      <c r="AM38" s="46">
        <f t="shared" si="11"/>
        <v>0</v>
      </c>
      <c r="AN38" s="46">
        <v>0</v>
      </c>
      <c r="AO38" s="46">
        <v>0</v>
      </c>
      <c r="AP38" s="46">
        <v>0</v>
      </c>
      <c r="AQ38" s="46">
        <f t="shared" si="12"/>
        <v>0</v>
      </c>
      <c r="AR38" s="46">
        <v>0</v>
      </c>
      <c r="AS38" s="46">
        <v>0</v>
      </c>
      <c r="AT38" s="46">
        <v>0</v>
      </c>
      <c r="AU38" s="46">
        <f t="shared" si="13"/>
        <v>0</v>
      </c>
      <c r="AV38" s="46">
        <v>0</v>
      </c>
      <c r="AW38" s="46">
        <v>0</v>
      </c>
      <c r="AX38" s="46">
        <v>0</v>
      </c>
      <c r="AY38" s="46">
        <f t="shared" si="14"/>
        <v>0</v>
      </c>
      <c r="AZ38" s="46">
        <v>0</v>
      </c>
      <c r="BA38" s="46">
        <v>0</v>
      </c>
      <c r="BB38" s="46">
        <v>0</v>
      </c>
      <c r="BC38" s="46">
        <f t="shared" si="15"/>
        <v>514</v>
      </c>
      <c r="BD38" s="46">
        <f t="shared" si="16"/>
        <v>422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422</v>
      </c>
      <c r="BK38" s="46">
        <f t="shared" si="18"/>
        <v>92</v>
      </c>
      <c r="BL38" s="46">
        <v>0</v>
      </c>
      <c r="BM38" s="46">
        <v>92</v>
      </c>
      <c r="BN38" s="46">
        <v>0</v>
      </c>
      <c r="BO38" s="46">
        <v>0</v>
      </c>
      <c r="BP38" s="46">
        <v>0</v>
      </c>
      <c r="BQ38" s="46">
        <v>0</v>
      </c>
      <c r="BR38" s="46">
        <f t="shared" si="41"/>
        <v>4119</v>
      </c>
      <c r="BS38" s="46">
        <f t="shared" si="41"/>
        <v>0</v>
      </c>
      <c r="BT38" s="46">
        <f t="shared" si="41"/>
        <v>3083</v>
      </c>
      <c r="BU38" s="46">
        <f t="shared" si="41"/>
        <v>0</v>
      </c>
      <c r="BV38" s="46">
        <f t="shared" si="41"/>
        <v>420</v>
      </c>
      <c r="BW38" s="46">
        <f t="shared" si="41"/>
        <v>107</v>
      </c>
      <c r="BX38" s="46">
        <f t="shared" si="41"/>
        <v>509</v>
      </c>
      <c r="BY38" s="46">
        <f t="shared" si="21"/>
        <v>3697</v>
      </c>
      <c r="BZ38" s="46">
        <f t="shared" si="22"/>
        <v>0</v>
      </c>
      <c r="CA38" s="46">
        <f t="shared" si="23"/>
        <v>3083</v>
      </c>
      <c r="CB38" s="46">
        <f t="shared" si="24"/>
        <v>0</v>
      </c>
      <c r="CC38" s="46">
        <f t="shared" si="25"/>
        <v>420</v>
      </c>
      <c r="CD38" s="46">
        <f t="shared" si="26"/>
        <v>107</v>
      </c>
      <c r="CE38" s="46">
        <f t="shared" si="27"/>
        <v>87</v>
      </c>
      <c r="CF38" s="46">
        <f t="shared" si="28"/>
        <v>422</v>
      </c>
      <c r="CG38" s="46">
        <f t="shared" si="42"/>
        <v>0</v>
      </c>
      <c r="CH38" s="46">
        <f t="shared" si="42"/>
        <v>0</v>
      </c>
      <c r="CI38" s="46">
        <f t="shared" si="42"/>
        <v>0</v>
      </c>
      <c r="CJ38" s="46">
        <f t="shared" si="42"/>
        <v>0</v>
      </c>
      <c r="CK38" s="46">
        <f t="shared" si="42"/>
        <v>0</v>
      </c>
      <c r="CL38" s="46">
        <f t="shared" si="42"/>
        <v>422</v>
      </c>
      <c r="CM38" s="46">
        <f t="shared" si="43"/>
        <v>1297</v>
      </c>
      <c r="CN38" s="46">
        <f t="shared" si="43"/>
        <v>0</v>
      </c>
      <c r="CO38" s="46">
        <f t="shared" si="43"/>
        <v>1297</v>
      </c>
      <c r="CP38" s="46">
        <f t="shared" si="43"/>
        <v>0</v>
      </c>
      <c r="CQ38" s="46">
        <f t="shared" si="43"/>
        <v>0</v>
      </c>
      <c r="CR38" s="46">
        <f t="shared" si="43"/>
        <v>0</v>
      </c>
      <c r="CS38" s="46">
        <f t="shared" si="43"/>
        <v>0</v>
      </c>
      <c r="CT38" s="46">
        <f t="shared" si="31"/>
        <v>1205</v>
      </c>
      <c r="CU38" s="46">
        <f t="shared" si="32"/>
        <v>0</v>
      </c>
      <c r="CV38" s="46">
        <f t="shared" si="33"/>
        <v>1205</v>
      </c>
      <c r="CW38" s="46">
        <f t="shared" si="34"/>
        <v>0</v>
      </c>
      <c r="CX38" s="46">
        <f t="shared" si="35"/>
        <v>0</v>
      </c>
      <c r="CY38" s="46">
        <f t="shared" si="36"/>
        <v>0</v>
      </c>
      <c r="CZ38" s="46">
        <f t="shared" si="37"/>
        <v>0</v>
      </c>
      <c r="DA38" s="46">
        <f t="shared" si="38"/>
        <v>92</v>
      </c>
      <c r="DB38" s="46">
        <f t="shared" si="44"/>
        <v>0</v>
      </c>
      <c r="DC38" s="46">
        <f t="shared" si="44"/>
        <v>92</v>
      </c>
      <c r="DD38" s="46">
        <f t="shared" si="44"/>
        <v>0</v>
      </c>
      <c r="DE38" s="46">
        <f t="shared" si="44"/>
        <v>0</v>
      </c>
      <c r="DF38" s="46">
        <f t="shared" si="44"/>
        <v>0</v>
      </c>
      <c r="DG38" s="46">
        <f t="shared" si="44"/>
        <v>0</v>
      </c>
      <c r="DH38" s="46">
        <v>0</v>
      </c>
      <c r="DI38" s="46">
        <f t="shared" si="40"/>
        <v>0</v>
      </c>
      <c r="DJ38" s="46">
        <v>0</v>
      </c>
      <c r="DK38" s="46">
        <v>0</v>
      </c>
      <c r="DL38" s="46">
        <v>0</v>
      </c>
      <c r="DM38" s="46">
        <v>0</v>
      </c>
    </row>
    <row r="39" spans="1:117" s="3" customFormat="1" ht="13.5" customHeight="1" x14ac:dyDescent="0.2">
      <c r="A39" s="44" t="s">
        <v>36</v>
      </c>
      <c r="B39" s="45" t="s">
        <v>99</v>
      </c>
      <c r="C39" s="44" t="s">
        <v>100</v>
      </c>
      <c r="D39" s="46">
        <f t="shared" si="0"/>
        <v>5960</v>
      </c>
      <c r="E39" s="46">
        <f t="shared" si="1"/>
        <v>3602</v>
      </c>
      <c r="F39" s="46">
        <f t="shared" si="2"/>
        <v>0</v>
      </c>
      <c r="G39" s="46">
        <v>0</v>
      </c>
      <c r="H39" s="46">
        <v>0</v>
      </c>
      <c r="I39" s="46">
        <v>0</v>
      </c>
      <c r="J39" s="46">
        <f t="shared" si="3"/>
        <v>3519</v>
      </c>
      <c r="K39" s="46">
        <v>0</v>
      </c>
      <c r="L39" s="46">
        <v>3519</v>
      </c>
      <c r="M39" s="46">
        <v>0</v>
      </c>
      <c r="N39" s="46">
        <f t="shared" si="4"/>
        <v>83</v>
      </c>
      <c r="O39" s="46">
        <v>0</v>
      </c>
      <c r="P39" s="46">
        <v>83</v>
      </c>
      <c r="Q39" s="46">
        <v>0</v>
      </c>
      <c r="R39" s="46">
        <f t="shared" si="5"/>
        <v>0</v>
      </c>
      <c r="S39" s="46">
        <v>0</v>
      </c>
      <c r="T39" s="46">
        <v>0</v>
      </c>
      <c r="U39" s="46">
        <v>0</v>
      </c>
      <c r="V39" s="46">
        <f t="shared" si="6"/>
        <v>0</v>
      </c>
      <c r="W39" s="46">
        <v>0</v>
      </c>
      <c r="X39" s="46">
        <v>0</v>
      </c>
      <c r="Y39" s="46">
        <v>0</v>
      </c>
      <c r="Z39" s="46">
        <f t="shared" si="7"/>
        <v>0</v>
      </c>
      <c r="AA39" s="46">
        <v>0</v>
      </c>
      <c r="AB39" s="46">
        <v>0</v>
      </c>
      <c r="AC39" s="46">
        <v>0</v>
      </c>
      <c r="AD39" s="46">
        <f t="shared" si="8"/>
        <v>896</v>
      </c>
      <c r="AE39" s="46">
        <f t="shared" si="9"/>
        <v>0</v>
      </c>
      <c r="AF39" s="46">
        <v>0</v>
      </c>
      <c r="AG39" s="46">
        <v>0</v>
      </c>
      <c r="AH39" s="46">
        <v>0</v>
      </c>
      <c r="AI39" s="46">
        <f t="shared" si="10"/>
        <v>896</v>
      </c>
      <c r="AJ39" s="46">
        <v>0</v>
      </c>
      <c r="AK39" s="46">
        <v>0</v>
      </c>
      <c r="AL39" s="46">
        <v>896</v>
      </c>
      <c r="AM39" s="46">
        <f t="shared" si="11"/>
        <v>0</v>
      </c>
      <c r="AN39" s="46">
        <v>0</v>
      </c>
      <c r="AO39" s="46">
        <v>0</v>
      </c>
      <c r="AP39" s="46">
        <v>0</v>
      </c>
      <c r="AQ39" s="46">
        <f t="shared" si="12"/>
        <v>0</v>
      </c>
      <c r="AR39" s="46">
        <v>0</v>
      </c>
      <c r="AS39" s="46">
        <v>0</v>
      </c>
      <c r="AT39" s="46">
        <v>0</v>
      </c>
      <c r="AU39" s="46">
        <f t="shared" si="13"/>
        <v>0</v>
      </c>
      <c r="AV39" s="46">
        <v>0</v>
      </c>
      <c r="AW39" s="46">
        <v>0</v>
      </c>
      <c r="AX39" s="46">
        <v>0</v>
      </c>
      <c r="AY39" s="46">
        <f t="shared" si="14"/>
        <v>0</v>
      </c>
      <c r="AZ39" s="46">
        <v>0</v>
      </c>
      <c r="BA39" s="46">
        <v>0</v>
      </c>
      <c r="BB39" s="46">
        <v>0</v>
      </c>
      <c r="BC39" s="46">
        <f t="shared" si="15"/>
        <v>1462</v>
      </c>
      <c r="BD39" s="46">
        <f t="shared" si="16"/>
        <v>1462</v>
      </c>
      <c r="BE39" s="46">
        <v>0</v>
      </c>
      <c r="BF39" s="46">
        <v>106</v>
      </c>
      <c r="BG39" s="46">
        <v>0</v>
      </c>
      <c r="BH39" s="46">
        <v>1338</v>
      </c>
      <c r="BI39" s="46">
        <v>0</v>
      </c>
      <c r="BJ39" s="46">
        <v>18</v>
      </c>
      <c r="BK39" s="46">
        <f t="shared" si="18"/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f t="shared" si="41"/>
        <v>5064</v>
      </c>
      <c r="BS39" s="46">
        <f t="shared" si="41"/>
        <v>0</v>
      </c>
      <c r="BT39" s="46">
        <f t="shared" si="41"/>
        <v>3625</v>
      </c>
      <c r="BU39" s="46">
        <f t="shared" si="41"/>
        <v>83</v>
      </c>
      <c r="BV39" s="46">
        <f t="shared" si="41"/>
        <v>1338</v>
      </c>
      <c r="BW39" s="46">
        <f t="shared" si="41"/>
        <v>0</v>
      </c>
      <c r="BX39" s="46">
        <f t="shared" si="41"/>
        <v>18</v>
      </c>
      <c r="BY39" s="46">
        <f t="shared" si="21"/>
        <v>3602</v>
      </c>
      <c r="BZ39" s="46">
        <f t="shared" si="22"/>
        <v>0</v>
      </c>
      <c r="CA39" s="46">
        <f t="shared" si="23"/>
        <v>3519</v>
      </c>
      <c r="CB39" s="46">
        <f t="shared" si="24"/>
        <v>83</v>
      </c>
      <c r="CC39" s="46">
        <f t="shared" si="25"/>
        <v>0</v>
      </c>
      <c r="CD39" s="46">
        <f t="shared" si="26"/>
        <v>0</v>
      </c>
      <c r="CE39" s="46">
        <f t="shared" si="27"/>
        <v>0</v>
      </c>
      <c r="CF39" s="46">
        <f t="shared" si="28"/>
        <v>1462</v>
      </c>
      <c r="CG39" s="46">
        <f t="shared" si="42"/>
        <v>0</v>
      </c>
      <c r="CH39" s="46">
        <f t="shared" si="42"/>
        <v>106</v>
      </c>
      <c r="CI39" s="46">
        <f t="shared" si="42"/>
        <v>0</v>
      </c>
      <c r="CJ39" s="46">
        <f t="shared" si="42"/>
        <v>1338</v>
      </c>
      <c r="CK39" s="46">
        <f t="shared" si="42"/>
        <v>0</v>
      </c>
      <c r="CL39" s="46">
        <f t="shared" si="42"/>
        <v>18</v>
      </c>
      <c r="CM39" s="46">
        <f t="shared" si="43"/>
        <v>896</v>
      </c>
      <c r="CN39" s="46">
        <f t="shared" si="43"/>
        <v>0</v>
      </c>
      <c r="CO39" s="46">
        <f t="shared" si="43"/>
        <v>896</v>
      </c>
      <c r="CP39" s="46">
        <f t="shared" si="43"/>
        <v>0</v>
      </c>
      <c r="CQ39" s="46">
        <f t="shared" si="43"/>
        <v>0</v>
      </c>
      <c r="CR39" s="46">
        <f t="shared" si="43"/>
        <v>0</v>
      </c>
      <c r="CS39" s="46">
        <f t="shared" si="43"/>
        <v>0</v>
      </c>
      <c r="CT39" s="46">
        <f t="shared" si="31"/>
        <v>896</v>
      </c>
      <c r="CU39" s="46">
        <f t="shared" si="32"/>
        <v>0</v>
      </c>
      <c r="CV39" s="46">
        <f t="shared" si="33"/>
        <v>896</v>
      </c>
      <c r="CW39" s="46">
        <f t="shared" si="34"/>
        <v>0</v>
      </c>
      <c r="CX39" s="46">
        <f t="shared" si="35"/>
        <v>0</v>
      </c>
      <c r="CY39" s="46">
        <f t="shared" si="36"/>
        <v>0</v>
      </c>
      <c r="CZ39" s="46">
        <f t="shared" si="37"/>
        <v>0</v>
      </c>
      <c r="DA39" s="46">
        <f t="shared" si="38"/>
        <v>0</v>
      </c>
      <c r="DB39" s="46">
        <f t="shared" si="44"/>
        <v>0</v>
      </c>
      <c r="DC39" s="46">
        <f t="shared" si="44"/>
        <v>0</v>
      </c>
      <c r="DD39" s="46">
        <f t="shared" si="44"/>
        <v>0</v>
      </c>
      <c r="DE39" s="46">
        <f t="shared" si="44"/>
        <v>0</v>
      </c>
      <c r="DF39" s="46">
        <f t="shared" si="44"/>
        <v>0</v>
      </c>
      <c r="DG39" s="46">
        <f t="shared" si="44"/>
        <v>0</v>
      </c>
      <c r="DH39" s="46">
        <v>60</v>
      </c>
      <c r="DI39" s="46">
        <f t="shared" si="40"/>
        <v>0</v>
      </c>
      <c r="DJ39" s="46">
        <v>0</v>
      </c>
      <c r="DK39" s="46">
        <v>0</v>
      </c>
      <c r="DL39" s="46">
        <v>0</v>
      </c>
      <c r="DM39" s="46">
        <v>0</v>
      </c>
    </row>
    <row r="40" spans="1:117" s="3" customFormat="1" ht="13.5" customHeight="1" x14ac:dyDescent="0.2">
      <c r="A40" s="44" t="s">
        <v>36</v>
      </c>
      <c r="B40" s="45" t="s">
        <v>101</v>
      </c>
      <c r="C40" s="44" t="s">
        <v>102</v>
      </c>
      <c r="D40" s="46">
        <f t="shared" si="0"/>
        <v>5169</v>
      </c>
      <c r="E40" s="46">
        <f t="shared" si="1"/>
        <v>3110</v>
      </c>
      <c r="F40" s="46">
        <f t="shared" si="2"/>
        <v>0</v>
      </c>
      <c r="G40" s="46">
        <v>0</v>
      </c>
      <c r="H40" s="46">
        <v>0</v>
      </c>
      <c r="I40" s="46">
        <v>0</v>
      </c>
      <c r="J40" s="46">
        <f t="shared" si="3"/>
        <v>2923</v>
      </c>
      <c r="K40" s="46">
        <v>0</v>
      </c>
      <c r="L40" s="46">
        <v>2923</v>
      </c>
      <c r="M40" s="46">
        <v>0</v>
      </c>
      <c r="N40" s="46">
        <f t="shared" si="4"/>
        <v>14</v>
      </c>
      <c r="O40" s="46">
        <v>0</v>
      </c>
      <c r="P40" s="46">
        <v>14</v>
      </c>
      <c r="Q40" s="46">
        <v>0</v>
      </c>
      <c r="R40" s="46">
        <f t="shared" si="5"/>
        <v>159</v>
      </c>
      <c r="S40" s="46">
        <v>0</v>
      </c>
      <c r="T40" s="46">
        <v>159</v>
      </c>
      <c r="U40" s="46">
        <v>0</v>
      </c>
      <c r="V40" s="46">
        <f t="shared" si="6"/>
        <v>0</v>
      </c>
      <c r="W40" s="46">
        <v>0</v>
      </c>
      <c r="X40" s="46">
        <v>0</v>
      </c>
      <c r="Y40" s="46">
        <v>0</v>
      </c>
      <c r="Z40" s="46">
        <f t="shared" si="7"/>
        <v>14</v>
      </c>
      <c r="AA40" s="46">
        <v>14</v>
      </c>
      <c r="AB40" s="46">
        <v>0</v>
      </c>
      <c r="AC40" s="46">
        <v>0</v>
      </c>
      <c r="AD40" s="46">
        <f t="shared" si="8"/>
        <v>1515</v>
      </c>
      <c r="AE40" s="46">
        <f t="shared" si="9"/>
        <v>0</v>
      </c>
      <c r="AF40" s="46">
        <v>0</v>
      </c>
      <c r="AG40" s="46">
        <v>0</v>
      </c>
      <c r="AH40" s="46">
        <v>0</v>
      </c>
      <c r="AI40" s="46">
        <f t="shared" si="10"/>
        <v>1515</v>
      </c>
      <c r="AJ40" s="46">
        <v>0</v>
      </c>
      <c r="AK40" s="46">
        <v>0</v>
      </c>
      <c r="AL40" s="46">
        <v>1515</v>
      </c>
      <c r="AM40" s="46">
        <f t="shared" si="11"/>
        <v>0</v>
      </c>
      <c r="AN40" s="46">
        <v>0</v>
      </c>
      <c r="AO40" s="46">
        <v>0</v>
      </c>
      <c r="AP40" s="46">
        <v>0</v>
      </c>
      <c r="AQ40" s="46">
        <f t="shared" si="12"/>
        <v>0</v>
      </c>
      <c r="AR40" s="46">
        <v>0</v>
      </c>
      <c r="AS40" s="46">
        <v>0</v>
      </c>
      <c r="AT40" s="46">
        <v>0</v>
      </c>
      <c r="AU40" s="46">
        <f t="shared" si="13"/>
        <v>0</v>
      </c>
      <c r="AV40" s="46">
        <v>0</v>
      </c>
      <c r="AW40" s="46">
        <v>0</v>
      </c>
      <c r="AX40" s="46">
        <v>0</v>
      </c>
      <c r="AY40" s="46">
        <f t="shared" si="14"/>
        <v>0</v>
      </c>
      <c r="AZ40" s="46">
        <v>0</v>
      </c>
      <c r="BA40" s="46">
        <v>0</v>
      </c>
      <c r="BB40" s="46">
        <v>0</v>
      </c>
      <c r="BC40" s="46">
        <f t="shared" si="15"/>
        <v>544</v>
      </c>
      <c r="BD40" s="46">
        <f t="shared" si="16"/>
        <v>516</v>
      </c>
      <c r="BE40" s="46">
        <v>0</v>
      </c>
      <c r="BF40" s="46">
        <v>0</v>
      </c>
      <c r="BG40" s="46">
        <v>28</v>
      </c>
      <c r="BH40" s="46">
        <v>286</v>
      </c>
      <c r="BI40" s="46">
        <v>5</v>
      </c>
      <c r="BJ40" s="46">
        <v>197</v>
      </c>
      <c r="BK40" s="46">
        <f t="shared" si="18"/>
        <v>28</v>
      </c>
      <c r="BL40" s="46">
        <v>0</v>
      </c>
      <c r="BM40" s="46">
        <v>28</v>
      </c>
      <c r="BN40" s="46">
        <v>0</v>
      </c>
      <c r="BO40" s="46">
        <v>0</v>
      </c>
      <c r="BP40" s="46">
        <v>0</v>
      </c>
      <c r="BQ40" s="46">
        <v>0</v>
      </c>
      <c r="BR40" s="46">
        <f t="shared" si="41"/>
        <v>3626</v>
      </c>
      <c r="BS40" s="46">
        <f t="shared" si="41"/>
        <v>0</v>
      </c>
      <c r="BT40" s="46">
        <f t="shared" si="41"/>
        <v>2923</v>
      </c>
      <c r="BU40" s="46">
        <f t="shared" si="41"/>
        <v>42</v>
      </c>
      <c r="BV40" s="46">
        <f t="shared" si="41"/>
        <v>445</v>
      </c>
      <c r="BW40" s="46">
        <f t="shared" si="41"/>
        <v>5</v>
      </c>
      <c r="BX40" s="46">
        <f t="shared" si="41"/>
        <v>211</v>
      </c>
      <c r="BY40" s="46">
        <f t="shared" si="21"/>
        <v>3110</v>
      </c>
      <c r="BZ40" s="46">
        <f t="shared" si="22"/>
        <v>0</v>
      </c>
      <c r="CA40" s="46">
        <f t="shared" si="23"/>
        <v>2923</v>
      </c>
      <c r="CB40" s="46">
        <f t="shared" si="24"/>
        <v>14</v>
      </c>
      <c r="CC40" s="46">
        <f t="shared" si="25"/>
        <v>159</v>
      </c>
      <c r="CD40" s="46">
        <f t="shared" si="26"/>
        <v>0</v>
      </c>
      <c r="CE40" s="46">
        <f t="shared" si="27"/>
        <v>14</v>
      </c>
      <c r="CF40" s="46">
        <f t="shared" si="28"/>
        <v>516</v>
      </c>
      <c r="CG40" s="46">
        <f t="shared" si="42"/>
        <v>0</v>
      </c>
      <c r="CH40" s="46">
        <f t="shared" si="42"/>
        <v>0</v>
      </c>
      <c r="CI40" s="46">
        <f t="shared" si="42"/>
        <v>28</v>
      </c>
      <c r="CJ40" s="46">
        <f t="shared" si="42"/>
        <v>286</v>
      </c>
      <c r="CK40" s="46">
        <f t="shared" si="42"/>
        <v>5</v>
      </c>
      <c r="CL40" s="46">
        <f t="shared" si="42"/>
        <v>197</v>
      </c>
      <c r="CM40" s="46">
        <f t="shared" si="43"/>
        <v>1543</v>
      </c>
      <c r="CN40" s="46">
        <f t="shared" si="43"/>
        <v>0</v>
      </c>
      <c r="CO40" s="46">
        <f t="shared" si="43"/>
        <v>1543</v>
      </c>
      <c r="CP40" s="46">
        <f t="shared" si="43"/>
        <v>0</v>
      </c>
      <c r="CQ40" s="46">
        <f t="shared" si="43"/>
        <v>0</v>
      </c>
      <c r="CR40" s="46">
        <f t="shared" si="43"/>
        <v>0</v>
      </c>
      <c r="CS40" s="46">
        <f t="shared" si="43"/>
        <v>0</v>
      </c>
      <c r="CT40" s="46">
        <f t="shared" si="31"/>
        <v>1515</v>
      </c>
      <c r="CU40" s="46">
        <f t="shared" si="32"/>
        <v>0</v>
      </c>
      <c r="CV40" s="46">
        <f t="shared" si="33"/>
        <v>1515</v>
      </c>
      <c r="CW40" s="46">
        <f t="shared" si="34"/>
        <v>0</v>
      </c>
      <c r="CX40" s="46">
        <f t="shared" si="35"/>
        <v>0</v>
      </c>
      <c r="CY40" s="46">
        <f t="shared" si="36"/>
        <v>0</v>
      </c>
      <c r="CZ40" s="46">
        <f t="shared" si="37"/>
        <v>0</v>
      </c>
      <c r="DA40" s="46">
        <f t="shared" si="38"/>
        <v>28</v>
      </c>
      <c r="DB40" s="46">
        <f t="shared" si="44"/>
        <v>0</v>
      </c>
      <c r="DC40" s="46">
        <f t="shared" si="44"/>
        <v>28</v>
      </c>
      <c r="DD40" s="46">
        <f t="shared" si="44"/>
        <v>0</v>
      </c>
      <c r="DE40" s="46">
        <f t="shared" si="44"/>
        <v>0</v>
      </c>
      <c r="DF40" s="46">
        <f t="shared" si="44"/>
        <v>0</v>
      </c>
      <c r="DG40" s="46">
        <f t="shared" si="44"/>
        <v>0</v>
      </c>
      <c r="DH40" s="46">
        <v>0</v>
      </c>
      <c r="DI40" s="46">
        <f t="shared" si="40"/>
        <v>0</v>
      </c>
      <c r="DJ40" s="46">
        <v>0</v>
      </c>
      <c r="DK40" s="46">
        <v>0</v>
      </c>
      <c r="DL40" s="46">
        <v>0</v>
      </c>
      <c r="DM40" s="46">
        <v>0</v>
      </c>
    </row>
    <row r="41" spans="1:117" s="3" customFormat="1" ht="13.5" customHeight="1" x14ac:dyDescent="0.2">
      <c r="A41" s="44" t="s">
        <v>36</v>
      </c>
      <c r="B41" s="45" t="s">
        <v>103</v>
      </c>
      <c r="C41" s="44" t="s">
        <v>104</v>
      </c>
      <c r="D41" s="46">
        <f t="shared" si="0"/>
        <v>1965</v>
      </c>
      <c r="E41" s="46">
        <f t="shared" si="1"/>
        <v>1340</v>
      </c>
      <c r="F41" s="46">
        <f t="shared" si="2"/>
        <v>0</v>
      </c>
      <c r="G41" s="46">
        <v>0</v>
      </c>
      <c r="H41" s="46">
        <v>0</v>
      </c>
      <c r="I41" s="46">
        <v>0</v>
      </c>
      <c r="J41" s="46">
        <f t="shared" si="3"/>
        <v>1235</v>
      </c>
      <c r="K41" s="46">
        <v>0</v>
      </c>
      <c r="L41" s="46">
        <v>1235</v>
      </c>
      <c r="M41" s="46">
        <v>0</v>
      </c>
      <c r="N41" s="46">
        <f t="shared" si="4"/>
        <v>52</v>
      </c>
      <c r="O41" s="46">
        <v>0</v>
      </c>
      <c r="P41" s="46">
        <v>52</v>
      </c>
      <c r="Q41" s="46">
        <v>0</v>
      </c>
      <c r="R41" s="46">
        <f t="shared" si="5"/>
        <v>42</v>
      </c>
      <c r="S41" s="46">
        <v>0</v>
      </c>
      <c r="T41" s="46">
        <v>42</v>
      </c>
      <c r="U41" s="46">
        <v>0</v>
      </c>
      <c r="V41" s="46">
        <f t="shared" si="6"/>
        <v>3</v>
      </c>
      <c r="W41" s="46">
        <v>3</v>
      </c>
      <c r="X41" s="46">
        <v>0</v>
      </c>
      <c r="Y41" s="46">
        <v>0</v>
      </c>
      <c r="Z41" s="46">
        <f t="shared" si="7"/>
        <v>8</v>
      </c>
      <c r="AA41" s="46">
        <v>0</v>
      </c>
      <c r="AB41" s="46">
        <v>8</v>
      </c>
      <c r="AC41" s="46">
        <v>0</v>
      </c>
      <c r="AD41" s="46">
        <f t="shared" si="8"/>
        <v>609</v>
      </c>
      <c r="AE41" s="46">
        <f t="shared" si="9"/>
        <v>0</v>
      </c>
      <c r="AF41" s="46">
        <v>0</v>
      </c>
      <c r="AG41" s="46">
        <v>0</v>
      </c>
      <c r="AH41" s="46">
        <v>0</v>
      </c>
      <c r="AI41" s="46">
        <f t="shared" si="10"/>
        <v>597</v>
      </c>
      <c r="AJ41" s="46">
        <v>0</v>
      </c>
      <c r="AK41" s="46">
        <v>0</v>
      </c>
      <c r="AL41" s="46">
        <v>597</v>
      </c>
      <c r="AM41" s="46">
        <f t="shared" si="11"/>
        <v>0</v>
      </c>
      <c r="AN41" s="46">
        <v>0</v>
      </c>
      <c r="AO41" s="46">
        <v>0</v>
      </c>
      <c r="AP41" s="46">
        <v>0</v>
      </c>
      <c r="AQ41" s="46">
        <f t="shared" si="12"/>
        <v>0</v>
      </c>
      <c r="AR41" s="46">
        <v>0</v>
      </c>
      <c r="AS41" s="46">
        <v>0</v>
      </c>
      <c r="AT41" s="46">
        <v>0</v>
      </c>
      <c r="AU41" s="46">
        <f t="shared" si="13"/>
        <v>0</v>
      </c>
      <c r="AV41" s="46">
        <v>0</v>
      </c>
      <c r="AW41" s="46">
        <v>0</v>
      </c>
      <c r="AX41" s="46">
        <v>0</v>
      </c>
      <c r="AY41" s="46">
        <f t="shared" si="14"/>
        <v>12</v>
      </c>
      <c r="AZ41" s="46">
        <v>0</v>
      </c>
      <c r="BA41" s="46">
        <v>0</v>
      </c>
      <c r="BB41" s="46">
        <v>12</v>
      </c>
      <c r="BC41" s="46">
        <f t="shared" si="15"/>
        <v>16</v>
      </c>
      <c r="BD41" s="46">
        <f t="shared" si="16"/>
        <v>1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1</v>
      </c>
      <c r="BK41" s="46">
        <f t="shared" si="18"/>
        <v>15</v>
      </c>
      <c r="BL41" s="46">
        <v>0</v>
      </c>
      <c r="BM41" s="46">
        <v>14</v>
      </c>
      <c r="BN41" s="46">
        <v>0</v>
      </c>
      <c r="BO41" s="46">
        <v>1</v>
      </c>
      <c r="BP41" s="46">
        <v>0</v>
      </c>
      <c r="BQ41" s="46">
        <v>0</v>
      </c>
      <c r="BR41" s="46">
        <f t="shared" si="41"/>
        <v>1341</v>
      </c>
      <c r="BS41" s="46">
        <f t="shared" si="41"/>
        <v>0</v>
      </c>
      <c r="BT41" s="46">
        <f t="shared" si="41"/>
        <v>1235</v>
      </c>
      <c r="BU41" s="46">
        <f t="shared" si="41"/>
        <v>52</v>
      </c>
      <c r="BV41" s="46">
        <f t="shared" si="41"/>
        <v>42</v>
      </c>
      <c r="BW41" s="46">
        <f t="shared" si="41"/>
        <v>3</v>
      </c>
      <c r="BX41" s="46">
        <f t="shared" si="41"/>
        <v>9</v>
      </c>
      <c r="BY41" s="46">
        <f t="shared" si="21"/>
        <v>1340</v>
      </c>
      <c r="BZ41" s="46">
        <f t="shared" si="22"/>
        <v>0</v>
      </c>
      <c r="CA41" s="46">
        <f t="shared" si="23"/>
        <v>1235</v>
      </c>
      <c r="CB41" s="46">
        <f t="shared" si="24"/>
        <v>52</v>
      </c>
      <c r="CC41" s="46">
        <f t="shared" si="25"/>
        <v>42</v>
      </c>
      <c r="CD41" s="46">
        <f t="shared" si="26"/>
        <v>3</v>
      </c>
      <c r="CE41" s="46">
        <f t="shared" si="27"/>
        <v>8</v>
      </c>
      <c r="CF41" s="46">
        <f t="shared" si="28"/>
        <v>1</v>
      </c>
      <c r="CG41" s="46">
        <f t="shared" si="42"/>
        <v>0</v>
      </c>
      <c r="CH41" s="46">
        <f t="shared" si="42"/>
        <v>0</v>
      </c>
      <c r="CI41" s="46">
        <f t="shared" si="42"/>
        <v>0</v>
      </c>
      <c r="CJ41" s="46">
        <f t="shared" si="42"/>
        <v>0</v>
      </c>
      <c r="CK41" s="46">
        <f t="shared" si="42"/>
        <v>0</v>
      </c>
      <c r="CL41" s="46">
        <f t="shared" si="42"/>
        <v>1</v>
      </c>
      <c r="CM41" s="46">
        <f t="shared" si="43"/>
        <v>624</v>
      </c>
      <c r="CN41" s="46">
        <f t="shared" si="43"/>
        <v>0</v>
      </c>
      <c r="CO41" s="46">
        <f t="shared" si="43"/>
        <v>611</v>
      </c>
      <c r="CP41" s="46">
        <f t="shared" si="43"/>
        <v>0</v>
      </c>
      <c r="CQ41" s="46">
        <f t="shared" si="43"/>
        <v>1</v>
      </c>
      <c r="CR41" s="46">
        <f t="shared" si="43"/>
        <v>0</v>
      </c>
      <c r="CS41" s="46">
        <f t="shared" si="43"/>
        <v>12</v>
      </c>
      <c r="CT41" s="46">
        <f t="shared" si="31"/>
        <v>609</v>
      </c>
      <c r="CU41" s="46">
        <f t="shared" si="32"/>
        <v>0</v>
      </c>
      <c r="CV41" s="46">
        <f t="shared" si="33"/>
        <v>597</v>
      </c>
      <c r="CW41" s="46">
        <f t="shared" si="34"/>
        <v>0</v>
      </c>
      <c r="CX41" s="46">
        <f t="shared" si="35"/>
        <v>0</v>
      </c>
      <c r="CY41" s="46">
        <f t="shared" si="36"/>
        <v>0</v>
      </c>
      <c r="CZ41" s="46">
        <f t="shared" si="37"/>
        <v>12</v>
      </c>
      <c r="DA41" s="46">
        <f t="shared" si="38"/>
        <v>15</v>
      </c>
      <c r="DB41" s="46">
        <f t="shared" si="44"/>
        <v>0</v>
      </c>
      <c r="DC41" s="46">
        <f t="shared" si="44"/>
        <v>14</v>
      </c>
      <c r="DD41" s="46">
        <f t="shared" si="44"/>
        <v>0</v>
      </c>
      <c r="DE41" s="46">
        <f t="shared" si="44"/>
        <v>1</v>
      </c>
      <c r="DF41" s="46">
        <f t="shared" si="44"/>
        <v>0</v>
      </c>
      <c r="DG41" s="46">
        <f t="shared" si="44"/>
        <v>0</v>
      </c>
      <c r="DH41" s="46">
        <v>0</v>
      </c>
      <c r="DI41" s="46">
        <f t="shared" si="40"/>
        <v>0</v>
      </c>
      <c r="DJ41" s="46">
        <v>0</v>
      </c>
      <c r="DK41" s="46">
        <v>0</v>
      </c>
      <c r="DL41" s="46">
        <v>0</v>
      </c>
      <c r="DM41" s="46">
        <v>0</v>
      </c>
    </row>
    <row r="42" spans="1:117" s="3" customFormat="1" ht="13.5" customHeight="1" x14ac:dyDescent="0.2">
      <c r="A42" s="44" t="s">
        <v>36</v>
      </c>
      <c r="B42" s="45" t="s">
        <v>105</v>
      </c>
      <c r="C42" s="44" t="s">
        <v>106</v>
      </c>
      <c r="D42" s="46">
        <f t="shared" si="0"/>
        <v>1307</v>
      </c>
      <c r="E42" s="46">
        <f t="shared" si="1"/>
        <v>949</v>
      </c>
      <c r="F42" s="46">
        <f t="shared" si="2"/>
        <v>0</v>
      </c>
      <c r="G42" s="46">
        <v>0</v>
      </c>
      <c r="H42" s="46">
        <v>0</v>
      </c>
      <c r="I42" s="46">
        <v>0</v>
      </c>
      <c r="J42" s="46">
        <f t="shared" si="3"/>
        <v>859</v>
      </c>
      <c r="K42" s="46">
        <v>0</v>
      </c>
      <c r="L42" s="46">
        <v>859</v>
      </c>
      <c r="M42" s="46">
        <v>0</v>
      </c>
      <c r="N42" s="46">
        <f t="shared" si="4"/>
        <v>28</v>
      </c>
      <c r="O42" s="46">
        <v>0</v>
      </c>
      <c r="P42" s="46">
        <v>28</v>
      </c>
      <c r="Q42" s="46">
        <v>0</v>
      </c>
      <c r="R42" s="46">
        <f t="shared" si="5"/>
        <v>53</v>
      </c>
      <c r="S42" s="46">
        <v>0</v>
      </c>
      <c r="T42" s="46">
        <v>53</v>
      </c>
      <c r="U42" s="46">
        <v>0</v>
      </c>
      <c r="V42" s="46">
        <f t="shared" si="6"/>
        <v>2</v>
      </c>
      <c r="W42" s="46">
        <v>2</v>
      </c>
      <c r="X42" s="46">
        <v>0</v>
      </c>
      <c r="Y42" s="46">
        <v>0</v>
      </c>
      <c r="Z42" s="46">
        <f t="shared" si="7"/>
        <v>7</v>
      </c>
      <c r="AA42" s="46">
        <v>0</v>
      </c>
      <c r="AB42" s="46">
        <v>7</v>
      </c>
      <c r="AC42" s="46">
        <v>0</v>
      </c>
      <c r="AD42" s="46">
        <f t="shared" si="8"/>
        <v>352</v>
      </c>
      <c r="AE42" s="46">
        <f t="shared" si="9"/>
        <v>0</v>
      </c>
      <c r="AF42" s="46">
        <v>0</v>
      </c>
      <c r="AG42" s="46">
        <v>0</v>
      </c>
      <c r="AH42" s="46">
        <v>0</v>
      </c>
      <c r="AI42" s="46">
        <f t="shared" si="10"/>
        <v>323</v>
      </c>
      <c r="AJ42" s="46">
        <v>0</v>
      </c>
      <c r="AK42" s="46">
        <v>0</v>
      </c>
      <c r="AL42" s="46">
        <v>323</v>
      </c>
      <c r="AM42" s="46">
        <f t="shared" si="11"/>
        <v>0</v>
      </c>
      <c r="AN42" s="46">
        <v>0</v>
      </c>
      <c r="AO42" s="46">
        <v>0</v>
      </c>
      <c r="AP42" s="46">
        <v>0</v>
      </c>
      <c r="AQ42" s="46">
        <f t="shared" si="12"/>
        <v>0</v>
      </c>
      <c r="AR42" s="46">
        <v>0</v>
      </c>
      <c r="AS42" s="46">
        <v>0</v>
      </c>
      <c r="AT42" s="46">
        <v>0</v>
      </c>
      <c r="AU42" s="46">
        <f t="shared" si="13"/>
        <v>0</v>
      </c>
      <c r="AV42" s="46">
        <v>0</v>
      </c>
      <c r="AW42" s="46">
        <v>0</v>
      </c>
      <c r="AX42" s="46">
        <v>0</v>
      </c>
      <c r="AY42" s="46">
        <f t="shared" si="14"/>
        <v>29</v>
      </c>
      <c r="AZ42" s="46">
        <v>0</v>
      </c>
      <c r="BA42" s="46">
        <v>0</v>
      </c>
      <c r="BB42" s="46">
        <v>29</v>
      </c>
      <c r="BC42" s="46">
        <f t="shared" si="15"/>
        <v>6</v>
      </c>
      <c r="BD42" s="46">
        <f t="shared" si="16"/>
        <v>1</v>
      </c>
      <c r="BE42" s="46">
        <v>0</v>
      </c>
      <c r="BF42" s="46">
        <v>0</v>
      </c>
      <c r="BG42" s="46">
        <v>1</v>
      </c>
      <c r="BH42" s="46">
        <v>0</v>
      </c>
      <c r="BI42" s="46">
        <v>0</v>
      </c>
      <c r="BJ42" s="46">
        <v>0</v>
      </c>
      <c r="BK42" s="46">
        <f t="shared" si="18"/>
        <v>5</v>
      </c>
      <c r="BL42" s="46">
        <v>0</v>
      </c>
      <c r="BM42" s="46">
        <v>5</v>
      </c>
      <c r="BN42" s="46">
        <v>0</v>
      </c>
      <c r="BO42" s="46">
        <v>0</v>
      </c>
      <c r="BP42" s="46">
        <v>0</v>
      </c>
      <c r="BQ42" s="46">
        <v>0</v>
      </c>
      <c r="BR42" s="46">
        <f t="shared" si="41"/>
        <v>950</v>
      </c>
      <c r="BS42" s="46">
        <f t="shared" si="41"/>
        <v>0</v>
      </c>
      <c r="BT42" s="46">
        <f t="shared" si="41"/>
        <v>859</v>
      </c>
      <c r="BU42" s="46">
        <f t="shared" si="41"/>
        <v>29</v>
      </c>
      <c r="BV42" s="46">
        <f t="shared" si="41"/>
        <v>53</v>
      </c>
      <c r="BW42" s="46">
        <f t="shared" si="41"/>
        <v>2</v>
      </c>
      <c r="BX42" s="46">
        <f t="shared" si="41"/>
        <v>7</v>
      </c>
      <c r="BY42" s="46">
        <f t="shared" si="21"/>
        <v>949</v>
      </c>
      <c r="BZ42" s="46">
        <f t="shared" si="22"/>
        <v>0</v>
      </c>
      <c r="CA42" s="46">
        <f t="shared" si="23"/>
        <v>859</v>
      </c>
      <c r="CB42" s="46">
        <f t="shared" si="24"/>
        <v>28</v>
      </c>
      <c r="CC42" s="46">
        <f t="shared" si="25"/>
        <v>53</v>
      </c>
      <c r="CD42" s="46">
        <f t="shared" si="26"/>
        <v>2</v>
      </c>
      <c r="CE42" s="46">
        <f t="shared" si="27"/>
        <v>7</v>
      </c>
      <c r="CF42" s="46">
        <f t="shared" si="28"/>
        <v>1</v>
      </c>
      <c r="CG42" s="46">
        <f t="shared" si="42"/>
        <v>0</v>
      </c>
      <c r="CH42" s="46">
        <f t="shared" si="42"/>
        <v>0</v>
      </c>
      <c r="CI42" s="46">
        <f t="shared" si="42"/>
        <v>1</v>
      </c>
      <c r="CJ42" s="46">
        <f t="shared" si="42"/>
        <v>0</v>
      </c>
      <c r="CK42" s="46">
        <f t="shared" si="42"/>
        <v>0</v>
      </c>
      <c r="CL42" s="46">
        <f t="shared" si="42"/>
        <v>0</v>
      </c>
      <c r="CM42" s="46">
        <f t="shared" si="43"/>
        <v>357</v>
      </c>
      <c r="CN42" s="46">
        <f t="shared" si="43"/>
        <v>0</v>
      </c>
      <c r="CO42" s="46">
        <f t="shared" si="43"/>
        <v>328</v>
      </c>
      <c r="CP42" s="46">
        <f t="shared" si="43"/>
        <v>0</v>
      </c>
      <c r="CQ42" s="46">
        <f t="shared" si="43"/>
        <v>0</v>
      </c>
      <c r="CR42" s="46">
        <f t="shared" si="43"/>
        <v>0</v>
      </c>
      <c r="CS42" s="46">
        <f t="shared" si="43"/>
        <v>29</v>
      </c>
      <c r="CT42" s="46">
        <f t="shared" si="31"/>
        <v>352</v>
      </c>
      <c r="CU42" s="46">
        <f t="shared" si="32"/>
        <v>0</v>
      </c>
      <c r="CV42" s="46">
        <f t="shared" si="33"/>
        <v>323</v>
      </c>
      <c r="CW42" s="46">
        <f t="shared" si="34"/>
        <v>0</v>
      </c>
      <c r="CX42" s="46">
        <f t="shared" si="35"/>
        <v>0</v>
      </c>
      <c r="CY42" s="46">
        <f t="shared" si="36"/>
        <v>0</v>
      </c>
      <c r="CZ42" s="46">
        <f t="shared" si="37"/>
        <v>29</v>
      </c>
      <c r="DA42" s="46">
        <f t="shared" si="38"/>
        <v>5</v>
      </c>
      <c r="DB42" s="46">
        <f t="shared" si="44"/>
        <v>0</v>
      </c>
      <c r="DC42" s="46">
        <f t="shared" si="44"/>
        <v>5</v>
      </c>
      <c r="DD42" s="46">
        <f t="shared" si="44"/>
        <v>0</v>
      </c>
      <c r="DE42" s="46">
        <f t="shared" si="44"/>
        <v>0</v>
      </c>
      <c r="DF42" s="46">
        <f t="shared" si="44"/>
        <v>0</v>
      </c>
      <c r="DG42" s="46">
        <f t="shared" si="44"/>
        <v>0</v>
      </c>
      <c r="DH42" s="46">
        <v>0</v>
      </c>
      <c r="DI42" s="46">
        <f t="shared" si="40"/>
        <v>0</v>
      </c>
      <c r="DJ42" s="46">
        <v>0</v>
      </c>
      <c r="DK42" s="46">
        <v>0</v>
      </c>
      <c r="DL42" s="46">
        <v>0</v>
      </c>
      <c r="DM42" s="46">
        <v>0</v>
      </c>
    </row>
    <row r="43" spans="1:117" s="3" customFormat="1" ht="13.5" customHeight="1" x14ac:dyDescent="0.2">
      <c r="A43" s="44" t="s">
        <v>36</v>
      </c>
      <c r="B43" s="45" t="s">
        <v>107</v>
      </c>
      <c r="C43" s="44" t="s">
        <v>108</v>
      </c>
      <c r="D43" s="46">
        <f t="shared" si="0"/>
        <v>2040</v>
      </c>
      <c r="E43" s="46">
        <f t="shared" si="1"/>
        <v>1558</v>
      </c>
      <c r="F43" s="46">
        <f t="shared" si="2"/>
        <v>0</v>
      </c>
      <c r="G43" s="46">
        <v>0</v>
      </c>
      <c r="H43" s="46">
        <v>0</v>
      </c>
      <c r="I43" s="46">
        <v>0</v>
      </c>
      <c r="J43" s="46">
        <f t="shared" si="3"/>
        <v>1384</v>
      </c>
      <c r="K43" s="46">
        <v>0</v>
      </c>
      <c r="L43" s="46">
        <v>1384</v>
      </c>
      <c r="M43" s="46">
        <v>0</v>
      </c>
      <c r="N43" s="46">
        <f t="shared" si="4"/>
        <v>66</v>
      </c>
      <c r="O43" s="46">
        <v>0</v>
      </c>
      <c r="P43" s="46">
        <v>66</v>
      </c>
      <c r="Q43" s="46">
        <v>0</v>
      </c>
      <c r="R43" s="46">
        <f t="shared" si="5"/>
        <v>86</v>
      </c>
      <c r="S43" s="46">
        <v>0</v>
      </c>
      <c r="T43" s="46">
        <v>86</v>
      </c>
      <c r="U43" s="46">
        <v>0</v>
      </c>
      <c r="V43" s="46">
        <f t="shared" si="6"/>
        <v>6</v>
      </c>
      <c r="W43" s="46">
        <v>4</v>
      </c>
      <c r="X43" s="46">
        <v>2</v>
      </c>
      <c r="Y43" s="46">
        <v>0</v>
      </c>
      <c r="Z43" s="46">
        <f t="shared" si="7"/>
        <v>16</v>
      </c>
      <c r="AA43" s="46">
        <v>0</v>
      </c>
      <c r="AB43" s="46">
        <v>16</v>
      </c>
      <c r="AC43" s="46">
        <v>0</v>
      </c>
      <c r="AD43" s="46">
        <f t="shared" si="8"/>
        <v>466</v>
      </c>
      <c r="AE43" s="46">
        <f t="shared" si="9"/>
        <v>0</v>
      </c>
      <c r="AF43" s="46">
        <v>0</v>
      </c>
      <c r="AG43" s="46">
        <v>0</v>
      </c>
      <c r="AH43" s="46">
        <v>0</v>
      </c>
      <c r="AI43" s="46">
        <f t="shared" si="10"/>
        <v>422</v>
      </c>
      <c r="AJ43" s="46">
        <v>0</v>
      </c>
      <c r="AK43" s="46">
        <v>0</v>
      </c>
      <c r="AL43" s="46">
        <v>422</v>
      </c>
      <c r="AM43" s="46">
        <f t="shared" si="11"/>
        <v>0</v>
      </c>
      <c r="AN43" s="46">
        <v>0</v>
      </c>
      <c r="AO43" s="46">
        <v>0</v>
      </c>
      <c r="AP43" s="46">
        <v>0</v>
      </c>
      <c r="AQ43" s="46">
        <f t="shared" si="12"/>
        <v>0</v>
      </c>
      <c r="AR43" s="46">
        <v>0</v>
      </c>
      <c r="AS43" s="46">
        <v>0</v>
      </c>
      <c r="AT43" s="46">
        <v>0</v>
      </c>
      <c r="AU43" s="46">
        <f t="shared" si="13"/>
        <v>0</v>
      </c>
      <c r="AV43" s="46">
        <v>0</v>
      </c>
      <c r="AW43" s="46">
        <v>0</v>
      </c>
      <c r="AX43" s="46">
        <v>0</v>
      </c>
      <c r="AY43" s="46">
        <f t="shared" si="14"/>
        <v>44</v>
      </c>
      <c r="AZ43" s="46">
        <v>0</v>
      </c>
      <c r="BA43" s="46">
        <v>0</v>
      </c>
      <c r="BB43" s="46">
        <v>44</v>
      </c>
      <c r="BC43" s="46">
        <f t="shared" si="15"/>
        <v>16</v>
      </c>
      <c r="BD43" s="46">
        <f t="shared" si="16"/>
        <v>10</v>
      </c>
      <c r="BE43" s="46">
        <v>0</v>
      </c>
      <c r="BF43" s="46">
        <v>7</v>
      </c>
      <c r="BG43" s="46">
        <v>1</v>
      </c>
      <c r="BH43" s="46">
        <v>0</v>
      </c>
      <c r="BI43" s="46">
        <v>0</v>
      </c>
      <c r="BJ43" s="46">
        <v>2</v>
      </c>
      <c r="BK43" s="46">
        <f t="shared" si="18"/>
        <v>6</v>
      </c>
      <c r="BL43" s="46">
        <v>0</v>
      </c>
      <c r="BM43" s="46">
        <v>5</v>
      </c>
      <c r="BN43" s="46">
        <v>1</v>
      </c>
      <c r="BO43" s="46">
        <v>0</v>
      </c>
      <c r="BP43" s="46">
        <v>0</v>
      </c>
      <c r="BQ43" s="46">
        <v>0</v>
      </c>
      <c r="BR43" s="46">
        <f t="shared" si="41"/>
        <v>1568</v>
      </c>
      <c r="BS43" s="46">
        <f t="shared" si="41"/>
        <v>0</v>
      </c>
      <c r="BT43" s="46">
        <f t="shared" si="41"/>
        <v>1391</v>
      </c>
      <c r="BU43" s="46">
        <f t="shared" si="41"/>
        <v>67</v>
      </c>
      <c r="BV43" s="46">
        <f t="shared" si="41"/>
        <v>86</v>
      </c>
      <c r="BW43" s="46">
        <f t="shared" si="41"/>
        <v>6</v>
      </c>
      <c r="BX43" s="46">
        <f t="shared" si="41"/>
        <v>18</v>
      </c>
      <c r="BY43" s="46">
        <f t="shared" si="21"/>
        <v>1558</v>
      </c>
      <c r="BZ43" s="46">
        <f t="shared" si="22"/>
        <v>0</v>
      </c>
      <c r="CA43" s="46">
        <f t="shared" si="23"/>
        <v>1384</v>
      </c>
      <c r="CB43" s="46">
        <f t="shared" si="24"/>
        <v>66</v>
      </c>
      <c r="CC43" s="46">
        <f t="shared" si="25"/>
        <v>86</v>
      </c>
      <c r="CD43" s="46">
        <f t="shared" si="26"/>
        <v>6</v>
      </c>
      <c r="CE43" s="46">
        <f t="shared" si="27"/>
        <v>16</v>
      </c>
      <c r="CF43" s="46">
        <f t="shared" si="28"/>
        <v>10</v>
      </c>
      <c r="CG43" s="46">
        <f t="shared" si="42"/>
        <v>0</v>
      </c>
      <c r="CH43" s="46">
        <f t="shared" si="42"/>
        <v>7</v>
      </c>
      <c r="CI43" s="46">
        <f t="shared" si="42"/>
        <v>1</v>
      </c>
      <c r="CJ43" s="46">
        <f t="shared" si="42"/>
        <v>0</v>
      </c>
      <c r="CK43" s="46">
        <f t="shared" si="42"/>
        <v>0</v>
      </c>
      <c r="CL43" s="46">
        <f t="shared" si="42"/>
        <v>2</v>
      </c>
      <c r="CM43" s="46">
        <f t="shared" si="43"/>
        <v>472</v>
      </c>
      <c r="CN43" s="46">
        <f t="shared" si="43"/>
        <v>0</v>
      </c>
      <c r="CO43" s="46">
        <f t="shared" si="43"/>
        <v>427</v>
      </c>
      <c r="CP43" s="46">
        <f t="shared" si="43"/>
        <v>1</v>
      </c>
      <c r="CQ43" s="46">
        <f t="shared" si="43"/>
        <v>0</v>
      </c>
      <c r="CR43" s="46">
        <f t="shared" si="43"/>
        <v>0</v>
      </c>
      <c r="CS43" s="46">
        <f t="shared" si="43"/>
        <v>44</v>
      </c>
      <c r="CT43" s="46">
        <f t="shared" si="31"/>
        <v>466</v>
      </c>
      <c r="CU43" s="46">
        <f t="shared" si="32"/>
        <v>0</v>
      </c>
      <c r="CV43" s="46">
        <f t="shared" si="33"/>
        <v>422</v>
      </c>
      <c r="CW43" s="46">
        <f t="shared" si="34"/>
        <v>0</v>
      </c>
      <c r="CX43" s="46">
        <f t="shared" si="35"/>
        <v>0</v>
      </c>
      <c r="CY43" s="46">
        <f t="shared" si="36"/>
        <v>0</v>
      </c>
      <c r="CZ43" s="46">
        <f t="shared" si="37"/>
        <v>44</v>
      </c>
      <c r="DA43" s="46">
        <f t="shared" si="38"/>
        <v>6</v>
      </c>
      <c r="DB43" s="46">
        <f t="shared" si="44"/>
        <v>0</v>
      </c>
      <c r="DC43" s="46">
        <f t="shared" si="44"/>
        <v>5</v>
      </c>
      <c r="DD43" s="46">
        <f t="shared" si="44"/>
        <v>1</v>
      </c>
      <c r="DE43" s="46">
        <f t="shared" si="44"/>
        <v>0</v>
      </c>
      <c r="DF43" s="46">
        <f t="shared" si="44"/>
        <v>0</v>
      </c>
      <c r="DG43" s="46">
        <f t="shared" si="44"/>
        <v>0</v>
      </c>
      <c r="DH43" s="46">
        <v>0</v>
      </c>
      <c r="DI43" s="46">
        <f t="shared" si="40"/>
        <v>0</v>
      </c>
      <c r="DJ43" s="46">
        <v>0</v>
      </c>
      <c r="DK43" s="46">
        <v>0</v>
      </c>
      <c r="DL43" s="46">
        <v>0</v>
      </c>
      <c r="DM43" s="46">
        <v>0</v>
      </c>
    </row>
    <row r="44" spans="1:117" s="3" customFormat="1" ht="13.5" customHeight="1" x14ac:dyDescent="0.2">
      <c r="A44" s="44" t="s">
        <v>36</v>
      </c>
      <c r="B44" s="45" t="s">
        <v>109</v>
      </c>
      <c r="C44" s="44" t="s">
        <v>110</v>
      </c>
      <c r="D44" s="46">
        <f t="shared" si="0"/>
        <v>694</v>
      </c>
      <c r="E44" s="46">
        <f t="shared" si="1"/>
        <v>589</v>
      </c>
      <c r="F44" s="46">
        <f t="shared" si="2"/>
        <v>0</v>
      </c>
      <c r="G44" s="46">
        <v>0</v>
      </c>
      <c r="H44" s="46">
        <v>0</v>
      </c>
      <c r="I44" s="46">
        <v>0</v>
      </c>
      <c r="J44" s="46">
        <f t="shared" si="3"/>
        <v>533</v>
      </c>
      <c r="K44" s="46">
        <v>0</v>
      </c>
      <c r="L44" s="46">
        <v>533</v>
      </c>
      <c r="M44" s="46">
        <v>0</v>
      </c>
      <c r="N44" s="46">
        <f t="shared" si="4"/>
        <v>22</v>
      </c>
      <c r="O44" s="46">
        <v>0</v>
      </c>
      <c r="P44" s="46">
        <v>22</v>
      </c>
      <c r="Q44" s="46">
        <v>0</v>
      </c>
      <c r="R44" s="46">
        <f t="shared" si="5"/>
        <v>20</v>
      </c>
      <c r="S44" s="46">
        <v>0</v>
      </c>
      <c r="T44" s="46">
        <v>20</v>
      </c>
      <c r="U44" s="46">
        <v>0</v>
      </c>
      <c r="V44" s="46">
        <f t="shared" si="6"/>
        <v>0</v>
      </c>
      <c r="W44" s="46">
        <v>0</v>
      </c>
      <c r="X44" s="46">
        <v>0</v>
      </c>
      <c r="Y44" s="46">
        <v>0</v>
      </c>
      <c r="Z44" s="46">
        <f t="shared" si="7"/>
        <v>14</v>
      </c>
      <c r="AA44" s="46">
        <v>0</v>
      </c>
      <c r="AB44" s="46">
        <v>14</v>
      </c>
      <c r="AC44" s="46">
        <v>0</v>
      </c>
      <c r="AD44" s="46">
        <f t="shared" si="8"/>
        <v>105</v>
      </c>
      <c r="AE44" s="46">
        <f t="shared" si="9"/>
        <v>0</v>
      </c>
      <c r="AF44" s="46">
        <v>0</v>
      </c>
      <c r="AG44" s="46">
        <v>0</v>
      </c>
      <c r="AH44" s="46">
        <v>0</v>
      </c>
      <c r="AI44" s="46">
        <f t="shared" si="10"/>
        <v>102</v>
      </c>
      <c r="AJ44" s="46">
        <v>0</v>
      </c>
      <c r="AK44" s="46">
        <v>0</v>
      </c>
      <c r="AL44" s="46">
        <v>102</v>
      </c>
      <c r="AM44" s="46">
        <f t="shared" si="11"/>
        <v>0</v>
      </c>
      <c r="AN44" s="46">
        <v>0</v>
      </c>
      <c r="AO44" s="46">
        <v>0</v>
      </c>
      <c r="AP44" s="46">
        <v>0</v>
      </c>
      <c r="AQ44" s="46">
        <f t="shared" si="12"/>
        <v>0</v>
      </c>
      <c r="AR44" s="46">
        <v>0</v>
      </c>
      <c r="AS44" s="46">
        <v>0</v>
      </c>
      <c r="AT44" s="46">
        <v>0</v>
      </c>
      <c r="AU44" s="46">
        <f t="shared" si="13"/>
        <v>0</v>
      </c>
      <c r="AV44" s="46">
        <v>0</v>
      </c>
      <c r="AW44" s="46">
        <v>0</v>
      </c>
      <c r="AX44" s="46">
        <v>0</v>
      </c>
      <c r="AY44" s="46">
        <f t="shared" si="14"/>
        <v>3</v>
      </c>
      <c r="AZ44" s="46">
        <v>0</v>
      </c>
      <c r="BA44" s="46">
        <v>0</v>
      </c>
      <c r="BB44" s="46">
        <v>3</v>
      </c>
      <c r="BC44" s="46">
        <f t="shared" si="15"/>
        <v>0</v>
      </c>
      <c r="BD44" s="46">
        <f t="shared" si="16"/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f t="shared" si="18"/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f t="shared" si="41"/>
        <v>589</v>
      </c>
      <c r="BS44" s="46">
        <f t="shared" si="41"/>
        <v>0</v>
      </c>
      <c r="BT44" s="46">
        <f t="shared" si="41"/>
        <v>533</v>
      </c>
      <c r="BU44" s="46">
        <f t="shared" si="41"/>
        <v>22</v>
      </c>
      <c r="BV44" s="46">
        <f t="shared" si="41"/>
        <v>20</v>
      </c>
      <c r="BW44" s="46">
        <f t="shared" si="41"/>
        <v>0</v>
      </c>
      <c r="BX44" s="46">
        <f t="shared" si="41"/>
        <v>14</v>
      </c>
      <c r="BY44" s="46">
        <f t="shared" si="21"/>
        <v>589</v>
      </c>
      <c r="BZ44" s="46">
        <f t="shared" si="22"/>
        <v>0</v>
      </c>
      <c r="CA44" s="46">
        <f t="shared" si="23"/>
        <v>533</v>
      </c>
      <c r="CB44" s="46">
        <f t="shared" si="24"/>
        <v>22</v>
      </c>
      <c r="CC44" s="46">
        <f t="shared" si="25"/>
        <v>20</v>
      </c>
      <c r="CD44" s="46">
        <f t="shared" si="26"/>
        <v>0</v>
      </c>
      <c r="CE44" s="46">
        <f t="shared" si="27"/>
        <v>14</v>
      </c>
      <c r="CF44" s="46">
        <f t="shared" si="28"/>
        <v>0</v>
      </c>
      <c r="CG44" s="46">
        <f t="shared" si="42"/>
        <v>0</v>
      </c>
      <c r="CH44" s="46">
        <f t="shared" si="42"/>
        <v>0</v>
      </c>
      <c r="CI44" s="46">
        <f t="shared" si="42"/>
        <v>0</v>
      </c>
      <c r="CJ44" s="46">
        <f t="shared" si="42"/>
        <v>0</v>
      </c>
      <c r="CK44" s="46">
        <f t="shared" si="42"/>
        <v>0</v>
      </c>
      <c r="CL44" s="46">
        <f t="shared" si="42"/>
        <v>0</v>
      </c>
      <c r="CM44" s="46">
        <f t="shared" si="43"/>
        <v>105</v>
      </c>
      <c r="CN44" s="46">
        <f t="shared" si="43"/>
        <v>0</v>
      </c>
      <c r="CO44" s="46">
        <f t="shared" si="43"/>
        <v>102</v>
      </c>
      <c r="CP44" s="46">
        <f t="shared" si="43"/>
        <v>0</v>
      </c>
      <c r="CQ44" s="46">
        <f t="shared" si="43"/>
        <v>0</v>
      </c>
      <c r="CR44" s="46">
        <f t="shared" si="43"/>
        <v>0</v>
      </c>
      <c r="CS44" s="46">
        <f t="shared" si="43"/>
        <v>3</v>
      </c>
      <c r="CT44" s="46">
        <f t="shared" si="31"/>
        <v>105</v>
      </c>
      <c r="CU44" s="46">
        <f t="shared" si="32"/>
        <v>0</v>
      </c>
      <c r="CV44" s="46">
        <f t="shared" si="33"/>
        <v>102</v>
      </c>
      <c r="CW44" s="46">
        <f t="shared" si="34"/>
        <v>0</v>
      </c>
      <c r="CX44" s="46">
        <f t="shared" si="35"/>
        <v>0</v>
      </c>
      <c r="CY44" s="46">
        <f t="shared" si="36"/>
        <v>0</v>
      </c>
      <c r="CZ44" s="46">
        <f t="shared" si="37"/>
        <v>3</v>
      </c>
      <c r="DA44" s="46">
        <f t="shared" si="38"/>
        <v>0</v>
      </c>
      <c r="DB44" s="46">
        <f t="shared" si="44"/>
        <v>0</v>
      </c>
      <c r="DC44" s="46">
        <f t="shared" si="44"/>
        <v>0</v>
      </c>
      <c r="DD44" s="46">
        <f t="shared" si="44"/>
        <v>0</v>
      </c>
      <c r="DE44" s="46">
        <f t="shared" si="44"/>
        <v>0</v>
      </c>
      <c r="DF44" s="46">
        <f t="shared" si="44"/>
        <v>0</v>
      </c>
      <c r="DG44" s="46">
        <f t="shared" si="44"/>
        <v>0</v>
      </c>
      <c r="DH44" s="46">
        <v>0</v>
      </c>
      <c r="DI44" s="46">
        <f t="shared" si="40"/>
        <v>0</v>
      </c>
      <c r="DJ44" s="46">
        <v>0</v>
      </c>
      <c r="DK44" s="46">
        <v>0</v>
      </c>
      <c r="DL44" s="46">
        <v>0</v>
      </c>
      <c r="DM44" s="46">
        <v>0</v>
      </c>
    </row>
    <row r="45" spans="1:117" s="3" customFormat="1" ht="13.5" customHeight="1" x14ac:dyDescent="0.2">
      <c r="A45" s="44" t="s">
        <v>36</v>
      </c>
      <c r="B45" s="45" t="s">
        <v>111</v>
      </c>
      <c r="C45" s="44" t="s">
        <v>112</v>
      </c>
      <c r="D45" s="46">
        <f t="shared" si="0"/>
        <v>2170</v>
      </c>
      <c r="E45" s="46">
        <f t="shared" si="1"/>
        <v>1332</v>
      </c>
      <c r="F45" s="46">
        <f t="shared" si="2"/>
        <v>0</v>
      </c>
      <c r="G45" s="46">
        <v>0</v>
      </c>
      <c r="H45" s="46">
        <v>0</v>
      </c>
      <c r="I45" s="46">
        <v>0</v>
      </c>
      <c r="J45" s="46">
        <f t="shared" si="3"/>
        <v>1199</v>
      </c>
      <c r="K45" s="46">
        <v>0</v>
      </c>
      <c r="L45" s="46">
        <v>1199</v>
      </c>
      <c r="M45" s="46">
        <v>0</v>
      </c>
      <c r="N45" s="46">
        <f t="shared" si="4"/>
        <v>40</v>
      </c>
      <c r="O45" s="46">
        <v>0</v>
      </c>
      <c r="P45" s="46">
        <v>40</v>
      </c>
      <c r="Q45" s="46">
        <v>0</v>
      </c>
      <c r="R45" s="46">
        <f t="shared" si="5"/>
        <v>76</v>
      </c>
      <c r="S45" s="46">
        <v>0</v>
      </c>
      <c r="T45" s="46">
        <v>76</v>
      </c>
      <c r="U45" s="46">
        <v>0</v>
      </c>
      <c r="V45" s="46">
        <f t="shared" si="6"/>
        <v>7</v>
      </c>
      <c r="W45" s="46">
        <v>7</v>
      </c>
      <c r="X45" s="46">
        <v>0</v>
      </c>
      <c r="Y45" s="46">
        <v>0</v>
      </c>
      <c r="Z45" s="46">
        <f t="shared" si="7"/>
        <v>10</v>
      </c>
      <c r="AA45" s="46">
        <v>0</v>
      </c>
      <c r="AB45" s="46">
        <v>10</v>
      </c>
      <c r="AC45" s="46">
        <v>0</v>
      </c>
      <c r="AD45" s="46">
        <f t="shared" si="8"/>
        <v>783</v>
      </c>
      <c r="AE45" s="46">
        <f t="shared" si="9"/>
        <v>0</v>
      </c>
      <c r="AF45" s="46">
        <v>0</v>
      </c>
      <c r="AG45" s="46">
        <v>0</v>
      </c>
      <c r="AH45" s="46">
        <v>0</v>
      </c>
      <c r="AI45" s="46">
        <f t="shared" si="10"/>
        <v>675</v>
      </c>
      <c r="AJ45" s="46">
        <v>0</v>
      </c>
      <c r="AK45" s="46">
        <v>0</v>
      </c>
      <c r="AL45" s="46">
        <v>675</v>
      </c>
      <c r="AM45" s="46">
        <f t="shared" si="11"/>
        <v>0</v>
      </c>
      <c r="AN45" s="46">
        <v>0</v>
      </c>
      <c r="AO45" s="46">
        <v>0</v>
      </c>
      <c r="AP45" s="46">
        <v>0</v>
      </c>
      <c r="AQ45" s="46">
        <f t="shared" si="12"/>
        <v>0</v>
      </c>
      <c r="AR45" s="46">
        <v>0</v>
      </c>
      <c r="AS45" s="46">
        <v>0</v>
      </c>
      <c r="AT45" s="46">
        <v>0</v>
      </c>
      <c r="AU45" s="46">
        <f t="shared" si="13"/>
        <v>0</v>
      </c>
      <c r="AV45" s="46">
        <v>0</v>
      </c>
      <c r="AW45" s="46">
        <v>0</v>
      </c>
      <c r="AX45" s="46">
        <v>0</v>
      </c>
      <c r="AY45" s="46">
        <f t="shared" si="14"/>
        <v>108</v>
      </c>
      <c r="AZ45" s="46">
        <v>0</v>
      </c>
      <c r="BA45" s="46">
        <v>0</v>
      </c>
      <c r="BB45" s="46">
        <v>108</v>
      </c>
      <c r="BC45" s="46">
        <f t="shared" si="15"/>
        <v>55</v>
      </c>
      <c r="BD45" s="46">
        <f t="shared" si="16"/>
        <v>48</v>
      </c>
      <c r="BE45" s="46">
        <v>0</v>
      </c>
      <c r="BF45" s="46">
        <v>1</v>
      </c>
      <c r="BG45" s="46">
        <v>47</v>
      </c>
      <c r="BH45" s="46">
        <v>0</v>
      </c>
      <c r="BI45" s="46">
        <v>0</v>
      </c>
      <c r="BJ45" s="46">
        <v>0</v>
      </c>
      <c r="BK45" s="46">
        <f t="shared" si="18"/>
        <v>7</v>
      </c>
      <c r="BL45" s="46">
        <v>0</v>
      </c>
      <c r="BM45" s="46">
        <v>5</v>
      </c>
      <c r="BN45" s="46">
        <v>0</v>
      </c>
      <c r="BO45" s="46">
        <v>0</v>
      </c>
      <c r="BP45" s="46">
        <v>0</v>
      </c>
      <c r="BQ45" s="46">
        <v>2</v>
      </c>
      <c r="BR45" s="46">
        <f t="shared" si="41"/>
        <v>1380</v>
      </c>
      <c r="BS45" s="46">
        <f t="shared" si="41"/>
        <v>0</v>
      </c>
      <c r="BT45" s="46">
        <f t="shared" si="41"/>
        <v>1200</v>
      </c>
      <c r="BU45" s="46">
        <f t="shared" si="41"/>
        <v>87</v>
      </c>
      <c r="BV45" s="46">
        <f t="shared" si="41"/>
        <v>76</v>
      </c>
      <c r="BW45" s="46">
        <f t="shared" si="41"/>
        <v>7</v>
      </c>
      <c r="BX45" s="46">
        <f t="shared" si="41"/>
        <v>10</v>
      </c>
      <c r="BY45" s="46">
        <f t="shared" si="21"/>
        <v>1332</v>
      </c>
      <c r="BZ45" s="46">
        <f t="shared" si="22"/>
        <v>0</v>
      </c>
      <c r="CA45" s="46">
        <f t="shared" si="23"/>
        <v>1199</v>
      </c>
      <c r="CB45" s="46">
        <f t="shared" si="24"/>
        <v>40</v>
      </c>
      <c r="CC45" s="46">
        <f t="shared" si="25"/>
        <v>76</v>
      </c>
      <c r="CD45" s="46">
        <f t="shared" si="26"/>
        <v>7</v>
      </c>
      <c r="CE45" s="46">
        <f t="shared" si="27"/>
        <v>10</v>
      </c>
      <c r="CF45" s="46">
        <f t="shared" si="28"/>
        <v>48</v>
      </c>
      <c r="CG45" s="46">
        <f t="shared" si="42"/>
        <v>0</v>
      </c>
      <c r="CH45" s="46">
        <f t="shared" si="42"/>
        <v>1</v>
      </c>
      <c r="CI45" s="46">
        <f t="shared" si="42"/>
        <v>47</v>
      </c>
      <c r="CJ45" s="46">
        <f t="shared" si="42"/>
        <v>0</v>
      </c>
      <c r="CK45" s="46">
        <f t="shared" si="42"/>
        <v>0</v>
      </c>
      <c r="CL45" s="46">
        <f t="shared" si="42"/>
        <v>0</v>
      </c>
      <c r="CM45" s="46">
        <f t="shared" si="43"/>
        <v>790</v>
      </c>
      <c r="CN45" s="46">
        <f t="shared" si="43"/>
        <v>0</v>
      </c>
      <c r="CO45" s="46">
        <f t="shared" si="43"/>
        <v>680</v>
      </c>
      <c r="CP45" s="46">
        <f t="shared" si="43"/>
        <v>0</v>
      </c>
      <c r="CQ45" s="46">
        <f t="shared" si="43"/>
        <v>0</v>
      </c>
      <c r="CR45" s="46">
        <f t="shared" si="43"/>
        <v>0</v>
      </c>
      <c r="CS45" s="46">
        <f t="shared" si="43"/>
        <v>110</v>
      </c>
      <c r="CT45" s="46">
        <f t="shared" si="31"/>
        <v>783</v>
      </c>
      <c r="CU45" s="46">
        <f t="shared" si="32"/>
        <v>0</v>
      </c>
      <c r="CV45" s="46">
        <f t="shared" si="33"/>
        <v>675</v>
      </c>
      <c r="CW45" s="46">
        <f t="shared" si="34"/>
        <v>0</v>
      </c>
      <c r="CX45" s="46">
        <f t="shared" si="35"/>
        <v>0</v>
      </c>
      <c r="CY45" s="46">
        <f t="shared" si="36"/>
        <v>0</v>
      </c>
      <c r="CZ45" s="46">
        <f t="shared" si="37"/>
        <v>108</v>
      </c>
      <c r="DA45" s="46">
        <f t="shared" si="38"/>
        <v>7</v>
      </c>
      <c r="DB45" s="46">
        <f t="shared" si="44"/>
        <v>0</v>
      </c>
      <c r="DC45" s="46">
        <f t="shared" si="44"/>
        <v>5</v>
      </c>
      <c r="DD45" s="46">
        <f t="shared" si="44"/>
        <v>0</v>
      </c>
      <c r="DE45" s="46">
        <f t="shared" si="44"/>
        <v>0</v>
      </c>
      <c r="DF45" s="46">
        <f t="shared" si="44"/>
        <v>0</v>
      </c>
      <c r="DG45" s="46">
        <f t="shared" si="44"/>
        <v>2</v>
      </c>
      <c r="DH45" s="46">
        <v>0</v>
      </c>
      <c r="DI45" s="46">
        <f t="shared" si="40"/>
        <v>0</v>
      </c>
      <c r="DJ45" s="46">
        <v>0</v>
      </c>
      <c r="DK45" s="46">
        <v>0</v>
      </c>
      <c r="DL45" s="46">
        <v>0</v>
      </c>
      <c r="DM45" s="46">
        <v>0</v>
      </c>
    </row>
    <row r="46" spans="1:117" s="3" customFormat="1" ht="13.5" customHeight="1" x14ac:dyDescent="0.2">
      <c r="A46" s="44" t="s">
        <v>36</v>
      </c>
      <c r="B46" s="45" t="s">
        <v>113</v>
      </c>
      <c r="C46" s="44" t="s">
        <v>114</v>
      </c>
      <c r="D46" s="46">
        <f t="shared" si="0"/>
        <v>1548</v>
      </c>
      <c r="E46" s="46">
        <f t="shared" si="1"/>
        <v>1126</v>
      </c>
      <c r="F46" s="46">
        <f t="shared" si="2"/>
        <v>0</v>
      </c>
      <c r="G46" s="46">
        <v>0</v>
      </c>
      <c r="H46" s="46">
        <v>0</v>
      </c>
      <c r="I46" s="46">
        <v>0</v>
      </c>
      <c r="J46" s="46">
        <f t="shared" si="3"/>
        <v>948</v>
      </c>
      <c r="K46" s="46">
        <v>948</v>
      </c>
      <c r="L46" s="46">
        <v>0</v>
      </c>
      <c r="M46" s="46">
        <v>0</v>
      </c>
      <c r="N46" s="46">
        <f t="shared" si="4"/>
        <v>68</v>
      </c>
      <c r="O46" s="46">
        <v>0</v>
      </c>
      <c r="P46" s="46">
        <v>68</v>
      </c>
      <c r="Q46" s="46">
        <v>0</v>
      </c>
      <c r="R46" s="46">
        <f t="shared" si="5"/>
        <v>72</v>
      </c>
      <c r="S46" s="46">
        <v>22</v>
      </c>
      <c r="T46" s="46">
        <v>50</v>
      </c>
      <c r="U46" s="46">
        <v>0</v>
      </c>
      <c r="V46" s="46">
        <f t="shared" si="6"/>
        <v>7</v>
      </c>
      <c r="W46" s="46">
        <v>7</v>
      </c>
      <c r="X46" s="46">
        <v>0</v>
      </c>
      <c r="Y46" s="46">
        <v>0</v>
      </c>
      <c r="Z46" s="46">
        <f t="shared" si="7"/>
        <v>31</v>
      </c>
      <c r="AA46" s="46">
        <v>0</v>
      </c>
      <c r="AB46" s="46">
        <v>31</v>
      </c>
      <c r="AC46" s="46">
        <v>0</v>
      </c>
      <c r="AD46" s="46">
        <f t="shared" si="8"/>
        <v>419</v>
      </c>
      <c r="AE46" s="46">
        <f t="shared" si="9"/>
        <v>0</v>
      </c>
      <c r="AF46" s="46">
        <v>0</v>
      </c>
      <c r="AG46" s="46">
        <v>0</v>
      </c>
      <c r="AH46" s="46">
        <v>0</v>
      </c>
      <c r="AI46" s="46">
        <f t="shared" si="10"/>
        <v>415</v>
      </c>
      <c r="AJ46" s="46">
        <v>0</v>
      </c>
      <c r="AK46" s="46">
        <v>0</v>
      </c>
      <c r="AL46" s="46">
        <v>415</v>
      </c>
      <c r="AM46" s="46">
        <f t="shared" si="11"/>
        <v>0</v>
      </c>
      <c r="AN46" s="46">
        <v>0</v>
      </c>
      <c r="AO46" s="46">
        <v>0</v>
      </c>
      <c r="AP46" s="46">
        <v>0</v>
      </c>
      <c r="AQ46" s="46">
        <f t="shared" si="12"/>
        <v>0</v>
      </c>
      <c r="AR46" s="46">
        <v>0</v>
      </c>
      <c r="AS46" s="46">
        <v>0</v>
      </c>
      <c r="AT46" s="46">
        <v>0</v>
      </c>
      <c r="AU46" s="46">
        <f t="shared" si="13"/>
        <v>0</v>
      </c>
      <c r="AV46" s="46">
        <v>0</v>
      </c>
      <c r="AW46" s="46">
        <v>0</v>
      </c>
      <c r="AX46" s="46">
        <v>0</v>
      </c>
      <c r="AY46" s="46">
        <f t="shared" si="14"/>
        <v>4</v>
      </c>
      <c r="AZ46" s="46">
        <v>0</v>
      </c>
      <c r="BA46" s="46">
        <v>0</v>
      </c>
      <c r="BB46" s="46">
        <v>4</v>
      </c>
      <c r="BC46" s="46">
        <f t="shared" si="15"/>
        <v>3</v>
      </c>
      <c r="BD46" s="46">
        <f t="shared" si="16"/>
        <v>3</v>
      </c>
      <c r="BE46" s="46">
        <v>0</v>
      </c>
      <c r="BF46" s="46">
        <v>3</v>
      </c>
      <c r="BG46" s="46">
        <v>0</v>
      </c>
      <c r="BH46" s="46">
        <v>0</v>
      </c>
      <c r="BI46" s="46">
        <v>0</v>
      </c>
      <c r="BJ46" s="46">
        <v>0</v>
      </c>
      <c r="BK46" s="46">
        <f t="shared" si="18"/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f t="shared" si="41"/>
        <v>1129</v>
      </c>
      <c r="BS46" s="46">
        <f t="shared" si="41"/>
        <v>0</v>
      </c>
      <c r="BT46" s="46">
        <f t="shared" si="41"/>
        <v>951</v>
      </c>
      <c r="BU46" s="46">
        <f t="shared" si="41"/>
        <v>68</v>
      </c>
      <c r="BV46" s="46">
        <f t="shared" si="41"/>
        <v>72</v>
      </c>
      <c r="BW46" s="46">
        <f t="shared" si="41"/>
        <v>7</v>
      </c>
      <c r="BX46" s="46">
        <f t="shared" si="41"/>
        <v>31</v>
      </c>
      <c r="BY46" s="46">
        <f t="shared" si="21"/>
        <v>1126</v>
      </c>
      <c r="BZ46" s="46">
        <f t="shared" si="22"/>
        <v>0</v>
      </c>
      <c r="CA46" s="46">
        <f t="shared" si="23"/>
        <v>948</v>
      </c>
      <c r="CB46" s="46">
        <f t="shared" si="24"/>
        <v>68</v>
      </c>
      <c r="CC46" s="46">
        <f t="shared" si="25"/>
        <v>72</v>
      </c>
      <c r="CD46" s="46">
        <f t="shared" si="26"/>
        <v>7</v>
      </c>
      <c r="CE46" s="46">
        <f t="shared" si="27"/>
        <v>31</v>
      </c>
      <c r="CF46" s="46">
        <f t="shared" si="28"/>
        <v>3</v>
      </c>
      <c r="CG46" s="46">
        <f t="shared" si="42"/>
        <v>0</v>
      </c>
      <c r="CH46" s="46">
        <f t="shared" si="42"/>
        <v>3</v>
      </c>
      <c r="CI46" s="46">
        <f t="shared" si="42"/>
        <v>0</v>
      </c>
      <c r="CJ46" s="46">
        <f t="shared" si="42"/>
        <v>0</v>
      </c>
      <c r="CK46" s="46">
        <f t="shared" si="42"/>
        <v>0</v>
      </c>
      <c r="CL46" s="46">
        <f t="shared" si="42"/>
        <v>0</v>
      </c>
      <c r="CM46" s="46">
        <f t="shared" si="43"/>
        <v>419</v>
      </c>
      <c r="CN46" s="46">
        <f t="shared" si="43"/>
        <v>0</v>
      </c>
      <c r="CO46" s="46">
        <f t="shared" si="43"/>
        <v>415</v>
      </c>
      <c r="CP46" s="46">
        <f t="shared" si="43"/>
        <v>0</v>
      </c>
      <c r="CQ46" s="46">
        <f t="shared" si="43"/>
        <v>0</v>
      </c>
      <c r="CR46" s="46">
        <f t="shared" si="43"/>
        <v>0</v>
      </c>
      <c r="CS46" s="46">
        <f t="shared" si="43"/>
        <v>4</v>
      </c>
      <c r="CT46" s="46">
        <f t="shared" si="31"/>
        <v>419</v>
      </c>
      <c r="CU46" s="46">
        <f t="shared" si="32"/>
        <v>0</v>
      </c>
      <c r="CV46" s="46">
        <f t="shared" si="33"/>
        <v>415</v>
      </c>
      <c r="CW46" s="46">
        <f t="shared" si="34"/>
        <v>0</v>
      </c>
      <c r="CX46" s="46">
        <f t="shared" si="35"/>
        <v>0</v>
      </c>
      <c r="CY46" s="46">
        <f t="shared" si="36"/>
        <v>0</v>
      </c>
      <c r="CZ46" s="46">
        <f t="shared" si="37"/>
        <v>4</v>
      </c>
      <c r="DA46" s="46">
        <f t="shared" si="38"/>
        <v>0</v>
      </c>
      <c r="DB46" s="46">
        <f t="shared" si="44"/>
        <v>0</v>
      </c>
      <c r="DC46" s="46">
        <f t="shared" si="44"/>
        <v>0</v>
      </c>
      <c r="DD46" s="46">
        <f t="shared" si="44"/>
        <v>0</v>
      </c>
      <c r="DE46" s="46">
        <f t="shared" si="44"/>
        <v>0</v>
      </c>
      <c r="DF46" s="46">
        <f t="shared" si="44"/>
        <v>0</v>
      </c>
      <c r="DG46" s="46">
        <f t="shared" si="44"/>
        <v>0</v>
      </c>
      <c r="DH46" s="46">
        <v>0</v>
      </c>
      <c r="DI46" s="46">
        <f t="shared" si="40"/>
        <v>0</v>
      </c>
      <c r="DJ46" s="46">
        <v>0</v>
      </c>
      <c r="DK46" s="46">
        <v>0</v>
      </c>
      <c r="DL46" s="46">
        <v>0</v>
      </c>
      <c r="DM46" s="46">
        <v>0</v>
      </c>
    </row>
    <row r="47" spans="1:117" s="3" customFormat="1" ht="13.5" customHeight="1" x14ac:dyDescent="0.2">
      <c r="A47" s="44" t="s">
        <v>36</v>
      </c>
      <c r="B47" s="45" t="s">
        <v>115</v>
      </c>
      <c r="C47" s="44" t="s">
        <v>116</v>
      </c>
      <c r="D47" s="46">
        <f t="shared" si="0"/>
        <v>298</v>
      </c>
      <c r="E47" s="46">
        <f t="shared" si="1"/>
        <v>245</v>
      </c>
      <c r="F47" s="46">
        <f t="shared" si="2"/>
        <v>0</v>
      </c>
      <c r="G47" s="46">
        <v>0</v>
      </c>
      <c r="H47" s="46">
        <v>0</v>
      </c>
      <c r="I47" s="46">
        <v>0</v>
      </c>
      <c r="J47" s="46">
        <f t="shared" si="3"/>
        <v>181</v>
      </c>
      <c r="K47" s="46">
        <v>181</v>
      </c>
      <c r="L47" s="46">
        <v>0</v>
      </c>
      <c r="M47" s="46">
        <v>0</v>
      </c>
      <c r="N47" s="46">
        <f t="shared" si="4"/>
        <v>23</v>
      </c>
      <c r="O47" s="46">
        <v>0</v>
      </c>
      <c r="P47" s="46">
        <v>23</v>
      </c>
      <c r="Q47" s="46">
        <v>0</v>
      </c>
      <c r="R47" s="46">
        <f t="shared" si="5"/>
        <v>32</v>
      </c>
      <c r="S47" s="46">
        <v>14</v>
      </c>
      <c r="T47" s="46">
        <v>18</v>
      </c>
      <c r="U47" s="46">
        <v>0</v>
      </c>
      <c r="V47" s="46">
        <f t="shared" si="6"/>
        <v>1</v>
      </c>
      <c r="W47" s="46">
        <v>1</v>
      </c>
      <c r="X47" s="46">
        <v>0</v>
      </c>
      <c r="Y47" s="46">
        <v>0</v>
      </c>
      <c r="Z47" s="46">
        <f t="shared" si="7"/>
        <v>8</v>
      </c>
      <c r="AA47" s="46">
        <v>0</v>
      </c>
      <c r="AB47" s="46">
        <v>8</v>
      </c>
      <c r="AC47" s="46">
        <v>0</v>
      </c>
      <c r="AD47" s="46">
        <f t="shared" si="8"/>
        <v>51</v>
      </c>
      <c r="AE47" s="46">
        <f t="shared" si="9"/>
        <v>0</v>
      </c>
      <c r="AF47" s="46">
        <v>0</v>
      </c>
      <c r="AG47" s="46">
        <v>0</v>
      </c>
      <c r="AH47" s="46">
        <v>0</v>
      </c>
      <c r="AI47" s="46">
        <f t="shared" si="10"/>
        <v>50</v>
      </c>
      <c r="AJ47" s="46">
        <v>0</v>
      </c>
      <c r="AK47" s="46">
        <v>0</v>
      </c>
      <c r="AL47" s="46">
        <v>50</v>
      </c>
      <c r="AM47" s="46">
        <f t="shared" si="11"/>
        <v>0</v>
      </c>
      <c r="AN47" s="46">
        <v>0</v>
      </c>
      <c r="AO47" s="46">
        <v>0</v>
      </c>
      <c r="AP47" s="46">
        <v>0</v>
      </c>
      <c r="AQ47" s="46">
        <f t="shared" si="12"/>
        <v>0</v>
      </c>
      <c r="AR47" s="46">
        <v>0</v>
      </c>
      <c r="AS47" s="46">
        <v>0</v>
      </c>
      <c r="AT47" s="46">
        <v>0</v>
      </c>
      <c r="AU47" s="46">
        <f t="shared" si="13"/>
        <v>0</v>
      </c>
      <c r="AV47" s="46">
        <v>0</v>
      </c>
      <c r="AW47" s="46">
        <v>0</v>
      </c>
      <c r="AX47" s="46">
        <v>0</v>
      </c>
      <c r="AY47" s="46">
        <f t="shared" si="14"/>
        <v>1</v>
      </c>
      <c r="AZ47" s="46">
        <v>0</v>
      </c>
      <c r="BA47" s="46">
        <v>0</v>
      </c>
      <c r="BB47" s="46">
        <v>1</v>
      </c>
      <c r="BC47" s="46">
        <f t="shared" si="15"/>
        <v>2</v>
      </c>
      <c r="BD47" s="46">
        <f t="shared" si="16"/>
        <v>1</v>
      </c>
      <c r="BE47" s="46">
        <v>0</v>
      </c>
      <c r="BF47" s="46">
        <v>1</v>
      </c>
      <c r="BG47" s="46">
        <v>0</v>
      </c>
      <c r="BH47" s="46">
        <v>0</v>
      </c>
      <c r="BI47" s="46">
        <v>0</v>
      </c>
      <c r="BJ47" s="46">
        <v>0</v>
      </c>
      <c r="BK47" s="46">
        <f t="shared" si="18"/>
        <v>1</v>
      </c>
      <c r="BL47" s="46">
        <v>0</v>
      </c>
      <c r="BM47" s="46">
        <v>1</v>
      </c>
      <c r="BN47" s="46">
        <v>0</v>
      </c>
      <c r="BO47" s="46">
        <v>0</v>
      </c>
      <c r="BP47" s="46">
        <v>0</v>
      </c>
      <c r="BQ47" s="46">
        <v>0</v>
      </c>
      <c r="BR47" s="46">
        <f t="shared" si="41"/>
        <v>246</v>
      </c>
      <c r="BS47" s="46">
        <f t="shared" si="41"/>
        <v>0</v>
      </c>
      <c r="BT47" s="46">
        <f t="shared" si="41"/>
        <v>182</v>
      </c>
      <c r="BU47" s="46">
        <f t="shared" si="41"/>
        <v>23</v>
      </c>
      <c r="BV47" s="46">
        <f t="shared" si="41"/>
        <v>32</v>
      </c>
      <c r="BW47" s="46">
        <f t="shared" si="41"/>
        <v>1</v>
      </c>
      <c r="BX47" s="46">
        <f t="shared" si="41"/>
        <v>8</v>
      </c>
      <c r="BY47" s="46">
        <f t="shared" si="21"/>
        <v>245</v>
      </c>
      <c r="BZ47" s="46">
        <f t="shared" si="22"/>
        <v>0</v>
      </c>
      <c r="CA47" s="46">
        <f t="shared" si="23"/>
        <v>181</v>
      </c>
      <c r="CB47" s="46">
        <f t="shared" si="24"/>
        <v>23</v>
      </c>
      <c r="CC47" s="46">
        <f t="shared" si="25"/>
        <v>32</v>
      </c>
      <c r="CD47" s="46">
        <f t="shared" si="26"/>
        <v>1</v>
      </c>
      <c r="CE47" s="46">
        <f t="shared" si="27"/>
        <v>8</v>
      </c>
      <c r="CF47" s="46">
        <f t="shared" si="28"/>
        <v>1</v>
      </c>
      <c r="CG47" s="46">
        <f t="shared" si="42"/>
        <v>0</v>
      </c>
      <c r="CH47" s="46">
        <f t="shared" si="42"/>
        <v>1</v>
      </c>
      <c r="CI47" s="46">
        <f t="shared" si="42"/>
        <v>0</v>
      </c>
      <c r="CJ47" s="46">
        <f t="shared" si="42"/>
        <v>0</v>
      </c>
      <c r="CK47" s="46">
        <f t="shared" si="42"/>
        <v>0</v>
      </c>
      <c r="CL47" s="46">
        <f t="shared" si="42"/>
        <v>0</v>
      </c>
      <c r="CM47" s="46">
        <f t="shared" si="43"/>
        <v>52</v>
      </c>
      <c r="CN47" s="46">
        <f t="shared" si="43"/>
        <v>0</v>
      </c>
      <c r="CO47" s="46">
        <f t="shared" si="43"/>
        <v>51</v>
      </c>
      <c r="CP47" s="46">
        <f t="shared" si="43"/>
        <v>0</v>
      </c>
      <c r="CQ47" s="46">
        <f t="shared" si="43"/>
        <v>0</v>
      </c>
      <c r="CR47" s="46">
        <f t="shared" si="43"/>
        <v>0</v>
      </c>
      <c r="CS47" s="46">
        <f t="shared" si="43"/>
        <v>1</v>
      </c>
      <c r="CT47" s="46">
        <f t="shared" si="31"/>
        <v>51</v>
      </c>
      <c r="CU47" s="46">
        <f t="shared" si="32"/>
        <v>0</v>
      </c>
      <c r="CV47" s="46">
        <f t="shared" si="33"/>
        <v>50</v>
      </c>
      <c r="CW47" s="46">
        <f t="shared" si="34"/>
        <v>0</v>
      </c>
      <c r="CX47" s="46">
        <f t="shared" si="35"/>
        <v>0</v>
      </c>
      <c r="CY47" s="46">
        <f t="shared" si="36"/>
        <v>0</v>
      </c>
      <c r="CZ47" s="46">
        <f t="shared" si="37"/>
        <v>1</v>
      </c>
      <c r="DA47" s="46">
        <f t="shared" si="38"/>
        <v>1</v>
      </c>
      <c r="DB47" s="46">
        <f t="shared" si="44"/>
        <v>0</v>
      </c>
      <c r="DC47" s="46">
        <f t="shared" si="44"/>
        <v>1</v>
      </c>
      <c r="DD47" s="46">
        <f t="shared" si="44"/>
        <v>0</v>
      </c>
      <c r="DE47" s="46">
        <f t="shared" si="44"/>
        <v>0</v>
      </c>
      <c r="DF47" s="46">
        <f t="shared" si="44"/>
        <v>0</v>
      </c>
      <c r="DG47" s="46">
        <f t="shared" si="44"/>
        <v>0</v>
      </c>
      <c r="DH47" s="46">
        <v>0</v>
      </c>
      <c r="DI47" s="46">
        <f t="shared" si="40"/>
        <v>4</v>
      </c>
      <c r="DJ47" s="46">
        <v>0</v>
      </c>
      <c r="DK47" s="46">
        <v>0</v>
      </c>
      <c r="DL47" s="46">
        <v>4</v>
      </c>
      <c r="DM47" s="46">
        <v>0</v>
      </c>
    </row>
    <row r="48" spans="1:117" s="3" customFormat="1" ht="13.5" customHeight="1" x14ac:dyDescent="0.2">
      <c r="A48" s="44" t="s">
        <v>36</v>
      </c>
      <c r="B48" s="45" t="s">
        <v>117</v>
      </c>
      <c r="C48" s="44" t="s">
        <v>118</v>
      </c>
      <c r="D48" s="46">
        <f t="shared" si="0"/>
        <v>4338</v>
      </c>
      <c r="E48" s="46">
        <f t="shared" si="1"/>
        <v>3118</v>
      </c>
      <c r="F48" s="46">
        <f t="shared" si="2"/>
        <v>0</v>
      </c>
      <c r="G48" s="46">
        <v>0</v>
      </c>
      <c r="H48" s="46">
        <v>0</v>
      </c>
      <c r="I48" s="46">
        <v>0</v>
      </c>
      <c r="J48" s="46">
        <f t="shared" si="3"/>
        <v>2689</v>
      </c>
      <c r="K48" s="46">
        <v>0</v>
      </c>
      <c r="L48" s="46">
        <v>2689</v>
      </c>
      <c r="M48" s="46">
        <v>0</v>
      </c>
      <c r="N48" s="46">
        <f t="shared" si="4"/>
        <v>111</v>
      </c>
      <c r="O48" s="46">
        <v>0</v>
      </c>
      <c r="P48" s="46">
        <v>111</v>
      </c>
      <c r="Q48" s="46">
        <v>0</v>
      </c>
      <c r="R48" s="46">
        <f t="shared" si="5"/>
        <v>260</v>
      </c>
      <c r="S48" s="46">
        <v>0</v>
      </c>
      <c r="T48" s="46">
        <v>260</v>
      </c>
      <c r="U48" s="46">
        <v>0</v>
      </c>
      <c r="V48" s="46">
        <f t="shared" si="6"/>
        <v>13</v>
      </c>
      <c r="W48" s="46">
        <v>13</v>
      </c>
      <c r="X48" s="46">
        <v>0</v>
      </c>
      <c r="Y48" s="46">
        <v>0</v>
      </c>
      <c r="Z48" s="46">
        <f t="shared" si="7"/>
        <v>45</v>
      </c>
      <c r="AA48" s="46">
        <v>13</v>
      </c>
      <c r="AB48" s="46">
        <v>32</v>
      </c>
      <c r="AC48" s="46">
        <v>0</v>
      </c>
      <c r="AD48" s="46">
        <f t="shared" si="8"/>
        <v>1137</v>
      </c>
      <c r="AE48" s="46">
        <f t="shared" si="9"/>
        <v>0</v>
      </c>
      <c r="AF48" s="46">
        <v>0</v>
      </c>
      <c r="AG48" s="46">
        <v>0</v>
      </c>
      <c r="AH48" s="46">
        <v>0</v>
      </c>
      <c r="AI48" s="46">
        <f t="shared" si="10"/>
        <v>1101</v>
      </c>
      <c r="AJ48" s="46">
        <v>0</v>
      </c>
      <c r="AK48" s="46">
        <v>0</v>
      </c>
      <c r="AL48" s="46">
        <v>1101</v>
      </c>
      <c r="AM48" s="46">
        <f t="shared" si="11"/>
        <v>0</v>
      </c>
      <c r="AN48" s="46">
        <v>0</v>
      </c>
      <c r="AO48" s="46">
        <v>0</v>
      </c>
      <c r="AP48" s="46">
        <v>0</v>
      </c>
      <c r="AQ48" s="46">
        <f t="shared" si="12"/>
        <v>0</v>
      </c>
      <c r="AR48" s="46">
        <v>0</v>
      </c>
      <c r="AS48" s="46">
        <v>0</v>
      </c>
      <c r="AT48" s="46">
        <v>0</v>
      </c>
      <c r="AU48" s="46">
        <f t="shared" si="13"/>
        <v>0</v>
      </c>
      <c r="AV48" s="46">
        <v>0</v>
      </c>
      <c r="AW48" s="46">
        <v>0</v>
      </c>
      <c r="AX48" s="46">
        <v>0</v>
      </c>
      <c r="AY48" s="46">
        <f t="shared" si="14"/>
        <v>36</v>
      </c>
      <c r="AZ48" s="46">
        <v>0</v>
      </c>
      <c r="BA48" s="46">
        <v>0</v>
      </c>
      <c r="BB48" s="46">
        <v>36</v>
      </c>
      <c r="BC48" s="46">
        <f t="shared" si="15"/>
        <v>83</v>
      </c>
      <c r="BD48" s="46">
        <f t="shared" si="16"/>
        <v>72</v>
      </c>
      <c r="BE48" s="46">
        <v>0</v>
      </c>
      <c r="BF48" s="46">
        <v>4</v>
      </c>
      <c r="BG48" s="46">
        <v>61</v>
      </c>
      <c r="BH48" s="46">
        <v>0</v>
      </c>
      <c r="BI48" s="46">
        <v>0</v>
      </c>
      <c r="BJ48" s="46">
        <v>7</v>
      </c>
      <c r="BK48" s="46">
        <f t="shared" si="18"/>
        <v>11</v>
      </c>
      <c r="BL48" s="46">
        <v>0</v>
      </c>
      <c r="BM48" s="46">
        <v>11</v>
      </c>
      <c r="BN48" s="46">
        <v>0</v>
      </c>
      <c r="BO48" s="46">
        <v>0</v>
      </c>
      <c r="BP48" s="46">
        <v>0</v>
      </c>
      <c r="BQ48" s="46">
        <v>0</v>
      </c>
      <c r="BR48" s="46">
        <f t="shared" si="41"/>
        <v>3190</v>
      </c>
      <c r="BS48" s="46">
        <f t="shared" si="41"/>
        <v>0</v>
      </c>
      <c r="BT48" s="46">
        <f t="shared" si="41"/>
        <v>2693</v>
      </c>
      <c r="BU48" s="46">
        <f t="shared" si="41"/>
        <v>172</v>
      </c>
      <c r="BV48" s="46">
        <f t="shared" si="41"/>
        <v>260</v>
      </c>
      <c r="BW48" s="46">
        <f t="shared" si="41"/>
        <v>13</v>
      </c>
      <c r="BX48" s="46">
        <f t="shared" si="41"/>
        <v>52</v>
      </c>
      <c r="BY48" s="46">
        <f t="shared" si="21"/>
        <v>3118</v>
      </c>
      <c r="BZ48" s="46">
        <f t="shared" si="22"/>
        <v>0</v>
      </c>
      <c r="CA48" s="46">
        <f t="shared" si="23"/>
        <v>2689</v>
      </c>
      <c r="CB48" s="46">
        <f t="shared" si="24"/>
        <v>111</v>
      </c>
      <c r="CC48" s="46">
        <f t="shared" si="25"/>
        <v>260</v>
      </c>
      <c r="CD48" s="46">
        <f t="shared" si="26"/>
        <v>13</v>
      </c>
      <c r="CE48" s="46">
        <f t="shared" si="27"/>
        <v>45</v>
      </c>
      <c r="CF48" s="46">
        <f t="shared" si="28"/>
        <v>72</v>
      </c>
      <c r="CG48" s="46">
        <f t="shared" si="42"/>
        <v>0</v>
      </c>
      <c r="CH48" s="46">
        <f t="shared" si="42"/>
        <v>4</v>
      </c>
      <c r="CI48" s="46">
        <f t="shared" si="42"/>
        <v>61</v>
      </c>
      <c r="CJ48" s="46">
        <f t="shared" si="42"/>
        <v>0</v>
      </c>
      <c r="CK48" s="46">
        <f t="shared" si="42"/>
        <v>0</v>
      </c>
      <c r="CL48" s="46">
        <f t="shared" si="42"/>
        <v>7</v>
      </c>
      <c r="CM48" s="46">
        <f t="shared" si="43"/>
        <v>1148</v>
      </c>
      <c r="CN48" s="46">
        <f t="shared" si="43"/>
        <v>0</v>
      </c>
      <c r="CO48" s="46">
        <f t="shared" si="43"/>
        <v>1112</v>
      </c>
      <c r="CP48" s="46">
        <f t="shared" si="43"/>
        <v>0</v>
      </c>
      <c r="CQ48" s="46">
        <f t="shared" si="43"/>
        <v>0</v>
      </c>
      <c r="CR48" s="46">
        <f t="shared" si="43"/>
        <v>0</v>
      </c>
      <c r="CS48" s="46">
        <f t="shared" si="43"/>
        <v>36</v>
      </c>
      <c r="CT48" s="46">
        <f t="shared" si="31"/>
        <v>1137</v>
      </c>
      <c r="CU48" s="46">
        <f t="shared" si="32"/>
        <v>0</v>
      </c>
      <c r="CV48" s="46">
        <f t="shared" si="33"/>
        <v>1101</v>
      </c>
      <c r="CW48" s="46">
        <f t="shared" si="34"/>
        <v>0</v>
      </c>
      <c r="CX48" s="46">
        <f t="shared" si="35"/>
        <v>0</v>
      </c>
      <c r="CY48" s="46">
        <f t="shared" si="36"/>
        <v>0</v>
      </c>
      <c r="CZ48" s="46">
        <f t="shared" si="37"/>
        <v>36</v>
      </c>
      <c r="DA48" s="46">
        <f t="shared" si="38"/>
        <v>11</v>
      </c>
      <c r="DB48" s="46">
        <f t="shared" si="44"/>
        <v>0</v>
      </c>
      <c r="DC48" s="46">
        <f t="shared" si="44"/>
        <v>11</v>
      </c>
      <c r="DD48" s="46">
        <f t="shared" si="44"/>
        <v>0</v>
      </c>
      <c r="DE48" s="46">
        <f t="shared" si="44"/>
        <v>0</v>
      </c>
      <c r="DF48" s="46">
        <f t="shared" si="44"/>
        <v>0</v>
      </c>
      <c r="DG48" s="46">
        <f t="shared" si="44"/>
        <v>0</v>
      </c>
      <c r="DH48" s="46">
        <v>0</v>
      </c>
      <c r="DI48" s="46">
        <f t="shared" si="40"/>
        <v>4</v>
      </c>
      <c r="DJ48" s="46">
        <v>0</v>
      </c>
      <c r="DK48" s="46">
        <v>0</v>
      </c>
      <c r="DL48" s="46">
        <v>4</v>
      </c>
      <c r="DM48" s="46">
        <v>0</v>
      </c>
    </row>
    <row r="49" spans="1:117" s="3" customFormat="1" ht="13.5" customHeight="1" x14ac:dyDescent="0.2">
      <c r="A49" s="44" t="s">
        <v>36</v>
      </c>
      <c r="B49" s="45" t="s">
        <v>119</v>
      </c>
      <c r="C49" s="44" t="s">
        <v>120</v>
      </c>
      <c r="D49" s="46">
        <f t="shared" si="0"/>
        <v>579</v>
      </c>
      <c r="E49" s="46">
        <f t="shared" si="1"/>
        <v>506</v>
      </c>
      <c r="F49" s="46">
        <f t="shared" si="2"/>
        <v>0</v>
      </c>
      <c r="G49" s="46">
        <v>0</v>
      </c>
      <c r="H49" s="46">
        <v>0</v>
      </c>
      <c r="I49" s="46">
        <v>0</v>
      </c>
      <c r="J49" s="46">
        <f t="shared" si="3"/>
        <v>457</v>
      </c>
      <c r="K49" s="46">
        <v>457</v>
      </c>
      <c r="L49" s="46">
        <v>0</v>
      </c>
      <c r="M49" s="46">
        <v>0</v>
      </c>
      <c r="N49" s="46">
        <f t="shared" si="4"/>
        <v>5</v>
      </c>
      <c r="O49" s="46">
        <v>5</v>
      </c>
      <c r="P49" s="46">
        <v>0</v>
      </c>
      <c r="Q49" s="46">
        <v>0</v>
      </c>
      <c r="R49" s="46">
        <f t="shared" si="5"/>
        <v>44</v>
      </c>
      <c r="S49" s="46">
        <v>44</v>
      </c>
      <c r="T49" s="46">
        <v>0</v>
      </c>
      <c r="U49" s="46">
        <v>0</v>
      </c>
      <c r="V49" s="46">
        <f t="shared" si="6"/>
        <v>0</v>
      </c>
      <c r="W49" s="46">
        <v>0</v>
      </c>
      <c r="X49" s="46">
        <v>0</v>
      </c>
      <c r="Y49" s="46">
        <v>0</v>
      </c>
      <c r="Z49" s="46">
        <f t="shared" si="7"/>
        <v>0</v>
      </c>
      <c r="AA49" s="46">
        <v>0</v>
      </c>
      <c r="AB49" s="46">
        <v>0</v>
      </c>
      <c r="AC49" s="46">
        <v>0</v>
      </c>
      <c r="AD49" s="46">
        <f t="shared" si="8"/>
        <v>0</v>
      </c>
      <c r="AE49" s="46">
        <f t="shared" si="9"/>
        <v>0</v>
      </c>
      <c r="AF49" s="46">
        <v>0</v>
      </c>
      <c r="AG49" s="46">
        <v>0</v>
      </c>
      <c r="AH49" s="46">
        <v>0</v>
      </c>
      <c r="AI49" s="46">
        <f t="shared" si="10"/>
        <v>0</v>
      </c>
      <c r="AJ49" s="46">
        <v>0</v>
      </c>
      <c r="AK49" s="46">
        <v>0</v>
      </c>
      <c r="AL49" s="46">
        <v>0</v>
      </c>
      <c r="AM49" s="46">
        <f t="shared" si="11"/>
        <v>0</v>
      </c>
      <c r="AN49" s="46">
        <v>0</v>
      </c>
      <c r="AO49" s="46">
        <v>0</v>
      </c>
      <c r="AP49" s="46">
        <v>0</v>
      </c>
      <c r="AQ49" s="46">
        <f t="shared" si="12"/>
        <v>0</v>
      </c>
      <c r="AR49" s="46">
        <v>0</v>
      </c>
      <c r="AS49" s="46">
        <v>0</v>
      </c>
      <c r="AT49" s="46">
        <v>0</v>
      </c>
      <c r="AU49" s="46">
        <f t="shared" si="13"/>
        <v>0</v>
      </c>
      <c r="AV49" s="46">
        <v>0</v>
      </c>
      <c r="AW49" s="46">
        <v>0</v>
      </c>
      <c r="AX49" s="46">
        <v>0</v>
      </c>
      <c r="AY49" s="46">
        <f t="shared" si="14"/>
        <v>0</v>
      </c>
      <c r="AZ49" s="46">
        <v>0</v>
      </c>
      <c r="BA49" s="46">
        <v>0</v>
      </c>
      <c r="BB49" s="46">
        <v>0</v>
      </c>
      <c r="BC49" s="46">
        <f t="shared" si="15"/>
        <v>73</v>
      </c>
      <c r="BD49" s="46">
        <f t="shared" si="16"/>
        <v>73</v>
      </c>
      <c r="BE49" s="46">
        <v>0</v>
      </c>
      <c r="BF49" s="46">
        <v>0</v>
      </c>
      <c r="BG49" s="46">
        <v>0</v>
      </c>
      <c r="BH49" s="46">
        <v>68</v>
      </c>
      <c r="BI49" s="46">
        <v>0</v>
      </c>
      <c r="BJ49" s="46">
        <v>5</v>
      </c>
      <c r="BK49" s="46">
        <f t="shared" si="18"/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f t="shared" si="41"/>
        <v>579</v>
      </c>
      <c r="BS49" s="46">
        <f t="shared" si="41"/>
        <v>0</v>
      </c>
      <c r="BT49" s="46">
        <f t="shared" si="41"/>
        <v>457</v>
      </c>
      <c r="BU49" s="46">
        <f t="shared" si="41"/>
        <v>5</v>
      </c>
      <c r="BV49" s="46">
        <f t="shared" si="41"/>
        <v>112</v>
      </c>
      <c r="BW49" s="46">
        <f t="shared" si="41"/>
        <v>0</v>
      </c>
      <c r="BX49" s="46">
        <f t="shared" si="41"/>
        <v>5</v>
      </c>
      <c r="BY49" s="46">
        <f t="shared" si="21"/>
        <v>506</v>
      </c>
      <c r="BZ49" s="46">
        <f t="shared" si="22"/>
        <v>0</v>
      </c>
      <c r="CA49" s="46">
        <f t="shared" si="23"/>
        <v>457</v>
      </c>
      <c r="CB49" s="46">
        <f t="shared" si="24"/>
        <v>5</v>
      </c>
      <c r="CC49" s="46">
        <f t="shared" si="25"/>
        <v>44</v>
      </c>
      <c r="CD49" s="46">
        <f t="shared" si="26"/>
        <v>0</v>
      </c>
      <c r="CE49" s="46">
        <f t="shared" si="27"/>
        <v>0</v>
      </c>
      <c r="CF49" s="46">
        <f t="shared" si="28"/>
        <v>73</v>
      </c>
      <c r="CG49" s="46">
        <f t="shared" si="42"/>
        <v>0</v>
      </c>
      <c r="CH49" s="46">
        <f t="shared" si="42"/>
        <v>0</v>
      </c>
      <c r="CI49" s="46">
        <f t="shared" si="42"/>
        <v>0</v>
      </c>
      <c r="CJ49" s="46">
        <f t="shared" si="42"/>
        <v>68</v>
      </c>
      <c r="CK49" s="46">
        <f t="shared" si="42"/>
        <v>0</v>
      </c>
      <c r="CL49" s="46">
        <f t="shared" si="42"/>
        <v>5</v>
      </c>
      <c r="CM49" s="46">
        <f t="shared" si="43"/>
        <v>0</v>
      </c>
      <c r="CN49" s="46">
        <f t="shared" si="43"/>
        <v>0</v>
      </c>
      <c r="CO49" s="46">
        <f t="shared" si="43"/>
        <v>0</v>
      </c>
      <c r="CP49" s="46">
        <f t="shared" si="43"/>
        <v>0</v>
      </c>
      <c r="CQ49" s="46">
        <f t="shared" si="43"/>
        <v>0</v>
      </c>
      <c r="CR49" s="46">
        <f t="shared" si="43"/>
        <v>0</v>
      </c>
      <c r="CS49" s="46">
        <f t="shared" si="43"/>
        <v>0</v>
      </c>
      <c r="CT49" s="46">
        <f t="shared" si="31"/>
        <v>0</v>
      </c>
      <c r="CU49" s="46">
        <f t="shared" si="32"/>
        <v>0</v>
      </c>
      <c r="CV49" s="46">
        <f t="shared" si="33"/>
        <v>0</v>
      </c>
      <c r="CW49" s="46">
        <f t="shared" si="34"/>
        <v>0</v>
      </c>
      <c r="CX49" s="46">
        <f t="shared" si="35"/>
        <v>0</v>
      </c>
      <c r="CY49" s="46">
        <f t="shared" si="36"/>
        <v>0</v>
      </c>
      <c r="CZ49" s="46">
        <f t="shared" si="37"/>
        <v>0</v>
      </c>
      <c r="DA49" s="46">
        <f t="shared" si="38"/>
        <v>0</v>
      </c>
      <c r="DB49" s="46">
        <f t="shared" si="44"/>
        <v>0</v>
      </c>
      <c r="DC49" s="46">
        <f t="shared" si="44"/>
        <v>0</v>
      </c>
      <c r="DD49" s="46">
        <f t="shared" si="44"/>
        <v>0</v>
      </c>
      <c r="DE49" s="46">
        <f t="shared" si="44"/>
        <v>0</v>
      </c>
      <c r="DF49" s="46">
        <f t="shared" si="44"/>
        <v>0</v>
      </c>
      <c r="DG49" s="46">
        <f t="shared" si="44"/>
        <v>0</v>
      </c>
      <c r="DH49" s="46">
        <v>0</v>
      </c>
      <c r="DI49" s="46">
        <f t="shared" si="40"/>
        <v>1</v>
      </c>
      <c r="DJ49" s="46">
        <v>0</v>
      </c>
      <c r="DK49" s="46">
        <v>0</v>
      </c>
      <c r="DL49" s="46">
        <v>0</v>
      </c>
      <c r="DM49" s="46">
        <v>1</v>
      </c>
    </row>
    <row r="50" spans="1:117" s="3" customFormat="1" ht="13.5" customHeight="1" x14ac:dyDescent="0.2">
      <c r="A50" s="44"/>
      <c r="B50" s="45"/>
      <c r="C50" s="44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</row>
    <row r="51" spans="1:117" s="3" customFormat="1" ht="13.5" customHeight="1" x14ac:dyDescent="0.2">
      <c r="A51" s="44"/>
      <c r="B51" s="45"/>
      <c r="C51" s="44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</row>
    <row r="52" spans="1:117" s="3" customFormat="1" ht="13.5" customHeight="1" x14ac:dyDescent="0.2">
      <c r="A52" s="44"/>
      <c r="B52" s="45"/>
      <c r="C52" s="44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</row>
    <row r="53" spans="1:117" s="3" customFormat="1" ht="13.5" customHeight="1" x14ac:dyDescent="0.2">
      <c r="A53" s="44"/>
      <c r="B53" s="45"/>
      <c r="C53" s="44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</row>
    <row r="54" spans="1:117" s="3" customFormat="1" ht="13.5" customHeight="1" x14ac:dyDescent="0.2">
      <c r="A54" s="44"/>
      <c r="B54" s="45"/>
      <c r="C54" s="44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</row>
    <row r="55" spans="1:117" s="3" customFormat="1" ht="13.5" customHeight="1" x14ac:dyDescent="0.2">
      <c r="A55" s="44"/>
      <c r="B55" s="45"/>
      <c r="C55" s="44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</row>
    <row r="56" spans="1:117" s="3" customFormat="1" ht="13.5" customHeight="1" x14ac:dyDescent="0.2">
      <c r="A56" s="44"/>
      <c r="B56" s="45"/>
      <c r="C56" s="44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</row>
    <row r="57" spans="1:117" s="3" customFormat="1" ht="13.5" customHeight="1" x14ac:dyDescent="0.2">
      <c r="A57" s="44"/>
      <c r="B57" s="45"/>
      <c r="C57" s="44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</row>
    <row r="58" spans="1:117" s="3" customFormat="1" ht="13.5" customHeight="1" x14ac:dyDescent="0.2">
      <c r="A58" s="44"/>
      <c r="B58" s="45"/>
      <c r="C58" s="44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</row>
    <row r="59" spans="1:117" s="3" customFormat="1" ht="13.5" customHeight="1" x14ac:dyDescent="0.2">
      <c r="A59" s="44"/>
      <c r="B59" s="45"/>
      <c r="C59" s="44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</row>
    <row r="60" spans="1:117" s="3" customFormat="1" ht="13.5" customHeight="1" x14ac:dyDescent="0.2">
      <c r="A60" s="44"/>
      <c r="B60" s="45"/>
      <c r="C60" s="44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</row>
    <row r="61" spans="1:117" s="3" customFormat="1" ht="13.5" customHeight="1" x14ac:dyDescent="0.2">
      <c r="A61" s="44"/>
      <c r="B61" s="45"/>
      <c r="C61" s="44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</row>
    <row r="62" spans="1:117" s="3" customFormat="1" ht="13.5" customHeight="1" x14ac:dyDescent="0.2">
      <c r="A62" s="44"/>
      <c r="B62" s="45"/>
      <c r="C62" s="44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</row>
    <row r="63" spans="1:117" s="3" customFormat="1" ht="13.5" customHeight="1" x14ac:dyDescent="0.2">
      <c r="A63" s="44"/>
      <c r="B63" s="45"/>
      <c r="C63" s="44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</row>
    <row r="64" spans="1:117" s="3" customFormat="1" ht="13.5" customHeight="1" x14ac:dyDescent="0.2">
      <c r="A64" s="44"/>
      <c r="B64" s="45"/>
      <c r="C64" s="44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</row>
    <row r="65" spans="1:117" s="3" customFormat="1" ht="13.5" customHeight="1" x14ac:dyDescent="0.2">
      <c r="A65" s="44"/>
      <c r="B65" s="45"/>
      <c r="C65" s="44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</row>
    <row r="66" spans="1:117" s="3" customFormat="1" ht="13.5" customHeight="1" x14ac:dyDescent="0.2">
      <c r="A66" s="44"/>
      <c r="B66" s="45"/>
      <c r="C66" s="44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</row>
    <row r="67" spans="1:117" s="3" customFormat="1" ht="13.5" customHeight="1" x14ac:dyDescent="0.2">
      <c r="A67" s="44"/>
      <c r="B67" s="45"/>
      <c r="C67" s="44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</row>
    <row r="68" spans="1:117" s="3" customFormat="1" ht="13.5" customHeight="1" x14ac:dyDescent="0.2">
      <c r="A68" s="44"/>
      <c r="B68" s="45"/>
      <c r="C68" s="44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</row>
    <row r="69" spans="1:117" s="3" customFormat="1" ht="13.5" customHeight="1" x14ac:dyDescent="0.2">
      <c r="A69" s="44"/>
      <c r="B69" s="45"/>
      <c r="C69" s="44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</row>
    <row r="70" spans="1:117" s="3" customFormat="1" ht="13.5" customHeight="1" x14ac:dyDescent="0.2">
      <c r="A70" s="44"/>
      <c r="B70" s="45"/>
      <c r="C70" s="44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</row>
    <row r="71" spans="1:117" s="3" customFormat="1" ht="13.5" customHeight="1" x14ac:dyDescent="0.2">
      <c r="A71" s="44"/>
      <c r="B71" s="45"/>
      <c r="C71" s="44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</row>
    <row r="72" spans="1:117" s="3" customFormat="1" ht="13.5" customHeight="1" x14ac:dyDescent="0.2">
      <c r="A72" s="44"/>
      <c r="B72" s="45"/>
      <c r="C72" s="44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</row>
    <row r="73" spans="1:117" s="3" customFormat="1" ht="13.5" customHeight="1" x14ac:dyDescent="0.2">
      <c r="A73" s="44"/>
      <c r="B73" s="45"/>
      <c r="C73" s="44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</row>
    <row r="74" spans="1:117" s="3" customFormat="1" ht="13.5" customHeight="1" x14ac:dyDescent="0.2">
      <c r="A74" s="44"/>
      <c r="B74" s="45"/>
      <c r="C74" s="44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</row>
    <row r="75" spans="1:117" s="3" customFormat="1" ht="13.5" customHeight="1" x14ac:dyDescent="0.2">
      <c r="A75" s="44"/>
      <c r="B75" s="45"/>
      <c r="C75" s="44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</row>
    <row r="76" spans="1:117" s="3" customFormat="1" ht="13.5" customHeight="1" x14ac:dyDescent="0.2">
      <c r="A76" s="44"/>
      <c r="B76" s="45"/>
      <c r="C76" s="44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</row>
    <row r="77" spans="1:117" s="3" customFormat="1" ht="13.5" customHeight="1" x14ac:dyDescent="0.2">
      <c r="A77" s="44"/>
      <c r="B77" s="45"/>
      <c r="C77" s="44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</row>
    <row r="78" spans="1:117" s="3" customFormat="1" ht="13.5" customHeight="1" x14ac:dyDescent="0.2">
      <c r="A78" s="44"/>
      <c r="B78" s="45"/>
      <c r="C78" s="44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</row>
    <row r="79" spans="1:117" s="3" customFormat="1" ht="13.5" customHeight="1" x14ac:dyDescent="0.2">
      <c r="A79" s="44"/>
      <c r="B79" s="45"/>
      <c r="C79" s="44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</row>
    <row r="80" spans="1:117" s="3" customFormat="1" ht="13.5" customHeight="1" x14ac:dyDescent="0.2">
      <c r="A80" s="44"/>
      <c r="B80" s="45"/>
      <c r="C80" s="44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</row>
    <row r="81" spans="1:117" s="3" customFormat="1" ht="13.5" customHeight="1" x14ac:dyDescent="0.2">
      <c r="A81" s="44"/>
      <c r="B81" s="45"/>
      <c r="C81" s="44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</row>
    <row r="82" spans="1:117" s="3" customFormat="1" ht="13.5" customHeight="1" x14ac:dyDescent="0.2">
      <c r="A82" s="44"/>
      <c r="B82" s="45"/>
      <c r="C82" s="44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</row>
    <row r="83" spans="1:117" s="3" customFormat="1" ht="13.5" customHeight="1" x14ac:dyDescent="0.2">
      <c r="A83" s="44"/>
      <c r="B83" s="45"/>
      <c r="C83" s="44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</row>
    <row r="84" spans="1:117" s="3" customFormat="1" ht="13.5" customHeight="1" x14ac:dyDescent="0.2">
      <c r="A84" s="44"/>
      <c r="B84" s="45"/>
      <c r="C84" s="44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</row>
    <row r="85" spans="1:117" s="3" customFormat="1" ht="13.5" customHeight="1" x14ac:dyDescent="0.2">
      <c r="A85" s="44"/>
      <c r="B85" s="45"/>
      <c r="C85" s="44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</row>
    <row r="86" spans="1:117" s="3" customFormat="1" ht="13.5" customHeight="1" x14ac:dyDescent="0.2">
      <c r="A86" s="44"/>
      <c r="B86" s="45"/>
      <c r="C86" s="44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</row>
    <row r="87" spans="1:117" s="3" customFormat="1" ht="13.5" customHeight="1" x14ac:dyDescent="0.2">
      <c r="A87" s="44"/>
      <c r="B87" s="45"/>
      <c r="C87" s="44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</row>
    <row r="88" spans="1:117" s="3" customFormat="1" ht="13.5" customHeight="1" x14ac:dyDescent="0.2">
      <c r="A88" s="44"/>
      <c r="B88" s="45"/>
      <c r="C88" s="44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</row>
    <row r="89" spans="1:117" s="3" customFormat="1" ht="13.5" customHeight="1" x14ac:dyDescent="0.2">
      <c r="A89" s="44"/>
      <c r="B89" s="45"/>
      <c r="C89" s="44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</row>
    <row r="90" spans="1:117" s="3" customFormat="1" ht="13.5" customHeight="1" x14ac:dyDescent="0.2">
      <c r="A90" s="44"/>
      <c r="B90" s="45"/>
      <c r="C90" s="44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</row>
    <row r="91" spans="1:117" s="3" customFormat="1" ht="13.5" customHeight="1" x14ac:dyDescent="0.2">
      <c r="A91" s="44"/>
      <c r="B91" s="45"/>
      <c r="C91" s="44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</row>
    <row r="92" spans="1:117" s="3" customFormat="1" ht="13.5" customHeight="1" x14ac:dyDescent="0.2">
      <c r="A92" s="44"/>
      <c r="B92" s="45"/>
      <c r="C92" s="44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</row>
    <row r="93" spans="1:117" s="3" customFormat="1" ht="13.5" customHeight="1" x14ac:dyDescent="0.2">
      <c r="A93" s="44"/>
      <c r="B93" s="45"/>
      <c r="C93" s="44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</row>
    <row r="94" spans="1:117" s="3" customFormat="1" ht="13.5" customHeight="1" x14ac:dyDescent="0.2">
      <c r="A94" s="44"/>
      <c r="B94" s="45"/>
      <c r="C94" s="44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</row>
    <row r="95" spans="1:117" s="3" customFormat="1" ht="13.5" customHeight="1" x14ac:dyDescent="0.2">
      <c r="A95" s="44"/>
      <c r="B95" s="45"/>
      <c r="C95" s="44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</row>
    <row r="96" spans="1:117" s="3" customFormat="1" ht="13.5" customHeight="1" x14ac:dyDescent="0.2">
      <c r="A96" s="44"/>
      <c r="B96" s="45"/>
      <c r="C96" s="44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</row>
    <row r="97" spans="1:117" s="3" customFormat="1" ht="13.5" customHeight="1" x14ac:dyDescent="0.2">
      <c r="A97" s="44"/>
      <c r="B97" s="45"/>
      <c r="C97" s="44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</row>
    <row r="98" spans="1:117" s="3" customFormat="1" ht="13.5" customHeight="1" x14ac:dyDescent="0.2">
      <c r="A98" s="44"/>
      <c r="B98" s="45"/>
      <c r="C98" s="44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</row>
    <row r="99" spans="1:117" s="3" customFormat="1" ht="13.5" customHeight="1" x14ac:dyDescent="0.2">
      <c r="A99" s="44"/>
      <c r="B99" s="45"/>
      <c r="C99" s="44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</row>
    <row r="100" spans="1:117" s="3" customFormat="1" ht="13.5" customHeight="1" x14ac:dyDescent="0.2">
      <c r="A100" s="44"/>
      <c r="B100" s="45"/>
      <c r="C100" s="44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</row>
    <row r="101" spans="1:117" s="3" customFormat="1" ht="13.5" customHeight="1" x14ac:dyDescent="0.2">
      <c r="A101" s="44"/>
      <c r="B101" s="45"/>
      <c r="C101" s="44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</row>
    <row r="102" spans="1:117" s="3" customFormat="1" ht="13.5" customHeight="1" x14ac:dyDescent="0.2">
      <c r="A102" s="44"/>
      <c r="B102" s="45"/>
      <c r="C102" s="44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</row>
    <row r="103" spans="1:117" s="3" customFormat="1" ht="13.5" customHeight="1" x14ac:dyDescent="0.2">
      <c r="A103" s="44"/>
      <c r="B103" s="45"/>
      <c r="C103" s="44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</row>
    <row r="104" spans="1:117" s="3" customFormat="1" ht="13.5" customHeight="1" x14ac:dyDescent="0.2">
      <c r="A104" s="44"/>
      <c r="B104" s="45"/>
      <c r="C104" s="44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</row>
    <row r="105" spans="1:117" s="3" customFormat="1" ht="13.5" customHeight="1" x14ac:dyDescent="0.2">
      <c r="A105" s="44"/>
      <c r="B105" s="45"/>
      <c r="C105" s="44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</row>
    <row r="106" spans="1:117" s="3" customFormat="1" ht="13.5" customHeight="1" x14ac:dyDescent="0.2">
      <c r="A106" s="44"/>
      <c r="B106" s="45"/>
      <c r="C106" s="44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</row>
    <row r="107" spans="1:117" s="3" customFormat="1" ht="13.5" customHeight="1" x14ac:dyDescent="0.2">
      <c r="A107" s="44"/>
      <c r="B107" s="45"/>
      <c r="C107" s="44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</row>
    <row r="108" spans="1:117" s="3" customFormat="1" ht="13.5" customHeight="1" x14ac:dyDescent="0.2">
      <c r="A108" s="44"/>
      <c r="B108" s="45"/>
      <c r="C108" s="44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</row>
    <row r="109" spans="1:117" s="3" customFormat="1" ht="13.5" customHeight="1" x14ac:dyDescent="0.2">
      <c r="A109" s="44"/>
      <c r="B109" s="45"/>
      <c r="C109" s="44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/>
      <c r="DF109" s="46"/>
      <c r="DG109" s="46"/>
      <c r="DH109" s="46"/>
      <c r="DI109" s="46"/>
      <c r="DJ109" s="46"/>
      <c r="DK109" s="46"/>
      <c r="DL109" s="46"/>
      <c r="DM109" s="46"/>
    </row>
    <row r="110" spans="1:117" s="3" customFormat="1" ht="13.5" customHeight="1" x14ac:dyDescent="0.2">
      <c r="A110" s="44"/>
      <c r="B110" s="45"/>
      <c r="C110" s="44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/>
      <c r="DF110" s="46"/>
      <c r="DG110" s="46"/>
      <c r="DH110" s="46"/>
      <c r="DI110" s="46"/>
      <c r="DJ110" s="46"/>
      <c r="DK110" s="46"/>
      <c r="DL110" s="46"/>
      <c r="DM110" s="46"/>
    </row>
    <row r="111" spans="1:117" s="3" customFormat="1" ht="13.5" customHeight="1" x14ac:dyDescent="0.2">
      <c r="A111" s="44"/>
      <c r="B111" s="45"/>
      <c r="C111" s="44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46"/>
    </row>
    <row r="112" spans="1:117" s="3" customFormat="1" ht="13.5" customHeight="1" x14ac:dyDescent="0.2">
      <c r="A112" s="44"/>
      <c r="B112" s="45"/>
      <c r="C112" s="44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</row>
    <row r="113" spans="1:117" s="3" customFormat="1" ht="13.5" customHeight="1" x14ac:dyDescent="0.2">
      <c r="A113" s="44"/>
      <c r="B113" s="45"/>
      <c r="C113" s="44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</row>
    <row r="114" spans="1:117" s="3" customFormat="1" ht="13.5" customHeight="1" x14ac:dyDescent="0.2">
      <c r="A114" s="44"/>
      <c r="B114" s="45"/>
      <c r="C114" s="44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/>
      <c r="DF114" s="46"/>
      <c r="DG114" s="46"/>
      <c r="DH114" s="46"/>
      <c r="DI114" s="46"/>
      <c r="DJ114" s="46"/>
      <c r="DK114" s="46"/>
      <c r="DL114" s="46"/>
      <c r="DM114" s="46"/>
    </row>
    <row r="115" spans="1:117" s="3" customFormat="1" ht="13.5" customHeight="1" x14ac:dyDescent="0.2">
      <c r="A115" s="44"/>
      <c r="B115" s="45"/>
      <c r="C115" s="44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</row>
    <row r="116" spans="1:117" s="3" customFormat="1" ht="13.5" customHeight="1" x14ac:dyDescent="0.2">
      <c r="A116" s="44"/>
      <c r="B116" s="45"/>
      <c r="C116" s="44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</row>
    <row r="117" spans="1:117" s="3" customFormat="1" ht="13.5" customHeight="1" x14ac:dyDescent="0.2">
      <c r="A117" s="44"/>
      <c r="B117" s="45"/>
      <c r="C117" s="44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</row>
    <row r="118" spans="1:117" s="3" customFormat="1" ht="13.5" customHeight="1" x14ac:dyDescent="0.2">
      <c r="A118" s="44"/>
      <c r="B118" s="45"/>
      <c r="C118" s="44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</row>
    <row r="119" spans="1:117" s="3" customFormat="1" ht="13.5" customHeight="1" x14ac:dyDescent="0.2">
      <c r="A119" s="44"/>
      <c r="B119" s="45"/>
      <c r="C119" s="44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</row>
    <row r="120" spans="1:117" s="3" customFormat="1" ht="13.5" customHeight="1" x14ac:dyDescent="0.2">
      <c r="A120" s="44"/>
      <c r="B120" s="45"/>
      <c r="C120" s="44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</row>
    <row r="121" spans="1:117" s="3" customFormat="1" ht="13.5" customHeight="1" x14ac:dyDescent="0.2">
      <c r="A121" s="44"/>
      <c r="B121" s="45"/>
      <c r="C121" s="44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</row>
    <row r="122" spans="1:117" s="3" customFormat="1" ht="13.5" customHeight="1" x14ac:dyDescent="0.2">
      <c r="A122" s="44"/>
      <c r="B122" s="45"/>
      <c r="C122" s="44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H122" s="46"/>
      <c r="DI122" s="46"/>
      <c r="DJ122" s="46"/>
      <c r="DK122" s="46"/>
      <c r="DL122" s="46"/>
      <c r="DM122" s="46"/>
    </row>
    <row r="123" spans="1:117" s="3" customFormat="1" ht="13.5" customHeight="1" x14ac:dyDescent="0.2">
      <c r="A123" s="44"/>
      <c r="B123" s="45"/>
      <c r="C123" s="44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46"/>
    </row>
    <row r="124" spans="1:117" s="3" customFormat="1" ht="13.5" customHeight="1" x14ac:dyDescent="0.2">
      <c r="A124" s="44"/>
      <c r="B124" s="45"/>
      <c r="C124" s="44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</row>
    <row r="125" spans="1:117" s="3" customFormat="1" ht="13.5" customHeight="1" x14ac:dyDescent="0.2">
      <c r="A125" s="44"/>
      <c r="B125" s="45"/>
      <c r="C125" s="44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</row>
    <row r="126" spans="1:117" s="3" customFormat="1" ht="13.5" customHeight="1" x14ac:dyDescent="0.2">
      <c r="A126" s="44"/>
      <c r="B126" s="45"/>
      <c r="C126" s="44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</row>
    <row r="127" spans="1:117" s="3" customFormat="1" ht="13.5" customHeight="1" x14ac:dyDescent="0.2">
      <c r="A127" s="44"/>
      <c r="B127" s="45"/>
      <c r="C127" s="44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46"/>
    </row>
    <row r="128" spans="1:117" s="3" customFormat="1" ht="13.5" customHeight="1" x14ac:dyDescent="0.2">
      <c r="A128" s="44"/>
      <c r="B128" s="45"/>
      <c r="C128" s="44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</row>
    <row r="129" spans="1:117" s="3" customFormat="1" ht="13.5" customHeight="1" x14ac:dyDescent="0.2">
      <c r="A129" s="44"/>
      <c r="B129" s="45"/>
      <c r="C129" s="44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</row>
    <row r="130" spans="1:117" s="3" customFormat="1" ht="13.5" customHeight="1" x14ac:dyDescent="0.2">
      <c r="A130" s="44"/>
      <c r="B130" s="45"/>
      <c r="C130" s="44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</row>
    <row r="131" spans="1:117" s="3" customFormat="1" ht="13.5" customHeight="1" x14ac:dyDescent="0.2">
      <c r="A131" s="44"/>
      <c r="B131" s="45"/>
      <c r="C131" s="44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</row>
    <row r="132" spans="1:117" s="3" customFormat="1" ht="13.5" customHeight="1" x14ac:dyDescent="0.2">
      <c r="A132" s="44"/>
      <c r="B132" s="45"/>
      <c r="C132" s="44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</row>
    <row r="133" spans="1:117" s="3" customFormat="1" ht="13.5" customHeight="1" x14ac:dyDescent="0.2">
      <c r="A133" s="44"/>
      <c r="B133" s="45"/>
      <c r="C133" s="44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</row>
    <row r="134" spans="1:117" s="3" customFormat="1" ht="13.5" customHeight="1" x14ac:dyDescent="0.2">
      <c r="A134" s="44"/>
      <c r="B134" s="45"/>
      <c r="C134" s="44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</row>
    <row r="135" spans="1:117" s="3" customFormat="1" ht="13.5" customHeight="1" x14ac:dyDescent="0.2">
      <c r="A135" s="44"/>
      <c r="B135" s="45"/>
      <c r="C135" s="44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  <c r="DF135" s="46"/>
      <c r="DG135" s="46"/>
      <c r="DH135" s="46"/>
      <c r="DI135" s="46"/>
      <c r="DJ135" s="46"/>
      <c r="DK135" s="46"/>
      <c r="DL135" s="46"/>
      <c r="DM135" s="46"/>
    </row>
    <row r="136" spans="1:117" s="3" customFormat="1" ht="13.5" customHeight="1" x14ac:dyDescent="0.2">
      <c r="A136" s="44"/>
      <c r="B136" s="45"/>
      <c r="C136" s="44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</row>
    <row r="137" spans="1:117" s="3" customFormat="1" ht="13.5" customHeight="1" x14ac:dyDescent="0.2">
      <c r="A137" s="44"/>
      <c r="B137" s="45"/>
      <c r="C137" s="44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</row>
    <row r="138" spans="1:117" s="3" customFormat="1" ht="13.5" customHeight="1" x14ac:dyDescent="0.2">
      <c r="A138" s="44"/>
      <c r="B138" s="45"/>
      <c r="C138" s="44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</row>
    <row r="139" spans="1:117" s="3" customFormat="1" ht="13.5" customHeight="1" x14ac:dyDescent="0.2">
      <c r="A139" s="44"/>
      <c r="B139" s="45"/>
      <c r="C139" s="44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</row>
    <row r="140" spans="1:117" s="3" customFormat="1" ht="13.5" customHeight="1" x14ac:dyDescent="0.2">
      <c r="A140" s="44"/>
      <c r="B140" s="45"/>
      <c r="C140" s="44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</row>
    <row r="141" spans="1:117" s="3" customFormat="1" ht="13.5" customHeight="1" x14ac:dyDescent="0.2">
      <c r="A141" s="44"/>
      <c r="B141" s="45"/>
      <c r="C141" s="44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46"/>
    </row>
    <row r="142" spans="1:117" s="3" customFormat="1" ht="13.5" customHeight="1" x14ac:dyDescent="0.2">
      <c r="A142" s="44"/>
      <c r="B142" s="45"/>
      <c r="C142" s="44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46"/>
    </row>
    <row r="143" spans="1:117" s="3" customFormat="1" ht="13.5" customHeight="1" x14ac:dyDescent="0.2">
      <c r="A143" s="44"/>
      <c r="B143" s="45"/>
      <c r="C143" s="44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</row>
    <row r="144" spans="1:117" s="3" customFormat="1" ht="13.5" customHeight="1" x14ac:dyDescent="0.2">
      <c r="A144" s="44"/>
      <c r="B144" s="45"/>
      <c r="C144" s="44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</row>
    <row r="145" spans="1:117" s="3" customFormat="1" ht="13.5" customHeight="1" x14ac:dyDescent="0.2">
      <c r="A145" s="44"/>
      <c r="B145" s="45"/>
      <c r="C145" s="44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46"/>
    </row>
    <row r="146" spans="1:117" s="3" customFormat="1" ht="13.5" customHeight="1" x14ac:dyDescent="0.2">
      <c r="A146" s="44"/>
      <c r="B146" s="45"/>
      <c r="C146" s="44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</row>
    <row r="147" spans="1:117" s="3" customFormat="1" ht="13.5" customHeight="1" x14ac:dyDescent="0.2">
      <c r="A147" s="44"/>
      <c r="B147" s="45"/>
      <c r="C147" s="44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</row>
    <row r="148" spans="1:117" s="3" customFormat="1" ht="13.5" customHeight="1" x14ac:dyDescent="0.2">
      <c r="A148" s="44"/>
      <c r="B148" s="45"/>
      <c r="C148" s="44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</row>
    <row r="149" spans="1:117" s="3" customFormat="1" ht="13.5" customHeight="1" x14ac:dyDescent="0.2">
      <c r="A149" s="44"/>
      <c r="B149" s="45"/>
      <c r="C149" s="44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</row>
    <row r="150" spans="1:117" s="3" customFormat="1" ht="13.5" customHeight="1" x14ac:dyDescent="0.2">
      <c r="A150" s="44"/>
      <c r="B150" s="45"/>
      <c r="C150" s="44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</row>
    <row r="151" spans="1:117" s="3" customFormat="1" ht="13.5" customHeight="1" x14ac:dyDescent="0.2">
      <c r="A151" s="44"/>
      <c r="B151" s="45"/>
      <c r="C151" s="44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</row>
    <row r="152" spans="1:117" s="3" customFormat="1" ht="13.5" customHeight="1" x14ac:dyDescent="0.2">
      <c r="A152" s="44"/>
      <c r="B152" s="45"/>
      <c r="C152" s="44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</row>
    <row r="153" spans="1:117" s="3" customFormat="1" ht="13.5" customHeight="1" x14ac:dyDescent="0.2">
      <c r="A153" s="44"/>
      <c r="B153" s="45"/>
      <c r="C153" s="44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</row>
    <row r="154" spans="1:117" s="3" customFormat="1" ht="13.5" customHeight="1" x14ac:dyDescent="0.2">
      <c r="A154" s="44"/>
      <c r="B154" s="45"/>
      <c r="C154" s="44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</row>
    <row r="155" spans="1:117" s="3" customFormat="1" ht="13.5" customHeight="1" x14ac:dyDescent="0.2">
      <c r="A155" s="44"/>
      <c r="B155" s="45"/>
      <c r="C155" s="44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</row>
    <row r="156" spans="1:117" s="3" customFormat="1" ht="13.5" customHeight="1" x14ac:dyDescent="0.2">
      <c r="A156" s="44"/>
      <c r="B156" s="45"/>
      <c r="C156" s="44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</row>
    <row r="157" spans="1:117" s="3" customFormat="1" ht="13.5" customHeight="1" x14ac:dyDescent="0.2">
      <c r="A157" s="44"/>
      <c r="B157" s="45"/>
      <c r="C157" s="44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</row>
    <row r="158" spans="1:117" s="3" customFormat="1" ht="13.5" customHeight="1" x14ac:dyDescent="0.2">
      <c r="A158" s="44"/>
      <c r="B158" s="45"/>
      <c r="C158" s="44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</row>
    <row r="159" spans="1:117" s="3" customFormat="1" ht="13.5" customHeight="1" x14ac:dyDescent="0.2">
      <c r="A159" s="44"/>
      <c r="B159" s="45"/>
      <c r="C159" s="44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</row>
    <row r="160" spans="1:117" s="3" customFormat="1" ht="13.5" customHeight="1" x14ac:dyDescent="0.2">
      <c r="A160" s="44"/>
      <c r="B160" s="45"/>
      <c r="C160" s="44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</row>
    <row r="161" spans="1:117" s="3" customFormat="1" ht="13.5" customHeight="1" x14ac:dyDescent="0.2">
      <c r="A161" s="44"/>
      <c r="B161" s="45"/>
      <c r="C161" s="44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</row>
    <row r="162" spans="1:117" s="3" customFormat="1" ht="13.5" customHeight="1" x14ac:dyDescent="0.2">
      <c r="A162" s="44"/>
      <c r="B162" s="45"/>
      <c r="C162" s="44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</row>
    <row r="163" spans="1:117" s="3" customFormat="1" ht="13.5" customHeight="1" x14ac:dyDescent="0.2">
      <c r="A163" s="44"/>
      <c r="B163" s="45"/>
      <c r="C163" s="44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</row>
    <row r="164" spans="1:117" s="3" customFormat="1" ht="13.5" customHeight="1" x14ac:dyDescent="0.2">
      <c r="A164" s="44"/>
      <c r="B164" s="45"/>
      <c r="C164" s="44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</row>
    <row r="165" spans="1:117" s="3" customFormat="1" ht="13.5" customHeight="1" x14ac:dyDescent="0.2">
      <c r="A165" s="44"/>
      <c r="B165" s="45"/>
      <c r="C165" s="44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</row>
    <row r="166" spans="1:117" s="3" customFormat="1" ht="13.5" customHeight="1" x14ac:dyDescent="0.2">
      <c r="A166" s="44"/>
      <c r="B166" s="45"/>
      <c r="C166" s="44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</row>
    <row r="167" spans="1:117" s="3" customFormat="1" ht="13.5" customHeight="1" x14ac:dyDescent="0.2">
      <c r="A167" s="44"/>
      <c r="B167" s="45"/>
      <c r="C167" s="44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</row>
    <row r="168" spans="1:117" s="3" customFormat="1" ht="13.5" customHeight="1" x14ac:dyDescent="0.2">
      <c r="A168" s="44"/>
      <c r="B168" s="45"/>
      <c r="C168" s="44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</row>
    <row r="169" spans="1:117" s="3" customFormat="1" ht="13.5" customHeight="1" x14ac:dyDescent="0.2">
      <c r="A169" s="44"/>
      <c r="B169" s="45"/>
      <c r="C169" s="44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</row>
    <row r="170" spans="1:117" s="3" customFormat="1" ht="13.5" customHeight="1" x14ac:dyDescent="0.2">
      <c r="A170" s="44"/>
      <c r="B170" s="45"/>
      <c r="C170" s="44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</row>
    <row r="171" spans="1:117" s="3" customFormat="1" ht="13.5" customHeight="1" x14ac:dyDescent="0.2">
      <c r="A171" s="44"/>
      <c r="B171" s="45"/>
      <c r="C171" s="44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</row>
    <row r="172" spans="1:117" s="3" customFormat="1" ht="13.5" customHeight="1" x14ac:dyDescent="0.2">
      <c r="A172" s="44"/>
      <c r="B172" s="45"/>
      <c r="C172" s="44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</row>
    <row r="173" spans="1:117" s="3" customFormat="1" ht="13.5" customHeight="1" x14ac:dyDescent="0.2">
      <c r="A173" s="44"/>
      <c r="B173" s="45"/>
      <c r="C173" s="44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</row>
    <row r="174" spans="1:117" s="3" customFormat="1" ht="13.5" customHeight="1" x14ac:dyDescent="0.2">
      <c r="A174" s="44"/>
      <c r="B174" s="45"/>
      <c r="C174" s="44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</row>
    <row r="175" spans="1:117" s="3" customFormat="1" ht="13.5" customHeight="1" x14ac:dyDescent="0.2">
      <c r="A175" s="44"/>
      <c r="B175" s="45"/>
      <c r="C175" s="44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</row>
    <row r="176" spans="1:117" s="3" customFormat="1" ht="13.5" customHeight="1" x14ac:dyDescent="0.2">
      <c r="A176" s="44"/>
      <c r="B176" s="45"/>
      <c r="C176" s="44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</row>
    <row r="177" spans="1:117" s="3" customFormat="1" ht="13.5" customHeight="1" x14ac:dyDescent="0.2">
      <c r="A177" s="44"/>
      <c r="B177" s="45"/>
      <c r="C177" s="44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</row>
    <row r="178" spans="1:117" s="3" customFormat="1" ht="13.5" customHeight="1" x14ac:dyDescent="0.2">
      <c r="A178" s="44"/>
      <c r="B178" s="45"/>
      <c r="C178" s="44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</row>
    <row r="179" spans="1:117" s="3" customFormat="1" ht="13.5" customHeight="1" x14ac:dyDescent="0.2">
      <c r="A179" s="44"/>
      <c r="B179" s="45"/>
      <c r="C179" s="44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</row>
    <row r="180" spans="1:117" s="3" customFormat="1" ht="13.5" customHeight="1" x14ac:dyDescent="0.2">
      <c r="A180" s="44"/>
      <c r="B180" s="45"/>
      <c r="C180" s="44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</row>
    <row r="181" spans="1:117" s="3" customFormat="1" ht="13.5" customHeight="1" x14ac:dyDescent="0.2">
      <c r="A181" s="44"/>
      <c r="B181" s="45"/>
      <c r="C181" s="44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</row>
    <row r="182" spans="1:117" s="3" customFormat="1" ht="13.5" customHeight="1" x14ac:dyDescent="0.2">
      <c r="A182" s="44"/>
      <c r="B182" s="45"/>
      <c r="C182" s="44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</row>
    <row r="183" spans="1:117" s="3" customFormat="1" ht="13.5" customHeight="1" x14ac:dyDescent="0.2">
      <c r="A183" s="44"/>
      <c r="B183" s="45"/>
      <c r="C183" s="44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</row>
    <row r="184" spans="1:117" s="3" customFormat="1" ht="13.5" customHeight="1" x14ac:dyDescent="0.2">
      <c r="A184" s="44"/>
      <c r="B184" s="45"/>
      <c r="C184" s="44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</row>
    <row r="185" spans="1:117" s="3" customFormat="1" ht="13.5" customHeight="1" x14ac:dyDescent="0.2">
      <c r="A185" s="44"/>
      <c r="B185" s="45"/>
      <c r="C185" s="44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</row>
    <row r="186" spans="1:117" s="3" customFormat="1" ht="13.5" customHeight="1" x14ac:dyDescent="0.2">
      <c r="A186" s="44"/>
      <c r="B186" s="45"/>
      <c r="C186" s="44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</row>
    <row r="187" spans="1:117" s="3" customFormat="1" ht="13.5" customHeight="1" x14ac:dyDescent="0.2">
      <c r="A187" s="44"/>
      <c r="B187" s="45"/>
      <c r="C187" s="44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</row>
    <row r="188" spans="1:117" s="3" customFormat="1" ht="13.5" customHeight="1" x14ac:dyDescent="0.2">
      <c r="A188" s="44"/>
      <c r="B188" s="45"/>
      <c r="C188" s="44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</row>
    <row r="189" spans="1:117" s="3" customFormat="1" ht="13.5" customHeight="1" x14ac:dyDescent="0.2">
      <c r="A189" s="44"/>
      <c r="B189" s="45"/>
      <c r="C189" s="44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</row>
    <row r="190" spans="1:117" s="3" customFormat="1" ht="13.5" customHeight="1" x14ac:dyDescent="0.2">
      <c r="A190" s="44"/>
      <c r="B190" s="45"/>
      <c r="C190" s="44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</row>
    <row r="191" spans="1:117" s="3" customFormat="1" ht="13.5" customHeight="1" x14ac:dyDescent="0.2">
      <c r="A191" s="44"/>
      <c r="B191" s="45"/>
      <c r="C191" s="44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</row>
    <row r="192" spans="1:117" s="3" customFormat="1" ht="13.5" customHeight="1" x14ac:dyDescent="0.2">
      <c r="A192" s="44"/>
      <c r="B192" s="45"/>
      <c r="C192" s="44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</row>
    <row r="193" spans="1:117" s="3" customFormat="1" ht="13.5" customHeight="1" x14ac:dyDescent="0.2">
      <c r="A193" s="44"/>
      <c r="B193" s="45"/>
      <c r="C193" s="44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</row>
    <row r="194" spans="1:117" s="3" customFormat="1" ht="13.5" customHeight="1" x14ac:dyDescent="0.2">
      <c r="A194" s="44"/>
      <c r="B194" s="45"/>
      <c r="C194" s="44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</row>
    <row r="195" spans="1:117" s="3" customFormat="1" ht="13.5" customHeight="1" x14ac:dyDescent="0.2">
      <c r="A195" s="44"/>
      <c r="B195" s="45"/>
      <c r="C195" s="44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</row>
    <row r="196" spans="1:117" s="3" customFormat="1" ht="13.5" customHeight="1" x14ac:dyDescent="0.2">
      <c r="A196" s="44"/>
      <c r="B196" s="45"/>
      <c r="C196" s="44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</row>
    <row r="197" spans="1:117" s="3" customFormat="1" ht="13.5" customHeight="1" x14ac:dyDescent="0.2">
      <c r="A197" s="44"/>
      <c r="B197" s="45"/>
      <c r="C197" s="44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</row>
    <row r="198" spans="1:117" s="3" customFormat="1" ht="13.5" customHeight="1" x14ac:dyDescent="0.2">
      <c r="A198" s="44"/>
      <c r="B198" s="45"/>
      <c r="C198" s="44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</row>
    <row r="199" spans="1:117" s="3" customFormat="1" ht="13.5" customHeight="1" x14ac:dyDescent="0.2">
      <c r="A199" s="44"/>
      <c r="B199" s="45"/>
      <c r="C199" s="44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</row>
    <row r="200" spans="1:117" s="3" customFormat="1" ht="13.5" customHeight="1" x14ac:dyDescent="0.2">
      <c r="A200" s="44"/>
      <c r="B200" s="45"/>
      <c r="C200" s="44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</row>
    <row r="201" spans="1:117" s="3" customFormat="1" ht="13.5" customHeight="1" x14ac:dyDescent="0.2">
      <c r="A201" s="44"/>
      <c r="B201" s="45"/>
      <c r="C201" s="44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</row>
    <row r="202" spans="1:117" s="3" customFormat="1" ht="13.5" customHeight="1" x14ac:dyDescent="0.2">
      <c r="A202" s="44"/>
      <c r="B202" s="45"/>
      <c r="C202" s="44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</row>
    <row r="203" spans="1:117" s="3" customFormat="1" ht="13.5" customHeight="1" x14ac:dyDescent="0.2">
      <c r="A203" s="44"/>
      <c r="B203" s="45"/>
      <c r="C203" s="44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</row>
    <row r="204" spans="1:117" s="3" customFormat="1" ht="13.5" customHeight="1" x14ac:dyDescent="0.2">
      <c r="A204" s="44"/>
      <c r="B204" s="45"/>
      <c r="C204" s="44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</row>
    <row r="205" spans="1:117" s="3" customFormat="1" ht="13.5" customHeight="1" x14ac:dyDescent="0.2">
      <c r="A205" s="44"/>
      <c r="B205" s="45"/>
      <c r="C205" s="44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</row>
    <row r="206" spans="1:117" s="3" customFormat="1" ht="13.5" customHeight="1" x14ac:dyDescent="0.2">
      <c r="A206" s="44"/>
      <c r="B206" s="45"/>
      <c r="C206" s="44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</row>
    <row r="207" spans="1:117" s="3" customFormat="1" ht="13.5" customHeight="1" x14ac:dyDescent="0.2">
      <c r="A207" s="44"/>
      <c r="B207" s="45"/>
      <c r="C207" s="44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</row>
    <row r="208" spans="1:117" s="3" customFormat="1" ht="13.5" customHeight="1" x14ac:dyDescent="0.2">
      <c r="A208" s="44"/>
      <c r="B208" s="45"/>
      <c r="C208" s="44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</row>
    <row r="209" spans="1:117" s="3" customFormat="1" ht="13.5" customHeight="1" x14ac:dyDescent="0.2">
      <c r="A209" s="44"/>
      <c r="B209" s="45"/>
      <c r="C209" s="44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</row>
    <row r="210" spans="1:117" s="3" customFormat="1" ht="13.5" customHeight="1" x14ac:dyDescent="0.2">
      <c r="A210" s="44"/>
      <c r="B210" s="45"/>
      <c r="C210" s="44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H210" s="46"/>
      <c r="DI210" s="46"/>
      <c r="DJ210" s="46"/>
      <c r="DK210" s="46"/>
      <c r="DL210" s="46"/>
      <c r="DM210" s="46"/>
    </row>
    <row r="211" spans="1:117" s="3" customFormat="1" ht="13.5" customHeight="1" x14ac:dyDescent="0.2">
      <c r="A211" s="44"/>
      <c r="B211" s="45"/>
      <c r="C211" s="44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</row>
    <row r="212" spans="1:117" s="3" customFormat="1" ht="13.5" customHeight="1" x14ac:dyDescent="0.2">
      <c r="A212" s="44"/>
      <c r="B212" s="45"/>
      <c r="C212" s="44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H212" s="46"/>
      <c r="DI212" s="46"/>
      <c r="DJ212" s="46"/>
      <c r="DK212" s="46"/>
      <c r="DL212" s="46"/>
      <c r="DM212" s="46"/>
    </row>
    <row r="213" spans="1:117" s="3" customFormat="1" ht="13.5" customHeight="1" x14ac:dyDescent="0.2">
      <c r="A213" s="44"/>
      <c r="B213" s="45"/>
      <c r="C213" s="44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46"/>
    </row>
    <row r="214" spans="1:117" s="3" customFormat="1" ht="13.5" customHeight="1" x14ac:dyDescent="0.2">
      <c r="A214" s="44"/>
      <c r="B214" s="45"/>
      <c r="C214" s="44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46"/>
    </row>
    <row r="215" spans="1:117" s="3" customFormat="1" ht="13.5" customHeight="1" x14ac:dyDescent="0.2">
      <c r="A215" s="44"/>
      <c r="B215" s="45"/>
      <c r="C215" s="44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/>
      <c r="DF215" s="46"/>
      <c r="DG215" s="46"/>
      <c r="DH215" s="46"/>
      <c r="DI215" s="46"/>
      <c r="DJ215" s="46"/>
      <c r="DK215" s="46"/>
      <c r="DL215" s="46"/>
      <c r="DM215" s="46"/>
    </row>
    <row r="216" spans="1:117" s="3" customFormat="1" ht="13.5" customHeight="1" x14ac:dyDescent="0.2">
      <c r="A216" s="44"/>
      <c r="B216" s="45"/>
      <c r="C216" s="44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46"/>
    </row>
    <row r="217" spans="1:117" s="3" customFormat="1" ht="13.5" customHeight="1" x14ac:dyDescent="0.2">
      <c r="A217" s="44"/>
      <c r="B217" s="45"/>
      <c r="C217" s="44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</row>
    <row r="218" spans="1:117" s="3" customFormat="1" ht="13.5" customHeight="1" x14ac:dyDescent="0.2">
      <c r="A218" s="44"/>
      <c r="B218" s="45"/>
      <c r="C218" s="44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</row>
    <row r="219" spans="1:117" s="3" customFormat="1" ht="13.5" customHeight="1" x14ac:dyDescent="0.2">
      <c r="A219" s="44"/>
      <c r="B219" s="45"/>
      <c r="C219" s="44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/>
      <c r="DF219" s="46"/>
      <c r="DG219" s="46"/>
      <c r="DH219" s="46"/>
      <c r="DI219" s="46"/>
      <c r="DJ219" s="46"/>
      <c r="DK219" s="46"/>
      <c r="DL219" s="46"/>
      <c r="DM219" s="46"/>
    </row>
    <row r="220" spans="1:117" s="3" customFormat="1" ht="13.5" customHeight="1" x14ac:dyDescent="0.2">
      <c r="A220" s="44"/>
      <c r="B220" s="45"/>
      <c r="C220" s="44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/>
      <c r="DF220" s="46"/>
      <c r="DG220" s="46"/>
      <c r="DH220" s="46"/>
      <c r="DI220" s="46"/>
      <c r="DJ220" s="46"/>
      <c r="DK220" s="46"/>
      <c r="DL220" s="46"/>
      <c r="DM220" s="46"/>
    </row>
    <row r="221" spans="1:117" s="3" customFormat="1" ht="13.5" customHeight="1" x14ac:dyDescent="0.2">
      <c r="A221" s="44"/>
      <c r="B221" s="45"/>
      <c r="C221" s="44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/>
      <c r="DF221" s="46"/>
      <c r="DG221" s="46"/>
      <c r="DH221" s="46"/>
      <c r="DI221" s="46"/>
      <c r="DJ221" s="46"/>
      <c r="DK221" s="46"/>
      <c r="DL221" s="46"/>
      <c r="DM221" s="46"/>
    </row>
    <row r="222" spans="1:117" s="3" customFormat="1" ht="13.5" customHeight="1" x14ac:dyDescent="0.2">
      <c r="A222" s="44"/>
      <c r="B222" s="45"/>
      <c r="C222" s="44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/>
      <c r="DF222" s="46"/>
      <c r="DG222" s="46"/>
      <c r="DH222" s="46"/>
      <c r="DI222" s="46"/>
      <c r="DJ222" s="46"/>
      <c r="DK222" s="46"/>
      <c r="DL222" s="46"/>
      <c r="DM222" s="46"/>
    </row>
    <row r="223" spans="1:117" s="3" customFormat="1" ht="13.5" customHeight="1" x14ac:dyDescent="0.2">
      <c r="A223" s="44"/>
      <c r="B223" s="45"/>
      <c r="C223" s="44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</row>
    <row r="224" spans="1:117" s="3" customFormat="1" ht="13.5" customHeight="1" x14ac:dyDescent="0.2">
      <c r="A224" s="44"/>
      <c r="B224" s="45"/>
      <c r="C224" s="44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</row>
    <row r="225" spans="1:117" s="3" customFormat="1" ht="13.5" customHeight="1" x14ac:dyDescent="0.2">
      <c r="A225" s="44"/>
      <c r="B225" s="45"/>
      <c r="C225" s="44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</row>
    <row r="226" spans="1:117" s="3" customFormat="1" ht="13.5" customHeight="1" x14ac:dyDescent="0.2">
      <c r="A226" s="44"/>
      <c r="B226" s="45"/>
      <c r="C226" s="44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</row>
    <row r="227" spans="1:117" s="3" customFormat="1" ht="13.5" customHeight="1" x14ac:dyDescent="0.2">
      <c r="A227" s="44"/>
      <c r="B227" s="45"/>
      <c r="C227" s="44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/>
      <c r="DF227" s="46"/>
      <c r="DG227" s="46"/>
      <c r="DH227" s="46"/>
      <c r="DI227" s="46"/>
      <c r="DJ227" s="46"/>
      <c r="DK227" s="46"/>
      <c r="DL227" s="46"/>
      <c r="DM227" s="46"/>
    </row>
    <row r="228" spans="1:117" s="3" customFormat="1" ht="13.5" customHeight="1" x14ac:dyDescent="0.2">
      <c r="A228" s="44"/>
      <c r="B228" s="45"/>
      <c r="C228" s="44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</row>
    <row r="229" spans="1:117" s="3" customFormat="1" ht="13.5" customHeight="1" x14ac:dyDescent="0.2">
      <c r="A229" s="44"/>
      <c r="B229" s="45"/>
      <c r="C229" s="44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</row>
    <row r="230" spans="1:117" s="3" customFormat="1" ht="13.5" customHeight="1" x14ac:dyDescent="0.2">
      <c r="A230" s="44"/>
      <c r="B230" s="45"/>
      <c r="C230" s="44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</row>
    <row r="231" spans="1:117" s="3" customFormat="1" ht="13.5" customHeight="1" x14ac:dyDescent="0.2">
      <c r="A231" s="44"/>
      <c r="B231" s="45"/>
      <c r="C231" s="44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</row>
    <row r="232" spans="1:117" s="3" customFormat="1" ht="13.5" customHeight="1" x14ac:dyDescent="0.2">
      <c r="A232" s="44"/>
      <c r="B232" s="45"/>
      <c r="C232" s="44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46"/>
    </row>
    <row r="233" spans="1:117" s="3" customFormat="1" ht="13.5" customHeight="1" x14ac:dyDescent="0.2">
      <c r="A233" s="44"/>
      <c r="B233" s="45"/>
      <c r="C233" s="44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</row>
    <row r="234" spans="1:117" s="3" customFormat="1" ht="13.5" customHeight="1" x14ac:dyDescent="0.2">
      <c r="A234" s="44"/>
      <c r="B234" s="45"/>
      <c r="C234" s="44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</row>
    <row r="235" spans="1:117" s="3" customFormat="1" ht="13.5" customHeight="1" x14ac:dyDescent="0.2">
      <c r="A235" s="44"/>
      <c r="B235" s="45"/>
      <c r="C235" s="44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/>
      <c r="DF235" s="46"/>
      <c r="DG235" s="46"/>
      <c r="DH235" s="46"/>
      <c r="DI235" s="46"/>
      <c r="DJ235" s="46"/>
      <c r="DK235" s="46"/>
      <c r="DL235" s="46"/>
      <c r="DM235" s="46"/>
    </row>
    <row r="236" spans="1:117" s="3" customFormat="1" ht="13.5" customHeight="1" x14ac:dyDescent="0.2">
      <c r="A236" s="44"/>
      <c r="B236" s="45"/>
      <c r="C236" s="44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/>
      <c r="DF236" s="46"/>
      <c r="DG236" s="46"/>
      <c r="DH236" s="46"/>
      <c r="DI236" s="46"/>
      <c r="DJ236" s="46"/>
      <c r="DK236" s="46"/>
      <c r="DL236" s="46"/>
      <c r="DM236" s="46"/>
    </row>
    <row r="237" spans="1:117" s="3" customFormat="1" ht="13.5" customHeight="1" x14ac:dyDescent="0.2">
      <c r="A237" s="44"/>
      <c r="B237" s="45"/>
      <c r="C237" s="44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/>
      <c r="DF237" s="46"/>
      <c r="DG237" s="46"/>
      <c r="DH237" s="46"/>
      <c r="DI237" s="46"/>
      <c r="DJ237" s="46"/>
      <c r="DK237" s="46"/>
      <c r="DL237" s="46"/>
      <c r="DM237" s="46"/>
    </row>
    <row r="238" spans="1:117" s="3" customFormat="1" ht="13.5" customHeight="1" x14ac:dyDescent="0.2">
      <c r="A238" s="44"/>
      <c r="B238" s="45"/>
      <c r="C238" s="44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/>
      <c r="DF238" s="46"/>
      <c r="DG238" s="46"/>
      <c r="DH238" s="46"/>
      <c r="DI238" s="46"/>
      <c r="DJ238" s="46"/>
      <c r="DK238" s="46"/>
      <c r="DL238" s="46"/>
      <c r="DM238" s="46"/>
    </row>
    <row r="239" spans="1:117" s="3" customFormat="1" ht="13.5" customHeight="1" x14ac:dyDescent="0.2">
      <c r="A239" s="44"/>
      <c r="B239" s="45"/>
      <c r="C239" s="44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/>
      <c r="DF239" s="46"/>
      <c r="DG239" s="46"/>
      <c r="DH239" s="46"/>
      <c r="DI239" s="46"/>
      <c r="DJ239" s="46"/>
      <c r="DK239" s="46"/>
      <c r="DL239" s="46"/>
      <c r="DM239" s="46"/>
    </row>
    <row r="240" spans="1:117" s="3" customFormat="1" ht="13.5" customHeight="1" x14ac:dyDescent="0.2">
      <c r="A240" s="44"/>
      <c r="B240" s="45"/>
      <c r="C240" s="44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/>
      <c r="DF240" s="46"/>
      <c r="DG240" s="46"/>
      <c r="DH240" s="46"/>
      <c r="DI240" s="46"/>
      <c r="DJ240" s="46"/>
      <c r="DK240" s="46"/>
      <c r="DL240" s="46"/>
      <c r="DM240" s="46"/>
    </row>
    <row r="241" spans="1:117" s="3" customFormat="1" ht="13.5" customHeight="1" x14ac:dyDescent="0.2">
      <c r="A241" s="44"/>
      <c r="B241" s="45"/>
      <c r="C241" s="44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/>
      <c r="DF241" s="46"/>
      <c r="DG241" s="46"/>
      <c r="DH241" s="46"/>
      <c r="DI241" s="46"/>
      <c r="DJ241" s="46"/>
      <c r="DK241" s="46"/>
      <c r="DL241" s="46"/>
      <c r="DM241" s="46"/>
    </row>
    <row r="242" spans="1:117" s="3" customFormat="1" ht="13.5" customHeight="1" x14ac:dyDescent="0.2">
      <c r="A242" s="44"/>
      <c r="B242" s="45"/>
      <c r="C242" s="44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/>
      <c r="DF242" s="46"/>
      <c r="DG242" s="46"/>
      <c r="DH242" s="46"/>
      <c r="DI242" s="46"/>
      <c r="DJ242" s="46"/>
      <c r="DK242" s="46"/>
      <c r="DL242" s="46"/>
      <c r="DM242" s="46"/>
    </row>
    <row r="243" spans="1:117" s="3" customFormat="1" ht="13.5" customHeight="1" x14ac:dyDescent="0.2">
      <c r="A243" s="44"/>
      <c r="B243" s="45"/>
      <c r="C243" s="44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46"/>
    </row>
    <row r="244" spans="1:117" s="3" customFormat="1" ht="13.5" customHeight="1" x14ac:dyDescent="0.2">
      <c r="A244" s="44"/>
      <c r="B244" s="45"/>
      <c r="C244" s="44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H244" s="46"/>
      <c r="DI244" s="46"/>
      <c r="DJ244" s="46"/>
      <c r="DK244" s="46"/>
      <c r="DL244" s="46"/>
      <c r="DM244" s="46"/>
    </row>
    <row r="245" spans="1:117" s="3" customFormat="1" ht="13.5" customHeight="1" x14ac:dyDescent="0.2">
      <c r="A245" s="44"/>
      <c r="B245" s="45"/>
      <c r="C245" s="44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</row>
    <row r="246" spans="1:117" s="3" customFormat="1" ht="13.5" customHeight="1" x14ac:dyDescent="0.2">
      <c r="A246" s="44"/>
      <c r="B246" s="45"/>
      <c r="C246" s="44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</row>
    <row r="247" spans="1:117" s="3" customFormat="1" ht="13.5" customHeight="1" x14ac:dyDescent="0.2">
      <c r="A247" s="44"/>
      <c r="B247" s="45"/>
      <c r="C247" s="44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</row>
    <row r="248" spans="1:117" s="3" customFormat="1" ht="13.5" customHeight="1" x14ac:dyDescent="0.2">
      <c r="A248" s="44"/>
      <c r="B248" s="45"/>
      <c r="C248" s="44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</row>
    <row r="249" spans="1:117" s="3" customFormat="1" ht="13.5" customHeight="1" x14ac:dyDescent="0.2">
      <c r="A249" s="44"/>
      <c r="B249" s="45"/>
      <c r="C249" s="44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/>
      <c r="DF249" s="46"/>
      <c r="DG249" s="46"/>
      <c r="DH249" s="46"/>
      <c r="DI249" s="46"/>
      <c r="DJ249" s="46"/>
      <c r="DK249" s="46"/>
      <c r="DL249" s="46"/>
      <c r="DM249" s="46"/>
    </row>
    <row r="250" spans="1:117" s="3" customFormat="1" ht="13.5" customHeight="1" x14ac:dyDescent="0.2">
      <c r="A250" s="44"/>
      <c r="B250" s="45"/>
      <c r="C250" s="44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46"/>
    </row>
    <row r="251" spans="1:117" s="3" customFormat="1" ht="13.5" customHeight="1" x14ac:dyDescent="0.2">
      <c r="A251" s="44"/>
      <c r="B251" s="45"/>
      <c r="C251" s="44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/>
      <c r="DF251" s="46"/>
      <c r="DG251" s="46"/>
      <c r="DH251" s="46"/>
      <c r="DI251" s="46"/>
      <c r="DJ251" s="46"/>
      <c r="DK251" s="46"/>
      <c r="DL251" s="46"/>
      <c r="DM251" s="46"/>
    </row>
    <row r="252" spans="1:117" s="3" customFormat="1" ht="13.5" customHeight="1" x14ac:dyDescent="0.2">
      <c r="A252" s="44"/>
      <c r="B252" s="45"/>
      <c r="C252" s="44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</row>
    <row r="253" spans="1:117" s="3" customFormat="1" ht="13.5" customHeight="1" x14ac:dyDescent="0.2">
      <c r="A253" s="44"/>
      <c r="B253" s="45"/>
      <c r="C253" s="44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46"/>
    </row>
    <row r="254" spans="1:117" s="3" customFormat="1" ht="13.5" customHeight="1" x14ac:dyDescent="0.2">
      <c r="A254" s="44"/>
      <c r="B254" s="45"/>
      <c r="C254" s="44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</row>
    <row r="255" spans="1:117" s="3" customFormat="1" ht="13.5" customHeight="1" x14ac:dyDescent="0.2">
      <c r="A255" s="44"/>
      <c r="B255" s="45"/>
      <c r="C255" s="44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</row>
    <row r="256" spans="1:117" s="3" customFormat="1" ht="13.5" customHeight="1" x14ac:dyDescent="0.2">
      <c r="A256" s="44"/>
      <c r="B256" s="45"/>
      <c r="C256" s="44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</row>
    <row r="257" spans="1:117" s="3" customFormat="1" ht="13.5" customHeight="1" x14ac:dyDescent="0.2">
      <c r="A257" s="44"/>
      <c r="B257" s="45"/>
      <c r="C257" s="44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</row>
    <row r="258" spans="1:117" s="3" customFormat="1" ht="13.5" customHeight="1" x14ac:dyDescent="0.2">
      <c r="A258" s="44"/>
      <c r="B258" s="45"/>
      <c r="C258" s="44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46"/>
    </row>
    <row r="259" spans="1:117" s="3" customFormat="1" ht="13.5" customHeight="1" x14ac:dyDescent="0.2">
      <c r="A259" s="44"/>
      <c r="B259" s="45"/>
      <c r="C259" s="44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</row>
    <row r="260" spans="1:117" s="3" customFormat="1" ht="13.5" customHeight="1" x14ac:dyDescent="0.2">
      <c r="A260" s="44"/>
      <c r="B260" s="45"/>
      <c r="C260" s="44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</row>
    <row r="261" spans="1:117" s="3" customFormat="1" ht="13.5" customHeight="1" x14ac:dyDescent="0.2">
      <c r="A261" s="44"/>
      <c r="B261" s="45"/>
      <c r="C261" s="44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</row>
    <row r="262" spans="1:117" s="3" customFormat="1" ht="13.5" customHeight="1" x14ac:dyDescent="0.2">
      <c r="A262" s="44"/>
      <c r="B262" s="45"/>
      <c r="C262" s="44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</row>
    <row r="263" spans="1:117" s="3" customFormat="1" ht="13.5" customHeight="1" x14ac:dyDescent="0.2">
      <c r="A263" s="44"/>
      <c r="B263" s="45"/>
      <c r="C263" s="44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</row>
    <row r="264" spans="1:117" s="3" customFormat="1" ht="13.5" customHeight="1" x14ac:dyDescent="0.2">
      <c r="A264" s="44"/>
      <c r="B264" s="45"/>
      <c r="C264" s="44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46"/>
    </row>
    <row r="265" spans="1:117" s="3" customFormat="1" ht="13.5" customHeight="1" x14ac:dyDescent="0.2">
      <c r="A265" s="44"/>
      <c r="B265" s="45"/>
      <c r="C265" s="44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</row>
    <row r="266" spans="1:117" s="3" customFormat="1" ht="13.5" customHeight="1" x14ac:dyDescent="0.2">
      <c r="A266" s="44"/>
      <c r="B266" s="45"/>
      <c r="C266" s="44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</row>
    <row r="267" spans="1:117" s="3" customFormat="1" ht="13.5" customHeight="1" x14ac:dyDescent="0.2">
      <c r="A267" s="44"/>
      <c r="B267" s="45"/>
      <c r="C267" s="44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</row>
    <row r="268" spans="1:117" s="3" customFormat="1" ht="13.5" customHeight="1" x14ac:dyDescent="0.2">
      <c r="A268" s="44"/>
      <c r="B268" s="45"/>
      <c r="C268" s="44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</row>
    <row r="269" spans="1:117" s="3" customFormat="1" ht="13.5" customHeight="1" x14ac:dyDescent="0.2">
      <c r="A269" s="44"/>
      <c r="B269" s="45"/>
      <c r="C269" s="44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</row>
    <row r="270" spans="1:117" s="3" customFormat="1" ht="13.5" customHeight="1" x14ac:dyDescent="0.2">
      <c r="A270" s="44"/>
      <c r="B270" s="45"/>
      <c r="C270" s="44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</row>
    <row r="271" spans="1:117" s="3" customFormat="1" ht="13.5" customHeight="1" x14ac:dyDescent="0.2">
      <c r="A271" s="44"/>
      <c r="B271" s="45"/>
      <c r="C271" s="44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</row>
    <row r="272" spans="1:117" s="3" customFormat="1" ht="13.5" customHeight="1" x14ac:dyDescent="0.2">
      <c r="A272" s="44"/>
      <c r="B272" s="45"/>
      <c r="C272" s="44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</row>
    <row r="273" spans="1:117" s="3" customFormat="1" ht="13.5" customHeight="1" x14ac:dyDescent="0.2">
      <c r="A273" s="44"/>
      <c r="B273" s="45"/>
      <c r="C273" s="44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</row>
    <row r="274" spans="1:117" s="3" customFormat="1" ht="13.5" customHeight="1" x14ac:dyDescent="0.2">
      <c r="A274" s="44"/>
      <c r="B274" s="45"/>
      <c r="C274" s="44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</row>
    <row r="275" spans="1:117" s="3" customFormat="1" ht="13.5" customHeight="1" x14ac:dyDescent="0.2">
      <c r="A275" s="44"/>
      <c r="B275" s="45"/>
      <c r="C275" s="44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</row>
    <row r="276" spans="1:117" s="3" customFormat="1" ht="13.5" customHeight="1" x14ac:dyDescent="0.2">
      <c r="A276" s="44"/>
      <c r="B276" s="45"/>
      <c r="C276" s="44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</row>
    <row r="277" spans="1:117" s="3" customFormat="1" ht="13.5" customHeight="1" x14ac:dyDescent="0.2">
      <c r="A277" s="44"/>
      <c r="B277" s="45"/>
      <c r="C277" s="44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</row>
    <row r="278" spans="1:117" s="3" customFormat="1" ht="13.5" customHeight="1" x14ac:dyDescent="0.2">
      <c r="A278" s="44"/>
      <c r="B278" s="45"/>
      <c r="C278" s="44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</row>
    <row r="279" spans="1:117" s="3" customFormat="1" ht="13.5" customHeight="1" x14ac:dyDescent="0.2">
      <c r="A279" s="44"/>
      <c r="B279" s="45"/>
      <c r="C279" s="44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</row>
    <row r="280" spans="1:117" s="3" customFormat="1" ht="13.5" customHeight="1" x14ac:dyDescent="0.2">
      <c r="A280" s="44"/>
      <c r="B280" s="45"/>
      <c r="C280" s="44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</row>
    <row r="281" spans="1:117" s="3" customFormat="1" ht="13.5" customHeight="1" x14ac:dyDescent="0.2">
      <c r="A281" s="44"/>
      <c r="B281" s="45"/>
      <c r="C281" s="44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</row>
    <row r="282" spans="1:117" s="3" customFormat="1" ht="13.5" customHeight="1" x14ac:dyDescent="0.2">
      <c r="A282" s="44"/>
      <c r="B282" s="45"/>
      <c r="C282" s="44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</row>
    <row r="283" spans="1:117" s="3" customFormat="1" ht="13.5" customHeight="1" x14ac:dyDescent="0.2">
      <c r="A283" s="44"/>
      <c r="B283" s="45"/>
      <c r="C283" s="44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</row>
    <row r="284" spans="1:117" s="3" customFormat="1" ht="13.5" customHeight="1" x14ac:dyDescent="0.2">
      <c r="A284" s="44"/>
      <c r="B284" s="45"/>
      <c r="C284" s="44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</row>
    <row r="285" spans="1:117" s="3" customFormat="1" ht="13.5" customHeight="1" x14ac:dyDescent="0.2">
      <c r="A285" s="44"/>
      <c r="B285" s="45"/>
      <c r="C285" s="44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</row>
    <row r="286" spans="1:117" s="3" customFormat="1" ht="13.5" customHeight="1" x14ac:dyDescent="0.2">
      <c r="A286" s="44"/>
      <c r="B286" s="45"/>
      <c r="C286" s="44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</row>
    <row r="287" spans="1:117" s="3" customFormat="1" ht="13.5" customHeight="1" x14ac:dyDescent="0.2">
      <c r="A287" s="44"/>
      <c r="B287" s="45"/>
      <c r="C287" s="44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</row>
    <row r="288" spans="1:117" s="3" customFormat="1" ht="13.5" customHeight="1" x14ac:dyDescent="0.2">
      <c r="A288" s="44"/>
      <c r="B288" s="45"/>
      <c r="C288" s="44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</row>
    <row r="289" spans="1:117" s="3" customFormat="1" ht="13.5" customHeight="1" x14ac:dyDescent="0.2">
      <c r="A289" s="44"/>
      <c r="B289" s="45"/>
      <c r="C289" s="44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</row>
    <row r="290" spans="1:117" s="3" customFormat="1" ht="13.5" customHeight="1" x14ac:dyDescent="0.2">
      <c r="A290" s="44"/>
      <c r="B290" s="45"/>
      <c r="C290" s="44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</row>
    <row r="291" spans="1:117" s="3" customFormat="1" ht="13.5" customHeight="1" x14ac:dyDescent="0.2">
      <c r="A291" s="44"/>
      <c r="B291" s="45"/>
      <c r="C291" s="44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</row>
    <row r="292" spans="1:117" s="3" customFormat="1" ht="13.5" customHeight="1" x14ac:dyDescent="0.2">
      <c r="A292" s="44"/>
      <c r="B292" s="45"/>
      <c r="C292" s="44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</row>
    <row r="293" spans="1:117" s="3" customFormat="1" ht="13.5" customHeight="1" x14ac:dyDescent="0.2">
      <c r="A293" s="44"/>
      <c r="B293" s="45"/>
      <c r="C293" s="44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</row>
    <row r="294" spans="1:117" s="3" customFormat="1" ht="13.5" customHeight="1" x14ac:dyDescent="0.2">
      <c r="A294" s="44"/>
      <c r="B294" s="45"/>
      <c r="C294" s="44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</row>
    <row r="295" spans="1:117" s="3" customFormat="1" ht="13.5" customHeight="1" x14ac:dyDescent="0.2">
      <c r="A295" s="44"/>
      <c r="B295" s="45"/>
      <c r="C295" s="44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</row>
    <row r="296" spans="1:117" s="3" customFormat="1" ht="13.5" customHeight="1" x14ac:dyDescent="0.2">
      <c r="A296" s="44"/>
      <c r="B296" s="45"/>
      <c r="C296" s="44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</row>
    <row r="297" spans="1:117" s="3" customFormat="1" ht="13.5" customHeight="1" x14ac:dyDescent="0.2">
      <c r="A297" s="44"/>
      <c r="B297" s="45"/>
      <c r="C297" s="44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</row>
    <row r="298" spans="1:117" s="3" customFormat="1" ht="13.5" customHeight="1" x14ac:dyDescent="0.2">
      <c r="A298" s="44"/>
      <c r="B298" s="45"/>
      <c r="C298" s="44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</row>
    <row r="299" spans="1:117" s="3" customFormat="1" ht="13.5" customHeight="1" x14ac:dyDescent="0.2">
      <c r="A299" s="44"/>
      <c r="B299" s="45"/>
      <c r="C299" s="44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</row>
    <row r="300" spans="1:117" s="3" customFormat="1" ht="13.5" customHeight="1" x14ac:dyDescent="0.2">
      <c r="A300" s="44"/>
      <c r="B300" s="45"/>
      <c r="C300" s="44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</row>
    <row r="301" spans="1:117" s="3" customFormat="1" ht="13.5" customHeight="1" x14ac:dyDescent="0.2">
      <c r="A301" s="44"/>
      <c r="B301" s="45"/>
      <c r="C301" s="44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</row>
    <row r="302" spans="1:117" s="3" customFormat="1" ht="13.5" customHeight="1" x14ac:dyDescent="0.2">
      <c r="A302" s="44"/>
      <c r="B302" s="45"/>
      <c r="C302" s="44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</row>
    <row r="303" spans="1:117" s="3" customFormat="1" ht="13.5" customHeight="1" x14ac:dyDescent="0.2">
      <c r="A303" s="44"/>
      <c r="B303" s="45"/>
      <c r="C303" s="44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</row>
    <row r="304" spans="1:117" s="3" customFormat="1" ht="13.5" customHeight="1" x14ac:dyDescent="0.2">
      <c r="A304" s="44"/>
      <c r="B304" s="45"/>
      <c r="C304" s="44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</row>
    <row r="305" spans="1:117" s="3" customFormat="1" ht="13.5" customHeight="1" x14ac:dyDescent="0.2">
      <c r="A305" s="44"/>
      <c r="B305" s="45"/>
      <c r="C305" s="44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</row>
    <row r="306" spans="1:117" s="3" customFormat="1" ht="13.5" customHeight="1" x14ac:dyDescent="0.2">
      <c r="A306" s="44"/>
      <c r="B306" s="45"/>
      <c r="C306" s="44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</row>
    <row r="307" spans="1:117" s="3" customFormat="1" ht="13.5" customHeight="1" x14ac:dyDescent="0.2">
      <c r="A307" s="44"/>
      <c r="B307" s="45"/>
      <c r="C307" s="44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</row>
    <row r="308" spans="1:117" s="3" customFormat="1" ht="13.5" customHeight="1" x14ac:dyDescent="0.2">
      <c r="A308" s="44"/>
      <c r="B308" s="45"/>
      <c r="C308" s="44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</row>
    <row r="309" spans="1:117" s="3" customFormat="1" ht="13.5" customHeight="1" x14ac:dyDescent="0.2">
      <c r="A309" s="44"/>
      <c r="B309" s="45"/>
      <c r="C309" s="44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</row>
    <row r="310" spans="1:117" s="3" customFormat="1" ht="13.5" customHeight="1" x14ac:dyDescent="0.2">
      <c r="A310" s="44"/>
      <c r="B310" s="45"/>
      <c r="C310" s="44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</row>
    <row r="311" spans="1:117" s="3" customFormat="1" ht="13.5" customHeight="1" x14ac:dyDescent="0.2">
      <c r="A311" s="44"/>
      <c r="B311" s="45"/>
      <c r="C311" s="44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46"/>
    </row>
    <row r="312" spans="1:117" s="3" customFormat="1" ht="13.5" customHeight="1" x14ac:dyDescent="0.2">
      <c r="A312" s="44"/>
      <c r="B312" s="45"/>
      <c r="C312" s="44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/>
      <c r="DF312" s="46"/>
      <c r="DG312" s="46"/>
      <c r="DH312" s="46"/>
      <c r="DI312" s="46"/>
      <c r="DJ312" s="46"/>
      <c r="DK312" s="46"/>
      <c r="DL312" s="46"/>
      <c r="DM312" s="46"/>
    </row>
    <row r="313" spans="1:117" s="3" customFormat="1" ht="13.5" customHeight="1" x14ac:dyDescent="0.2">
      <c r="A313" s="44"/>
      <c r="B313" s="45"/>
      <c r="C313" s="44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</row>
    <row r="314" spans="1:117" s="3" customFormat="1" ht="13.5" customHeight="1" x14ac:dyDescent="0.2">
      <c r="A314" s="44"/>
      <c r="B314" s="45"/>
      <c r="C314" s="44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</row>
    <row r="315" spans="1:117" s="3" customFormat="1" ht="13.5" customHeight="1" x14ac:dyDescent="0.2">
      <c r="A315" s="44"/>
      <c r="B315" s="45"/>
      <c r="C315" s="44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</row>
    <row r="316" spans="1:117" s="3" customFormat="1" ht="13.5" customHeight="1" x14ac:dyDescent="0.2">
      <c r="A316" s="44"/>
      <c r="B316" s="45"/>
      <c r="C316" s="44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</row>
    <row r="317" spans="1:117" s="3" customFormat="1" ht="13.5" customHeight="1" x14ac:dyDescent="0.2">
      <c r="A317" s="44"/>
      <c r="B317" s="45"/>
      <c r="C317" s="44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</row>
    <row r="318" spans="1:117" s="3" customFormat="1" ht="13.5" customHeight="1" x14ac:dyDescent="0.2">
      <c r="A318" s="44"/>
      <c r="B318" s="45"/>
      <c r="C318" s="44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</row>
    <row r="319" spans="1:117" s="3" customFormat="1" ht="13.5" customHeight="1" x14ac:dyDescent="0.2">
      <c r="A319" s="44"/>
      <c r="B319" s="45"/>
      <c r="C319" s="44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</row>
    <row r="320" spans="1:117" s="3" customFormat="1" ht="13.5" customHeight="1" x14ac:dyDescent="0.2">
      <c r="A320" s="44"/>
      <c r="B320" s="45"/>
      <c r="C320" s="44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</row>
    <row r="321" spans="1:117" s="3" customFormat="1" ht="13.5" customHeight="1" x14ac:dyDescent="0.2">
      <c r="A321" s="44"/>
      <c r="B321" s="45"/>
      <c r="C321" s="44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</row>
    <row r="322" spans="1:117" s="3" customFormat="1" ht="13.5" customHeight="1" x14ac:dyDescent="0.2">
      <c r="A322" s="44"/>
      <c r="B322" s="45"/>
      <c r="C322" s="44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</row>
    <row r="323" spans="1:117" s="3" customFormat="1" ht="13.5" customHeight="1" x14ac:dyDescent="0.2">
      <c r="A323" s="44"/>
      <c r="B323" s="45"/>
      <c r="C323" s="44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46"/>
    </row>
    <row r="324" spans="1:117" s="3" customFormat="1" ht="13.5" customHeight="1" x14ac:dyDescent="0.2">
      <c r="A324" s="44"/>
      <c r="B324" s="45"/>
      <c r="C324" s="44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</row>
    <row r="325" spans="1:117" s="3" customFormat="1" ht="13.5" customHeight="1" x14ac:dyDescent="0.2">
      <c r="A325" s="44"/>
      <c r="B325" s="45"/>
      <c r="C325" s="44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</row>
    <row r="326" spans="1:117" s="3" customFormat="1" ht="13.5" customHeight="1" x14ac:dyDescent="0.2">
      <c r="A326" s="44"/>
      <c r="B326" s="45"/>
      <c r="C326" s="44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</row>
    <row r="327" spans="1:117" s="3" customFormat="1" ht="13.5" customHeight="1" x14ac:dyDescent="0.2">
      <c r="A327" s="44"/>
      <c r="B327" s="45"/>
      <c r="C327" s="44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</row>
    <row r="328" spans="1:117" s="3" customFormat="1" ht="13.5" customHeight="1" x14ac:dyDescent="0.2">
      <c r="A328" s="44"/>
      <c r="B328" s="45"/>
      <c r="C328" s="44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</row>
    <row r="329" spans="1:117" s="3" customFormat="1" ht="13.5" customHeight="1" x14ac:dyDescent="0.2">
      <c r="A329" s="44"/>
      <c r="B329" s="45"/>
      <c r="C329" s="44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</row>
    <row r="330" spans="1:117" s="3" customFormat="1" ht="13.5" customHeight="1" x14ac:dyDescent="0.2">
      <c r="A330" s="44"/>
      <c r="B330" s="45"/>
      <c r="C330" s="44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</row>
    <row r="331" spans="1:117" s="3" customFormat="1" ht="13.5" customHeight="1" x14ac:dyDescent="0.2">
      <c r="A331" s="44"/>
      <c r="B331" s="45"/>
      <c r="C331" s="44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</row>
    <row r="332" spans="1:117" s="3" customFormat="1" ht="13.5" customHeight="1" x14ac:dyDescent="0.2">
      <c r="A332" s="44"/>
      <c r="B332" s="45"/>
      <c r="C332" s="44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</row>
    <row r="333" spans="1:117" s="3" customFormat="1" ht="13.5" customHeight="1" x14ac:dyDescent="0.2">
      <c r="A333" s="44"/>
      <c r="B333" s="45"/>
      <c r="C333" s="44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</row>
    <row r="334" spans="1:117" s="3" customFormat="1" ht="13.5" customHeight="1" x14ac:dyDescent="0.2">
      <c r="A334" s="44"/>
      <c r="B334" s="45"/>
      <c r="C334" s="44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</row>
    <row r="335" spans="1:117" s="3" customFormat="1" ht="13.5" customHeight="1" x14ac:dyDescent="0.2">
      <c r="A335" s="44"/>
      <c r="B335" s="45"/>
      <c r="C335" s="44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46"/>
    </row>
    <row r="336" spans="1:117" s="3" customFormat="1" ht="13.5" customHeight="1" x14ac:dyDescent="0.2">
      <c r="A336" s="44"/>
      <c r="B336" s="45"/>
      <c r="C336" s="44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</row>
    <row r="337" spans="1:117" s="3" customFormat="1" ht="13.5" customHeight="1" x14ac:dyDescent="0.2">
      <c r="A337" s="44"/>
      <c r="B337" s="45"/>
      <c r="C337" s="44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/>
      <c r="DF337" s="46"/>
      <c r="DG337" s="46"/>
      <c r="DH337" s="46"/>
      <c r="DI337" s="46"/>
      <c r="DJ337" s="46"/>
      <c r="DK337" s="46"/>
      <c r="DL337" s="46"/>
      <c r="DM337" s="46"/>
    </row>
    <row r="338" spans="1:117" s="3" customFormat="1" ht="13.5" customHeight="1" x14ac:dyDescent="0.2">
      <c r="A338" s="44"/>
      <c r="B338" s="45"/>
      <c r="C338" s="44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46"/>
    </row>
    <row r="339" spans="1:117" s="3" customFormat="1" ht="13.5" customHeight="1" x14ac:dyDescent="0.2">
      <c r="A339" s="44"/>
      <c r="B339" s="45"/>
      <c r="C339" s="44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</row>
    <row r="340" spans="1:117" s="3" customFormat="1" ht="13.5" customHeight="1" x14ac:dyDescent="0.2">
      <c r="A340" s="44"/>
      <c r="B340" s="45"/>
      <c r="C340" s="44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/>
      <c r="DF340" s="46"/>
      <c r="DG340" s="46"/>
      <c r="DH340" s="46"/>
      <c r="DI340" s="46"/>
      <c r="DJ340" s="46"/>
      <c r="DK340" s="46"/>
      <c r="DL340" s="46"/>
      <c r="DM340" s="46"/>
    </row>
    <row r="341" spans="1:117" s="3" customFormat="1" ht="13.5" customHeight="1" x14ac:dyDescent="0.2">
      <c r="A341" s="44"/>
      <c r="B341" s="45"/>
      <c r="C341" s="44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</row>
    <row r="342" spans="1:117" s="3" customFormat="1" ht="13.5" customHeight="1" x14ac:dyDescent="0.2">
      <c r="A342" s="44"/>
      <c r="B342" s="45"/>
      <c r="C342" s="44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</row>
    <row r="343" spans="1:117" s="3" customFormat="1" ht="13.5" customHeight="1" x14ac:dyDescent="0.2">
      <c r="A343" s="44"/>
      <c r="B343" s="45"/>
      <c r="C343" s="44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</row>
    <row r="344" spans="1:117" s="3" customFormat="1" ht="13.5" customHeight="1" x14ac:dyDescent="0.2">
      <c r="A344" s="44"/>
      <c r="B344" s="45"/>
      <c r="C344" s="44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/>
      <c r="DF344" s="46"/>
      <c r="DG344" s="46"/>
      <c r="DH344" s="46"/>
      <c r="DI344" s="46"/>
      <c r="DJ344" s="46"/>
      <c r="DK344" s="46"/>
      <c r="DL344" s="46"/>
      <c r="DM344" s="46"/>
    </row>
    <row r="345" spans="1:117" s="3" customFormat="1" ht="13.5" customHeight="1" x14ac:dyDescent="0.2">
      <c r="A345" s="44"/>
      <c r="B345" s="45"/>
      <c r="C345" s="44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</row>
    <row r="346" spans="1:117" s="3" customFormat="1" ht="13.5" customHeight="1" x14ac:dyDescent="0.2">
      <c r="A346" s="44"/>
      <c r="B346" s="45"/>
      <c r="C346" s="44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/>
      <c r="DF346" s="46"/>
      <c r="DG346" s="46"/>
      <c r="DH346" s="46"/>
      <c r="DI346" s="46"/>
      <c r="DJ346" s="46"/>
      <c r="DK346" s="46"/>
      <c r="DL346" s="46"/>
      <c r="DM346" s="46"/>
    </row>
    <row r="347" spans="1:117" s="3" customFormat="1" ht="13.5" customHeight="1" x14ac:dyDescent="0.2">
      <c r="A347" s="44"/>
      <c r="B347" s="45"/>
      <c r="C347" s="44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</row>
    <row r="348" spans="1:117" s="3" customFormat="1" ht="13.5" customHeight="1" x14ac:dyDescent="0.2">
      <c r="A348" s="44"/>
      <c r="B348" s="45"/>
      <c r="C348" s="44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6"/>
      <c r="DG348" s="46"/>
      <c r="DH348" s="46"/>
      <c r="DI348" s="46"/>
      <c r="DJ348" s="46"/>
      <c r="DK348" s="46"/>
      <c r="DL348" s="46"/>
      <c r="DM348" s="46"/>
    </row>
    <row r="349" spans="1:117" s="3" customFormat="1" ht="13.5" customHeight="1" x14ac:dyDescent="0.2">
      <c r="A349" s="44"/>
      <c r="B349" s="45"/>
      <c r="C349" s="44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/>
      <c r="DI349" s="46"/>
      <c r="DJ349" s="46"/>
      <c r="DK349" s="46"/>
      <c r="DL349" s="46"/>
      <c r="DM349" s="46"/>
    </row>
    <row r="350" spans="1:117" s="3" customFormat="1" ht="13.5" customHeight="1" x14ac:dyDescent="0.2">
      <c r="A350" s="44"/>
      <c r="B350" s="45"/>
      <c r="C350" s="44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</row>
    <row r="351" spans="1:117" s="3" customFormat="1" ht="13.5" customHeight="1" x14ac:dyDescent="0.2">
      <c r="A351" s="44"/>
      <c r="B351" s="45"/>
      <c r="C351" s="44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</row>
    <row r="352" spans="1:117" s="3" customFormat="1" ht="13.5" customHeight="1" x14ac:dyDescent="0.2">
      <c r="A352" s="44"/>
      <c r="B352" s="45"/>
      <c r="C352" s="44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</row>
    <row r="353" spans="1:117" s="3" customFormat="1" ht="13.5" customHeight="1" x14ac:dyDescent="0.2">
      <c r="A353" s="44"/>
      <c r="B353" s="45"/>
      <c r="C353" s="44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</row>
    <row r="354" spans="1:117" s="3" customFormat="1" ht="13.5" customHeight="1" x14ac:dyDescent="0.2">
      <c r="A354" s="44"/>
      <c r="B354" s="45"/>
      <c r="C354" s="44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</row>
    <row r="355" spans="1:117" s="3" customFormat="1" ht="13.5" customHeight="1" x14ac:dyDescent="0.2">
      <c r="A355" s="44"/>
      <c r="B355" s="45"/>
      <c r="C355" s="44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</row>
    <row r="356" spans="1:117" s="3" customFormat="1" ht="13.5" customHeight="1" x14ac:dyDescent="0.2">
      <c r="A356" s="44"/>
      <c r="B356" s="45"/>
      <c r="C356" s="44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</row>
    <row r="357" spans="1:117" s="3" customFormat="1" ht="13.5" customHeight="1" x14ac:dyDescent="0.2">
      <c r="A357" s="44"/>
      <c r="B357" s="45"/>
      <c r="C357" s="44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46"/>
    </row>
    <row r="358" spans="1:117" s="3" customFormat="1" ht="13.5" customHeight="1" x14ac:dyDescent="0.2">
      <c r="A358" s="44"/>
      <c r="B358" s="45"/>
      <c r="C358" s="44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</row>
    <row r="359" spans="1:117" s="3" customFormat="1" ht="13.5" customHeight="1" x14ac:dyDescent="0.2">
      <c r="A359" s="44"/>
      <c r="B359" s="45"/>
      <c r="C359" s="44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/>
      <c r="DF359" s="46"/>
      <c r="DG359" s="46"/>
      <c r="DH359" s="46"/>
      <c r="DI359" s="46"/>
      <c r="DJ359" s="46"/>
      <c r="DK359" s="46"/>
      <c r="DL359" s="46"/>
      <c r="DM359" s="46"/>
    </row>
    <row r="360" spans="1:117" s="3" customFormat="1" ht="13.5" customHeight="1" x14ac:dyDescent="0.2">
      <c r="A360" s="44"/>
      <c r="B360" s="45"/>
      <c r="C360" s="44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46"/>
    </row>
    <row r="361" spans="1:117" s="3" customFormat="1" ht="13.5" customHeight="1" x14ac:dyDescent="0.2">
      <c r="A361" s="44"/>
      <c r="B361" s="45"/>
      <c r="C361" s="44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</row>
    <row r="362" spans="1:117" s="3" customFormat="1" ht="13.5" customHeight="1" x14ac:dyDescent="0.2">
      <c r="A362" s="44"/>
      <c r="B362" s="45"/>
      <c r="C362" s="44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46"/>
    </row>
    <row r="363" spans="1:117" s="3" customFormat="1" ht="13.5" customHeight="1" x14ac:dyDescent="0.2">
      <c r="A363" s="44"/>
      <c r="B363" s="45"/>
      <c r="C363" s="44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</row>
    <row r="364" spans="1:117" s="3" customFormat="1" ht="13.5" customHeight="1" x14ac:dyDescent="0.2">
      <c r="A364" s="44"/>
      <c r="B364" s="45"/>
      <c r="C364" s="44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</row>
    <row r="365" spans="1:117" s="3" customFormat="1" ht="13.5" customHeight="1" x14ac:dyDescent="0.2">
      <c r="A365" s="44"/>
      <c r="B365" s="45"/>
      <c r="C365" s="44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</row>
    <row r="366" spans="1:117" s="3" customFormat="1" ht="13.5" customHeight="1" x14ac:dyDescent="0.2">
      <c r="A366" s="44"/>
      <c r="B366" s="45"/>
      <c r="C366" s="44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</row>
    <row r="367" spans="1:117" s="3" customFormat="1" ht="13.5" customHeight="1" x14ac:dyDescent="0.2">
      <c r="A367" s="44"/>
      <c r="B367" s="45"/>
      <c r="C367" s="44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/>
      <c r="DF367" s="46"/>
      <c r="DG367" s="46"/>
      <c r="DH367" s="46"/>
      <c r="DI367" s="46"/>
      <c r="DJ367" s="46"/>
      <c r="DK367" s="46"/>
      <c r="DL367" s="46"/>
      <c r="DM367" s="46"/>
    </row>
    <row r="368" spans="1:117" s="3" customFormat="1" ht="13.5" customHeight="1" x14ac:dyDescent="0.2">
      <c r="A368" s="44"/>
      <c r="B368" s="45"/>
      <c r="C368" s="44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</row>
    <row r="369" spans="1:117" s="3" customFormat="1" ht="13.5" customHeight="1" x14ac:dyDescent="0.2">
      <c r="A369" s="44"/>
      <c r="B369" s="45"/>
      <c r="C369" s="44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46"/>
    </row>
    <row r="370" spans="1:117" s="3" customFormat="1" ht="13.5" customHeight="1" x14ac:dyDescent="0.2">
      <c r="A370" s="44"/>
      <c r="B370" s="45"/>
      <c r="C370" s="44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</row>
    <row r="371" spans="1:117" s="3" customFormat="1" ht="13.5" customHeight="1" x14ac:dyDescent="0.2">
      <c r="A371" s="44"/>
      <c r="B371" s="45"/>
      <c r="C371" s="44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/>
      <c r="DF371" s="46"/>
      <c r="DG371" s="46"/>
      <c r="DH371" s="46"/>
      <c r="DI371" s="46"/>
      <c r="DJ371" s="46"/>
      <c r="DK371" s="46"/>
      <c r="DL371" s="46"/>
      <c r="DM371" s="46"/>
    </row>
    <row r="372" spans="1:117" s="3" customFormat="1" ht="13.5" customHeight="1" x14ac:dyDescent="0.2">
      <c r="A372" s="44"/>
      <c r="B372" s="45"/>
      <c r="C372" s="44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46"/>
    </row>
    <row r="373" spans="1:117" s="3" customFormat="1" ht="13.5" customHeight="1" x14ac:dyDescent="0.2">
      <c r="A373" s="44"/>
      <c r="B373" s="45"/>
      <c r="C373" s="44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/>
      <c r="DF373" s="46"/>
      <c r="DG373" s="46"/>
      <c r="DH373" s="46"/>
      <c r="DI373" s="46"/>
      <c r="DJ373" s="46"/>
      <c r="DK373" s="46"/>
      <c r="DL373" s="46"/>
      <c r="DM373" s="46"/>
    </row>
    <row r="374" spans="1:117" s="3" customFormat="1" ht="13.5" customHeight="1" x14ac:dyDescent="0.2">
      <c r="A374" s="44"/>
      <c r="B374" s="45"/>
      <c r="C374" s="44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</row>
    <row r="375" spans="1:117" s="3" customFormat="1" ht="13.5" customHeight="1" x14ac:dyDescent="0.2">
      <c r="A375" s="44"/>
      <c r="B375" s="45"/>
      <c r="C375" s="44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</row>
    <row r="376" spans="1:117" s="3" customFormat="1" ht="13.5" customHeight="1" x14ac:dyDescent="0.2">
      <c r="A376" s="44"/>
      <c r="B376" s="45"/>
      <c r="C376" s="44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</row>
    <row r="377" spans="1:117" s="3" customFormat="1" ht="13.5" customHeight="1" x14ac:dyDescent="0.2">
      <c r="A377" s="44"/>
      <c r="B377" s="45"/>
      <c r="C377" s="44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</row>
    <row r="378" spans="1:117" s="3" customFormat="1" ht="13.5" customHeight="1" x14ac:dyDescent="0.2">
      <c r="A378" s="44"/>
      <c r="B378" s="45"/>
      <c r="C378" s="44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46"/>
    </row>
    <row r="379" spans="1:117" s="3" customFormat="1" ht="13.5" customHeight="1" x14ac:dyDescent="0.2">
      <c r="A379" s="44"/>
      <c r="B379" s="45"/>
      <c r="C379" s="44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</row>
    <row r="380" spans="1:117" s="3" customFormat="1" ht="13.5" customHeight="1" x14ac:dyDescent="0.2">
      <c r="A380" s="44"/>
      <c r="B380" s="45"/>
      <c r="C380" s="44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46"/>
    </row>
    <row r="381" spans="1:117" s="3" customFormat="1" ht="13.5" customHeight="1" x14ac:dyDescent="0.2">
      <c r="A381" s="44"/>
      <c r="B381" s="45"/>
      <c r="C381" s="44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46"/>
    </row>
    <row r="382" spans="1:117" s="3" customFormat="1" ht="13.5" customHeight="1" x14ac:dyDescent="0.2">
      <c r="A382" s="44"/>
      <c r="B382" s="45"/>
      <c r="C382" s="44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</row>
    <row r="383" spans="1:117" s="3" customFormat="1" ht="13.5" customHeight="1" x14ac:dyDescent="0.2">
      <c r="A383" s="44"/>
      <c r="B383" s="45"/>
      <c r="C383" s="44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/>
      <c r="DF383" s="46"/>
      <c r="DG383" s="46"/>
      <c r="DH383" s="46"/>
      <c r="DI383" s="46"/>
      <c r="DJ383" s="46"/>
      <c r="DK383" s="46"/>
      <c r="DL383" s="46"/>
      <c r="DM383" s="46"/>
    </row>
    <row r="384" spans="1:117" s="3" customFormat="1" ht="13.5" customHeight="1" x14ac:dyDescent="0.2">
      <c r="A384" s="44"/>
      <c r="B384" s="45"/>
      <c r="C384" s="44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</row>
    <row r="385" spans="1:117" s="3" customFormat="1" ht="13.5" customHeight="1" x14ac:dyDescent="0.2">
      <c r="A385" s="44"/>
      <c r="B385" s="45"/>
      <c r="C385" s="44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/>
      <c r="DF385" s="46"/>
      <c r="DG385" s="46"/>
      <c r="DH385" s="46"/>
      <c r="DI385" s="46"/>
      <c r="DJ385" s="46"/>
      <c r="DK385" s="46"/>
      <c r="DL385" s="46"/>
      <c r="DM385" s="46"/>
    </row>
    <row r="386" spans="1:117" s="3" customFormat="1" ht="13.5" customHeight="1" x14ac:dyDescent="0.2">
      <c r="A386" s="44"/>
      <c r="B386" s="45"/>
      <c r="C386" s="44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6"/>
      <c r="DF386" s="46"/>
      <c r="DG386" s="46"/>
      <c r="DH386" s="46"/>
      <c r="DI386" s="46"/>
      <c r="DJ386" s="46"/>
      <c r="DK386" s="46"/>
      <c r="DL386" s="46"/>
      <c r="DM386" s="46"/>
    </row>
    <row r="387" spans="1:117" s="3" customFormat="1" ht="13.5" customHeight="1" x14ac:dyDescent="0.2">
      <c r="A387" s="44"/>
      <c r="B387" s="45"/>
      <c r="C387" s="44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</row>
    <row r="388" spans="1:117" s="3" customFormat="1" ht="13.5" customHeight="1" x14ac:dyDescent="0.2">
      <c r="A388" s="44"/>
      <c r="B388" s="45"/>
      <c r="C388" s="44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</row>
    <row r="389" spans="1:117" s="3" customFormat="1" ht="13.5" customHeight="1" x14ac:dyDescent="0.2">
      <c r="A389" s="44"/>
      <c r="B389" s="45"/>
      <c r="C389" s="44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</row>
    <row r="390" spans="1:117" s="3" customFormat="1" ht="13.5" customHeight="1" x14ac:dyDescent="0.2">
      <c r="A390" s="44"/>
      <c r="B390" s="45"/>
      <c r="C390" s="44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</row>
    <row r="391" spans="1:117" s="3" customFormat="1" ht="13.5" customHeight="1" x14ac:dyDescent="0.2">
      <c r="A391" s="44"/>
      <c r="B391" s="45"/>
      <c r="C391" s="44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</row>
    <row r="392" spans="1:117" s="3" customFormat="1" ht="13.5" customHeight="1" x14ac:dyDescent="0.2">
      <c r="A392" s="44"/>
      <c r="B392" s="45"/>
      <c r="C392" s="44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</row>
    <row r="393" spans="1:117" s="3" customFormat="1" ht="13.5" customHeight="1" x14ac:dyDescent="0.2">
      <c r="A393" s="44"/>
      <c r="B393" s="45"/>
      <c r="C393" s="44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</row>
    <row r="394" spans="1:117" s="3" customFormat="1" ht="13.5" customHeight="1" x14ac:dyDescent="0.2">
      <c r="A394" s="44"/>
      <c r="B394" s="45"/>
      <c r="C394" s="44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</row>
    <row r="395" spans="1:117" s="3" customFormat="1" ht="13.5" customHeight="1" x14ac:dyDescent="0.2">
      <c r="A395" s="44"/>
      <c r="B395" s="45"/>
      <c r="C395" s="44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/>
      <c r="DF395" s="46"/>
      <c r="DG395" s="46"/>
      <c r="DH395" s="46"/>
      <c r="DI395" s="46"/>
      <c r="DJ395" s="46"/>
      <c r="DK395" s="46"/>
      <c r="DL395" s="46"/>
      <c r="DM395" s="46"/>
    </row>
    <row r="396" spans="1:117" s="3" customFormat="1" ht="13.5" customHeight="1" x14ac:dyDescent="0.2">
      <c r="A396" s="44"/>
      <c r="B396" s="45"/>
      <c r="C396" s="44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/>
      <c r="DF396" s="46"/>
      <c r="DG396" s="46"/>
      <c r="DH396" s="46"/>
      <c r="DI396" s="46"/>
      <c r="DJ396" s="46"/>
      <c r="DK396" s="46"/>
      <c r="DL396" s="46"/>
      <c r="DM396" s="46"/>
    </row>
    <row r="397" spans="1:117" s="3" customFormat="1" ht="13.5" customHeight="1" x14ac:dyDescent="0.2">
      <c r="A397" s="44"/>
      <c r="B397" s="45"/>
      <c r="C397" s="44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/>
      <c r="DF397" s="46"/>
      <c r="DG397" s="46"/>
      <c r="DH397" s="46"/>
      <c r="DI397" s="46"/>
      <c r="DJ397" s="46"/>
      <c r="DK397" s="46"/>
      <c r="DL397" s="46"/>
      <c r="DM397" s="46"/>
    </row>
    <row r="398" spans="1:117" s="3" customFormat="1" ht="13.5" customHeight="1" x14ac:dyDescent="0.2">
      <c r="A398" s="44"/>
      <c r="B398" s="45"/>
      <c r="C398" s="44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/>
      <c r="DF398" s="46"/>
      <c r="DG398" s="46"/>
      <c r="DH398" s="46"/>
      <c r="DI398" s="46"/>
      <c r="DJ398" s="46"/>
      <c r="DK398" s="46"/>
      <c r="DL398" s="46"/>
      <c r="DM398" s="46"/>
    </row>
    <row r="399" spans="1:117" s="3" customFormat="1" ht="13.5" customHeight="1" x14ac:dyDescent="0.2">
      <c r="A399" s="44"/>
      <c r="B399" s="45"/>
      <c r="C399" s="44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</row>
    <row r="400" spans="1:117" s="3" customFormat="1" ht="13.5" customHeight="1" x14ac:dyDescent="0.2">
      <c r="A400" s="44"/>
      <c r="B400" s="45"/>
      <c r="C400" s="44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</row>
    <row r="401" spans="1:117" s="3" customFormat="1" ht="13.5" customHeight="1" x14ac:dyDescent="0.2">
      <c r="A401" s="44"/>
      <c r="B401" s="45"/>
      <c r="C401" s="44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</row>
    <row r="402" spans="1:117" s="3" customFormat="1" ht="13.5" customHeight="1" x14ac:dyDescent="0.2">
      <c r="A402" s="44"/>
      <c r="B402" s="45"/>
      <c r="C402" s="44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</row>
    <row r="403" spans="1:117" s="3" customFormat="1" ht="13.5" customHeight="1" x14ac:dyDescent="0.2">
      <c r="A403" s="44"/>
      <c r="B403" s="45"/>
      <c r="C403" s="44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</row>
    <row r="404" spans="1:117" s="3" customFormat="1" ht="13.5" customHeight="1" x14ac:dyDescent="0.2">
      <c r="A404" s="44"/>
      <c r="B404" s="45"/>
      <c r="C404" s="44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</row>
    <row r="405" spans="1:117" s="3" customFormat="1" ht="13.5" customHeight="1" x14ac:dyDescent="0.2">
      <c r="A405" s="44"/>
      <c r="B405" s="45"/>
      <c r="C405" s="44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</row>
    <row r="406" spans="1:117" s="3" customFormat="1" ht="13.5" customHeight="1" x14ac:dyDescent="0.2">
      <c r="A406" s="44"/>
      <c r="B406" s="45"/>
      <c r="C406" s="44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/>
      <c r="DF406" s="46"/>
      <c r="DG406" s="46"/>
      <c r="DH406" s="46"/>
      <c r="DI406" s="46"/>
      <c r="DJ406" s="46"/>
      <c r="DK406" s="46"/>
      <c r="DL406" s="46"/>
      <c r="DM406" s="46"/>
    </row>
    <row r="407" spans="1:117" s="3" customFormat="1" ht="13.5" customHeight="1" x14ac:dyDescent="0.2">
      <c r="A407" s="44"/>
      <c r="B407" s="45"/>
      <c r="C407" s="44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/>
      <c r="DF407" s="46"/>
      <c r="DG407" s="46"/>
      <c r="DH407" s="46"/>
      <c r="DI407" s="46"/>
      <c r="DJ407" s="46"/>
      <c r="DK407" s="46"/>
      <c r="DL407" s="46"/>
      <c r="DM407" s="46"/>
    </row>
    <row r="408" spans="1:117" s="3" customFormat="1" ht="13.5" customHeight="1" x14ac:dyDescent="0.2">
      <c r="A408" s="44"/>
      <c r="B408" s="45"/>
      <c r="C408" s="44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</row>
    <row r="409" spans="1:117" s="3" customFormat="1" ht="13.5" customHeight="1" x14ac:dyDescent="0.2">
      <c r="A409" s="44"/>
      <c r="B409" s="45"/>
      <c r="C409" s="44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/>
      <c r="DF409" s="46"/>
      <c r="DG409" s="46"/>
      <c r="DH409" s="46"/>
      <c r="DI409" s="46"/>
      <c r="DJ409" s="46"/>
      <c r="DK409" s="46"/>
      <c r="DL409" s="46"/>
      <c r="DM409" s="46"/>
    </row>
    <row r="410" spans="1:117" s="3" customFormat="1" ht="13.5" customHeight="1" x14ac:dyDescent="0.2">
      <c r="A410" s="44"/>
      <c r="B410" s="45"/>
      <c r="C410" s="44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/>
      <c r="DF410" s="46"/>
      <c r="DG410" s="46"/>
      <c r="DH410" s="46"/>
      <c r="DI410" s="46"/>
      <c r="DJ410" s="46"/>
      <c r="DK410" s="46"/>
      <c r="DL410" s="46"/>
      <c r="DM410" s="46"/>
    </row>
    <row r="411" spans="1:117" s="3" customFormat="1" ht="13.5" customHeight="1" x14ac:dyDescent="0.2">
      <c r="A411" s="44"/>
      <c r="B411" s="45"/>
      <c r="C411" s="44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/>
      <c r="DF411" s="46"/>
      <c r="DG411" s="46"/>
      <c r="DH411" s="46"/>
      <c r="DI411" s="46"/>
      <c r="DJ411" s="46"/>
      <c r="DK411" s="46"/>
      <c r="DL411" s="46"/>
      <c r="DM411" s="46"/>
    </row>
    <row r="412" spans="1:117" s="3" customFormat="1" ht="13.5" customHeight="1" x14ac:dyDescent="0.2">
      <c r="A412" s="44"/>
      <c r="B412" s="45"/>
      <c r="C412" s="44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</row>
    <row r="413" spans="1:117" s="3" customFormat="1" ht="13.5" customHeight="1" x14ac:dyDescent="0.2">
      <c r="A413" s="44"/>
      <c r="B413" s="45"/>
      <c r="C413" s="44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/>
      <c r="DF413" s="46"/>
      <c r="DG413" s="46"/>
      <c r="DH413" s="46"/>
      <c r="DI413" s="46"/>
      <c r="DJ413" s="46"/>
      <c r="DK413" s="46"/>
      <c r="DL413" s="46"/>
      <c r="DM413" s="46"/>
    </row>
    <row r="414" spans="1:117" s="3" customFormat="1" ht="13.5" customHeight="1" x14ac:dyDescent="0.2">
      <c r="A414" s="44"/>
      <c r="B414" s="45"/>
      <c r="C414" s="44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/>
      <c r="DF414" s="46"/>
      <c r="DG414" s="46"/>
      <c r="DH414" s="46"/>
      <c r="DI414" s="46"/>
      <c r="DJ414" s="46"/>
      <c r="DK414" s="46"/>
      <c r="DL414" s="46"/>
      <c r="DM414" s="46"/>
    </row>
    <row r="415" spans="1:117" s="3" customFormat="1" ht="13.5" customHeight="1" x14ac:dyDescent="0.2">
      <c r="A415" s="44"/>
      <c r="B415" s="45"/>
      <c r="C415" s="44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</row>
    <row r="416" spans="1:117" s="3" customFormat="1" ht="13.5" customHeight="1" x14ac:dyDescent="0.2">
      <c r="A416" s="44"/>
      <c r="B416" s="45"/>
      <c r="C416" s="44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/>
      <c r="DF416" s="46"/>
      <c r="DG416" s="46"/>
      <c r="DH416" s="46"/>
      <c r="DI416" s="46"/>
      <c r="DJ416" s="46"/>
      <c r="DK416" s="46"/>
      <c r="DL416" s="46"/>
      <c r="DM416" s="46"/>
    </row>
    <row r="417" spans="1:117" s="3" customFormat="1" ht="13.5" customHeight="1" x14ac:dyDescent="0.2">
      <c r="A417" s="44"/>
      <c r="B417" s="45"/>
      <c r="C417" s="44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/>
      <c r="DF417" s="46"/>
      <c r="DG417" s="46"/>
      <c r="DH417" s="46"/>
      <c r="DI417" s="46"/>
      <c r="DJ417" s="46"/>
      <c r="DK417" s="46"/>
      <c r="DL417" s="46"/>
      <c r="DM417" s="46"/>
    </row>
    <row r="418" spans="1:117" s="3" customFormat="1" ht="13.5" customHeight="1" x14ac:dyDescent="0.2">
      <c r="A418" s="44"/>
      <c r="B418" s="45"/>
      <c r="C418" s="44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/>
      <c r="DF418" s="46"/>
      <c r="DG418" s="46"/>
      <c r="DH418" s="46"/>
      <c r="DI418" s="46"/>
      <c r="DJ418" s="46"/>
      <c r="DK418" s="46"/>
      <c r="DL418" s="46"/>
      <c r="DM418" s="46"/>
    </row>
    <row r="419" spans="1:117" s="3" customFormat="1" ht="13.5" customHeight="1" x14ac:dyDescent="0.2">
      <c r="A419" s="44"/>
      <c r="B419" s="45"/>
      <c r="C419" s="44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/>
      <c r="DF419" s="46"/>
      <c r="DG419" s="46"/>
      <c r="DH419" s="46"/>
      <c r="DI419" s="46"/>
      <c r="DJ419" s="46"/>
      <c r="DK419" s="46"/>
      <c r="DL419" s="46"/>
      <c r="DM419" s="46"/>
    </row>
    <row r="420" spans="1:117" s="3" customFormat="1" ht="13.5" customHeight="1" x14ac:dyDescent="0.2">
      <c r="A420" s="44"/>
      <c r="B420" s="45"/>
      <c r="C420" s="44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/>
      <c r="DF420" s="46"/>
      <c r="DG420" s="46"/>
      <c r="DH420" s="46"/>
      <c r="DI420" s="46"/>
      <c r="DJ420" s="46"/>
      <c r="DK420" s="46"/>
      <c r="DL420" s="46"/>
      <c r="DM420" s="46"/>
    </row>
    <row r="421" spans="1:117" s="3" customFormat="1" ht="13.5" customHeight="1" x14ac:dyDescent="0.2">
      <c r="A421" s="44"/>
      <c r="B421" s="45"/>
      <c r="C421" s="44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/>
      <c r="DF421" s="46"/>
      <c r="DG421" s="46"/>
      <c r="DH421" s="46"/>
      <c r="DI421" s="46"/>
      <c r="DJ421" s="46"/>
      <c r="DK421" s="46"/>
      <c r="DL421" s="46"/>
      <c r="DM421" s="46"/>
    </row>
    <row r="422" spans="1:117" s="3" customFormat="1" ht="13.5" customHeight="1" x14ac:dyDescent="0.2">
      <c r="A422" s="44"/>
      <c r="B422" s="45"/>
      <c r="C422" s="44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/>
      <c r="DF422" s="46"/>
      <c r="DG422" s="46"/>
      <c r="DH422" s="46"/>
      <c r="DI422" s="46"/>
      <c r="DJ422" s="46"/>
      <c r="DK422" s="46"/>
      <c r="DL422" s="46"/>
      <c r="DM422" s="46"/>
    </row>
    <row r="423" spans="1:117" s="3" customFormat="1" ht="13.5" customHeight="1" x14ac:dyDescent="0.2">
      <c r="A423" s="44"/>
      <c r="B423" s="45"/>
      <c r="C423" s="44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/>
      <c r="DF423" s="46"/>
      <c r="DG423" s="46"/>
      <c r="DH423" s="46"/>
      <c r="DI423" s="46"/>
      <c r="DJ423" s="46"/>
      <c r="DK423" s="46"/>
      <c r="DL423" s="46"/>
      <c r="DM423" s="46"/>
    </row>
    <row r="424" spans="1:117" s="3" customFormat="1" ht="13.5" customHeight="1" x14ac:dyDescent="0.2">
      <c r="A424" s="44"/>
      <c r="B424" s="45"/>
      <c r="C424" s="44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/>
      <c r="DF424" s="46"/>
      <c r="DG424" s="46"/>
      <c r="DH424" s="46"/>
      <c r="DI424" s="46"/>
      <c r="DJ424" s="46"/>
      <c r="DK424" s="46"/>
      <c r="DL424" s="46"/>
      <c r="DM424" s="46"/>
    </row>
    <row r="425" spans="1:117" s="3" customFormat="1" ht="13.5" customHeight="1" x14ac:dyDescent="0.2">
      <c r="A425" s="44"/>
      <c r="B425" s="45"/>
      <c r="C425" s="44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</row>
    <row r="426" spans="1:117" s="3" customFormat="1" ht="13.5" customHeight="1" x14ac:dyDescent="0.2">
      <c r="A426" s="44"/>
      <c r="B426" s="45"/>
      <c r="C426" s="44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/>
      <c r="DF426" s="46"/>
      <c r="DG426" s="46"/>
      <c r="DH426" s="46"/>
      <c r="DI426" s="46"/>
      <c r="DJ426" s="46"/>
      <c r="DK426" s="46"/>
      <c r="DL426" s="46"/>
      <c r="DM426" s="46"/>
    </row>
    <row r="427" spans="1:117" s="3" customFormat="1" ht="13.5" customHeight="1" x14ac:dyDescent="0.2">
      <c r="A427" s="44"/>
      <c r="B427" s="45"/>
      <c r="C427" s="44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/>
      <c r="DF427" s="46"/>
      <c r="DG427" s="46"/>
      <c r="DH427" s="46"/>
      <c r="DI427" s="46"/>
      <c r="DJ427" s="46"/>
      <c r="DK427" s="46"/>
      <c r="DL427" s="46"/>
      <c r="DM427" s="46"/>
    </row>
    <row r="428" spans="1:117" s="3" customFormat="1" ht="13.5" customHeight="1" x14ac:dyDescent="0.2">
      <c r="A428" s="44"/>
      <c r="B428" s="45"/>
      <c r="C428" s="44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/>
      <c r="DF428" s="46"/>
      <c r="DG428" s="46"/>
      <c r="DH428" s="46"/>
      <c r="DI428" s="46"/>
      <c r="DJ428" s="46"/>
      <c r="DK428" s="46"/>
      <c r="DL428" s="46"/>
      <c r="DM428" s="46"/>
    </row>
    <row r="429" spans="1:117" s="3" customFormat="1" ht="13.5" customHeight="1" x14ac:dyDescent="0.2">
      <c r="A429" s="44"/>
      <c r="B429" s="45"/>
      <c r="C429" s="44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6"/>
      <c r="DG429" s="46"/>
      <c r="DH429" s="46"/>
      <c r="DI429" s="46"/>
      <c r="DJ429" s="46"/>
      <c r="DK429" s="46"/>
      <c r="DL429" s="46"/>
      <c r="DM429" s="46"/>
    </row>
    <row r="430" spans="1:117" s="3" customFormat="1" ht="13.5" customHeight="1" x14ac:dyDescent="0.2">
      <c r="A430" s="44"/>
      <c r="B430" s="45"/>
      <c r="C430" s="44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</row>
    <row r="431" spans="1:117" s="3" customFormat="1" ht="13.5" customHeight="1" x14ac:dyDescent="0.2">
      <c r="A431" s="44"/>
      <c r="B431" s="45"/>
      <c r="C431" s="44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/>
      <c r="DF431" s="46"/>
      <c r="DG431" s="46"/>
      <c r="DH431" s="46"/>
      <c r="DI431" s="46"/>
      <c r="DJ431" s="46"/>
      <c r="DK431" s="46"/>
      <c r="DL431" s="46"/>
      <c r="DM431" s="46"/>
    </row>
    <row r="432" spans="1:117" s="3" customFormat="1" ht="13.5" customHeight="1" x14ac:dyDescent="0.2">
      <c r="A432" s="44"/>
      <c r="B432" s="45"/>
      <c r="C432" s="44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</row>
    <row r="433" spans="1:117" s="3" customFormat="1" ht="13.5" customHeight="1" x14ac:dyDescent="0.2">
      <c r="A433" s="44"/>
      <c r="B433" s="45"/>
      <c r="C433" s="44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/>
      <c r="DF433" s="46"/>
      <c r="DG433" s="46"/>
      <c r="DH433" s="46"/>
      <c r="DI433" s="46"/>
      <c r="DJ433" s="46"/>
      <c r="DK433" s="46"/>
      <c r="DL433" s="46"/>
      <c r="DM433" s="46"/>
    </row>
    <row r="434" spans="1:117" s="3" customFormat="1" ht="13.5" customHeight="1" x14ac:dyDescent="0.2">
      <c r="A434" s="44"/>
      <c r="B434" s="45"/>
      <c r="C434" s="44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</row>
    <row r="435" spans="1:117" s="3" customFormat="1" ht="13.5" customHeight="1" x14ac:dyDescent="0.2">
      <c r="A435" s="44"/>
      <c r="B435" s="45"/>
      <c r="C435" s="44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</row>
    <row r="436" spans="1:117" s="3" customFormat="1" ht="13.5" customHeight="1" x14ac:dyDescent="0.2">
      <c r="A436" s="44"/>
      <c r="B436" s="45"/>
      <c r="C436" s="44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</row>
    <row r="437" spans="1:117" s="3" customFormat="1" ht="13.5" customHeight="1" x14ac:dyDescent="0.2">
      <c r="A437" s="44"/>
      <c r="B437" s="45"/>
      <c r="C437" s="44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</row>
    <row r="438" spans="1:117" s="3" customFormat="1" ht="13.5" customHeight="1" x14ac:dyDescent="0.2">
      <c r="A438" s="44"/>
      <c r="B438" s="45"/>
      <c r="C438" s="44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/>
      <c r="DF438" s="46"/>
      <c r="DG438" s="46"/>
      <c r="DH438" s="46"/>
      <c r="DI438" s="46"/>
      <c r="DJ438" s="46"/>
      <c r="DK438" s="46"/>
      <c r="DL438" s="46"/>
      <c r="DM438" s="46"/>
    </row>
    <row r="439" spans="1:117" s="3" customFormat="1" ht="13.5" customHeight="1" x14ac:dyDescent="0.2">
      <c r="A439" s="44"/>
      <c r="B439" s="45"/>
      <c r="C439" s="44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/>
      <c r="DF439" s="46"/>
      <c r="DG439" s="46"/>
      <c r="DH439" s="46"/>
      <c r="DI439" s="46"/>
      <c r="DJ439" s="46"/>
      <c r="DK439" s="46"/>
      <c r="DL439" s="46"/>
      <c r="DM439" s="46"/>
    </row>
    <row r="440" spans="1:117" s="3" customFormat="1" ht="13.5" customHeight="1" x14ac:dyDescent="0.2">
      <c r="A440" s="44"/>
      <c r="B440" s="45"/>
      <c r="C440" s="44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</row>
    <row r="441" spans="1:117" s="3" customFormat="1" ht="13.5" customHeight="1" x14ac:dyDescent="0.2">
      <c r="A441" s="44"/>
      <c r="B441" s="45"/>
      <c r="C441" s="44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</row>
    <row r="442" spans="1:117" s="3" customFormat="1" ht="13.5" customHeight="1" x14ac:dyDescent="0.2">
      <c r="A442" s="44"/>
      <c r="B442" s="45"/>
      <c r="C442" s="44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/>
      <c r="DF442" s="46"/>
      <c r="DG442" s="46"/>
      <c r="DH442" s="46"/>
      <c r="DI442" s="46"/>
      <c r="DJ442" s="46"/>
      <c r="DK442" s="46"/>
      <c r="DL442" s="46"/>
      <c r="DM442" s="46"/>
    </row>
    <row r="443" spans="1:117" s="3" customFormat="1" ht="13.5" customHeight="1" x14ac:dyDescent="0.2">
      <c r="A443" s="44"/>
      <c r="B443" s="45"/>
      <c r="C443" s="44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/>
      <c r="DF443" s="46"/>
      <c r="DG443" s="46"/>
      <c r="DH443" s="46"/>
      <c r="DI443" s="46"/>
      <c r="DJ443" s="46"/>
      <c r="DK443" s="46"/>
      <c r="DL443" s="46"/>
      <c r="DM443" s="46"/>
    </row>
    <row r="444" spans="1:117" s="3" customFormat="1" ht="13.5" customHeight="1" x14ac:dyDescent="0.2">
      <c r="A444" s="44"/>
      <c r="B444" s="45"/>
      <c r="C444" s="44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</row>
    <row r="445" spans="1:117" s="3" customFormat="1" ht="13.5" customHeight="1" x14ac:dyDescent="0.2">
      <c r="A445" s="44"/>
      <c r="B445" s="45"/>
      <c r="C445" s="44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/>
      <c r="DF445" s="46"/>
      <c r="DG445" s="46"/>
      <c r="DH445" s="46"/>
      <c r="DI445" s="46"/>
      <c r="DJ445" s="46"/>
      <c r="DK445" s="46"/>
      <c r="DL445" s="46"/>
      <c r="DM445" s="46"/>
    </row>
    <row r="446" spans="1:117" s="3" customFormat="1" ht="13.5" customHeight="1" x14ac:dyDescent="0.2">
      <c r="A446" s="44"/>
      <c r="B446" s="45"/>
      <c r="C446" s="44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/>
      <c r="DF446" s="46"/>
      <c r="DG446" s="46"/>
      <c r="DH446" s="46"/>
      <c r="DI446" s="46"/>
      <c r="DJ446" s="46"/>
      <c r="DK446" s="46"/>
      <c r="DL446" s="46"/>
      <c r="DM446" s="46"/>
    </row>
    <row r="447" spans="1:117" s="3" customFormat="1" ht="13.5" customHeight="1" x14ac:dyDescent="0.2">
      <c r="A447" s="44"/>
      <c r="B447" s="45"/>
      <c r="C447" s="44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/>
      <c r="DF447" s="46"/>
      <c r="DG447" s="46"/>
      <c r="DH447" s="46"/>
      <c r="DI447" s="46"/>
      <c r="DJ447" s="46"/>
      <c r="DK447" s="46"/>
      <c r="DL447" s="46"/>
      <c r="DM447" s="46"/>
    </row>
    <row r="448" spans="1:117" s="3" customFormat="1" ht="13.5" customHeight="1" x14ac:dyDescent="0.2">
      <c r="A448" s="44"/>
      <c r="B448" s="45"/>
      <c r="C448" s="44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/>
      <c r="DF448" s="46"/>
      <c r="DG448" s="46"/>
      <c r="DH448" s="46"/>
      <c r="DI448" s="46"/>
      <c r="DJ448" s="46"/>
      <c r="DK448" s="46"/>
      <c r="DL448" s="46"/>
      <c r="DM448" s="46"/>
    </row>
    <row r="449" spans="1:117" s="3" customFormat="1" ht="13.5" customHeight="1" x14ac:dyDescent="0.2">
      <c r="A449" s="44"/>
      <c r="B449" s="45"/>
      <c r="C449" s="44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/>
      <c r="DF449" s="46"/>
      <c r="DG449" s="46"/>
      <c r="DH449" s="46"/>
      <c r="DI449" s="46"/>
      <c r="DJ449" s="46"/>
      <c r="DK449" s="46"/>
      <c r="DL449" s="46"/>
      <c r="DM449" s="46"/>
    </row>
    <row r="450" spans="1:117" s="3" customFormat="1" ht="13.5" customHeight="1" x14ac:dyDescent="0.2">
      <c r="A450" s="44"/>
      <c r="B450" s="45"/>
      <c r="C450" s="44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</row>
    <row r="451" spans="1:117" s="3" customFormat="1" ht="13.5" customHeight="1" x14ac:dyDescent="0.2">
      <c r="A451" s="44"/>
      <c r="B451" s="45"/>
      <c r="C451" s="44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</row>
    <row r="452" spans="1:117" s="3" customFormat="1" ht="13.5" customHeight="1" x14ac:dyDescent="0.2">
      <c r="A452" s="44"/>
      <c r="B452" s="45"/>
      <c r="C452" s="44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</row>
    <row r="453" spans="1:117" s="3" customFormat="1" ht="13.5" customHeight="1" x14ac:dyDescent="0.2">
      <c r="A453" s="44"/>
      <c r="B453" s="45"/>
      <c r="C453" s="44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</row>
    <row r="454" spans="1:117" s="3" customFormat="1" ht="13.5" customHeight="1" x14ac:dyDescent="0.2">
      <c r="A454" s="44"/>
      <c r="B454" s="45"/>
      <c r="C454" s="44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</row>
    <row r="455" spans="1:117" s="3" customFormat="1" ht="13.5" customHeight="1" x14ac:dyDescent="0.2">
      <c r="A455" s="44"/>
      <c r="B455" s="45"/>
      <c r="C455" s="44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/>
      <c r="DF455" s="46"/>
      <c r="DG455" s="46"/>
      <c r="DH455" s="46"/>
      <c r="DI455" s="46"/>
      <c r="DJ455" s="46"/>
      <c r="DK455" s="46"/>
      <c r="DL455" s="46"/>
      <c r="DM455" s="46"/>
    </row>
    <row r="456" spans="1:117" s="3" customFormat="1" ht="13.5" customHeight="1" x14ac:dyDescent="0.2">
      <c r="A456" s="44"/>
      <c r="B456" s="45"/>
      <c r="C456" s="44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/>
      <c r="DF456" s="46"/>
      <c r="DG456" s="46"/>
      <c r="DH456" s="46"/>
      <c r="DI456" s="46"/>
      <c r="DJ456" s="46"/>
      <c r="DK456" s="46"/>
      <c r="DL456" s="46"/>
      <c r="DM456" s="46"/>
    </row>
    <row r="457" spans="1:117" s="3" customFormat="1" ht="13.5" customHeight="1" x14ac:dyDescent="0.2">
      <c r="A457" s="44"/>
      <c r="B457" s="45"/>
      <c r="C457" s="44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/>
      <c r="DF457" s="46"/>
      <c r="DG457" s="46"/>
      <c r="DH457" s="46"/>
      <c r="DI457" s="46"/>
      <c r="DJ457" s="46"/>
      <c r="DK457" s="46"/>
      <c r="DL457" s="46"/>
      <c r="DM457" s="46"/>
    </row>
    <row r="458" spans="1:117" s="3" customFormat="1" ht="13.5" customHeight="1" x14ac:dyDescent="0.2">
      <c r="A458" s="44"/>
      <c r="B458" s="45"/>
      <c r="C458" s="44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/>
      <c r="DF458" s="46"/>
      <c r="DG458" s="46"/>
      <c r="DH458" s="46"/>
      <c r="DI458" s="46"/>
      <c r="DJ458" s="46"/>
      <c r="DK458" s="46"/>
      <c r="DL458" s="46"/>
      <c r="DM458" s="46"/>
    </row>
    <row r="459" spans="1:117" s="3" customFormat="1" ht="13.5" customHeight="1" x14ac:dyDescent="0.2">
      <c r="A459" s="44"/>
      <c r="B459" s="45"/>
      <c r="C459" s="44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</row>
    <row r="460" spans="1:117" s="3" customFormat="1" ht="13.5" customHeight="1" x14ac:dyDescent="0.2">
      <c r="A460" s="44"/>
      <c r="B460" s="45"/>
      <c r="C460" s="44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/>
      <c r="DF460" s="46"/>
      <c r="DG460" s="46"/>
      <c r="DH460" s="46"/>
      <c r="DI460" s="46"/>
      <c r="DJ460" s="46"/>
      <c r="DK460" s="46"/>
      <c r="DL460" s="46"/>
      <c r="DM460" s="46"/>
    </row>
    <row r="461" spans="1:117" s="3" customFormat="1" ht="13.5" customHeight="1" x14ac:dyDescent="0.2">
      <c r="A461" s="44"/>
      <c r="B461" s="45"/>
      <c r="C461" s="44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</row>
    <row r="462" spans="1:117" s="3" customFormat="1" ht="13.5" customHeight="1" x14ac:dyDescent="0.2">
      <c r="A462" s="44"/>
      <c r="B462" s="45"/>
      <c r="C462" s="44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/>
      <c r="DF462" s="46"/>
      <c r="DG462" s="46"/>
      <c r="DH462" s="46"/>
      <c r="DI462" s="46"/>
      <c r="DJ462" s="46"/>
      <c r="DK462" s="46"/>
      <c r="DL462" s="46"/>
      <c r="DM462" s="46"/>
    </row>
    <row r="463" spans="1:117" s="3" customFormat="1" ht="13.5" customHeight="1" x14ac:dyDescent="0.2">
      <c r="A463" s="44"/>
      <c r="B463" s="45"/>
      <c r="C463" s="44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</row>
    <row r="464" spans="1:117" s="3" customFormat="1" ht="13.5" customHeight="1" x14ac:dyDescent="0.2">
      <c r="A464" s="44"/>
      <c r="B464" s="45"/>
      <c r="C464" s="44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/>
      <c r="DF464" s="46"/>
      <c r="DG464" s="46"/>
      <c r="DH464" s="46"/>
      <c r="DI464" s="46"/>
      <c r="DJ464" s="46"/>
      <c r="DK464" s="46"/>
      <c r="DL464" s="46"/>
      <c r="DM464" s="46"/>
    </row>
    <row r="465" spans="1:117" s="3" customFormat="1" ht="13.5" customHeight="1" x14ac:dyDescent="0.2">
      <c r="A465" s="44"/>
      <c r="B465" s="45"/>
      <c r="C465" s="44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/>
      <c r="DF465" s="46"/>
      <c r="DG465" s="46"/>
      <c r="DH465" s="46"/>
      <c r="DI465" s="46"/>
      <c r="DJ465" s="46"/>
      <c r="DK465" s="46"/>
      <c r="DL465" s="46"/>
      <c r="DM465" s="46"/>
    </row>
    <row r="466" spans="1:117" s="3" customFormat="1" ht="13.5" customHeight="1" x14ac:dyDescent="0.2">
      <c r="A466" s="44"/>
      <c r="B466" s="45"/>
      <c r="C466" s="44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</row>
    <row r="467" spans="1:117" s="3" customFormat="1" ht="13.5" customHeight="1" x14ac:dyDescent="0.2">
      <c r="A467" s="44"/>
      <c r="B467" s="45"/>
      <c r="C467" s="44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/>
      <c r="CI467" s="46"/>
      <c r="CJ467" s="46"/>
      <c r="CK467" s="46"/>
      <c r="CL467" s="46"/>
      <c r="CM467" s="46"/>
      <c r="CN467" s="46"/>
      <c r="CO467" s="46"/>
      <c r="CP467" s="46"/>
      <c r="CQ467" s="46"/>
      <c r="CR467" s="46"/>
      <c r="CS467" s="46"/>
      <c r="CT467" s="46"/>
      <c r="CU467" s="46"/>
      <c r="CV467" s="46"/>
      <c r="CW467" s="46"/>
      <c r="CX467" s="46"/>
      <c r="CY467" s="46"/>
      <c r="CZ467" s="46"/>
      <c r="DA467" s="46"/>
      <c r="DB467" s="46"/>
      <c r="DC467" s="46"/>
      <c r="DD467" s="46"/>
      <c r="DE467" s="46"/>
      <c r="DF467" s="46"/>
      <c r="DG467" s="46"/>
      <c r="DH467" s="46"/>
      <c r="DI467" s="46"/>
      <c r="DJ467" s="46"/>
      <c r="DK467" s="46"/>
      <c r="DL467" s="46"/>
      <c r="DM467" s="46"/>
    </row>
    <row r="468" spans="1:117" s="3" customFormat="1" ht="13.5" customHeight="1" x14ac:dyDescent="0.2">
      <c r="A468" s="44"/>
      <c r="B468" s="45"/>
      <c r="C468" s="44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/>
      <c r="DF468" s="46"/>
      <c r="DG468" s="46"/>
      <c r="DH468" s="46"/>
      <c r="DI468" s="46"/>
      <c r="DJ468" s="46"/>
      <c r="DK468" s="46"/>
      <c r="DL468" s="46"/>
      <c r="DM468" s="46"/>
    </row>
    <row r="469" spans="1:117" s="3" customFormat="1" ht="13.5" customHeight="1" x14ac:dyDescent="0.2">
      <c r="A469" s="44"/>
      <c r="B469" s="45"/>
      <c r="C469" s="44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/>
      <c r="DF469" s="46"/>
      <c r="DG469" s="46"/>
      <c r="DH469" s="46"/>
      <c r="DI469" s="46"/>
      <c r="DJ469" s="46"/>
      <c r="DK469" s="46"/>
      <c r="DL469" s="46"/>
      <c r="DM469" s="46"/>
    </row>
    <row r="470" spans="1:117" s="3" customFormat="1" ht="13.5" customHeight="1" x14ac:dyDescent="0.2">
      <c r="A470" s="44"/>
      <c r="B470" s="45"/>
      <c r="C470" s="44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/>
      <c r="DF470" s="46"/>
      <c r="DG470" s="46"/>
      <c r="DH470" s="46"/>
      <c r="DI470" s="46"/>
      <c r="DJ470" s="46"/>
      <c r="DK470" s="46"/>
      <c r="DL470" s="46"/>
      <c r="DM470" s="46"/>
    </row>
    <row r="471" spans="1:117" s="3" customFormat="1" ht="13.5" customHeight="1" x14ac:dyDescent="0.2">
      <c r="A471" s="44"/>
      <c r="B471" s="45"/>
      <c r="C471" s="44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/>
      <c r="DF471" s="46"/>
      <c r="DG471" s="46"/>
      <c r="DH471" s="46"/>
      <c r="DI471" s="46"/>
      <c r="DJ471" s="46"/>
      <c r="DK471" s="46"/>
      <c r="DL471" s="46"/>
      <c r="DM471" s="46"/>
    </row>
    <row r="472" spans="1:117" s="3" customFormat="1" ht="13.5" customHeight="1" x14ac:dyDescent="0.2">
      <c r="A472" s="44"/>
      <c r="B472" s="45"/>
      <c r="C472" s="44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/>
      <c r="DF472" s="46"/>
      <c r="DG472" s="46"/>
      <c r="DH472" s="46"/>
      <c r="DI472" s="46"/>
      <c r="DJ472" s="46"/>
      <c r="DK472" s="46"/>
      <c r="DL472" s="46"/>
      <c r="DM472" s="46"/>
    </row>
    <row r="473" spans="1:117" s="3" customFormat="1" ht="13.5" customHeight="1" x14ac:dyDescent="0.2">
      <c r="A473" s="44"/>
      <c r="B473" s="45"/>
      <c r="C473" s="44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/>
      <c r="DF473" s="46"/>
      <c r="DG473" s="46"/>
      <c r="DH473" s="46"/>
      <c r="DI473" s="46"/>
      <c r="DJ473" s="46"/>
      <c r="DK473" s="46"/>
      <c r="DL473" s="46"/>
      <c r="DM473" s="46"/>
    </row>
    <row r="474" spans="1:117" s="3" customFormat="1" ht="13.5" customHeight="1" x14ac:dyDescent="0.2">
      <c r="A474" s="44"/>
      <c r="B474" s="45"/>
      <c r="C474" s="44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</row>
    <row r="475" spans="1:117" s="3" customFormat="1" ht="13.5" customHeight="1" x14ac:dyDescent="0.2">
      <c r="A475" s="44"/>
      <c r="B475" s="45"/>
      <c r="C475" s="44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/>
      <c r="DF475" s="46"/>
      <c r="DG475" s="46"/>
      <c r="DH475" s="46"/>
      <c r="DI475" s="46"/>
      <c r="DJ475" s="46"/>
      <c r="DK475" s="46"/>
      <c r="DL475" s="46"/>
      <c r="DM475" s="46"/>
    </row>
    <row r="476" spans="1:117" s="3" customFormat="1" ht="13.5" customHeight="1" x14ac:dyDescent="0.2">
      <c r="A476" s="44"/>
      <c r="B476" s="45"/>
      <c r="C476" s="44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</row>
    <row r="477" spans="1:117" s="3" customFormat="1" ht="13.5" customHeight="1" x14ac:dyDescent="0.2">
      <c r="A477" s="44"/>
      <c r="B477" s="45"/>
      <c r="C477" s="44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</row>
    <row r="478" spans="1:117" s="3" customFormat="1" ht="13.5" customHeight="1" x14ac:dyDescent="0.2">
      <c r="A478" s="44"/>
      <c r="B478" s="45"/>
      <c r="C478" s="44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/>
      <c r="DF478" s="46"/>
      <c r="DG478" s="46"/>
      <c r="DH478" s="46"/>
      <c r="DI478" s="46"/>
      <c r="DJ478" s="46"/>
      <c r="DK478" s="46"/>
      <c r="DL478" s="46"/>
      <c r="DM478" s="46"/>
    </row>
    <row r="479" spans="1:117" s="3" customFormat="1" ht="13.5" customHeight="1" x14ac:dyDescent="0.2">
      <c r="A479" s="44"/>
      <c r="B479" s="45"/>
      <c r="C479" s="44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/>
      <c r="DF479" s="46"/>
      <c r="DG479" s="46"/>
      <c r="DH479" s="46"/>
      <c r="DI479" s="46"/>
      <c r="DJ479" s="46"/>
      <c r="DK479" s="46"/>
      <c r="DL479" s="46"/>
      <c r="DM479" s="46"/>
    </row>
    <row r="480" spans="1:117" s="3" customFormat="1" ht="13.5" customHeight="1" x14ac:dyDescent="0.2">
      <c r="A480" s="44"/>
      <c r="B480" s="45"/>
      <c r="C480" s="44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/>
      <c r="DF480" s="46"/>
      <c r="DG480" s="46"/>
      <c r="DH480" s="46"/>
      <c r="DI480" s="46"/>
      <c r="DJ480" s="46"/>
      <c r="DK480" s="46"/>
      <c r="DL480" s="46"/>
      <c r="DM480" s="46"/>
    </row>
    <row r="481" spans="1:117" s="3" customFormat="1" ht="13.5" customHeight="1" x14ac:dyDescent="0.2">
      <c r="A481" s="44"/>
      <c r="B481" s="45"/>
      <c r="C481" s="44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/>
      <c r="DF481" s="46"/>
      <c r="DG481" s="46"/>
      <c r="DH481" s="46"/>
      <c r="DI481" s="46"/>
      <c r="DJ481" s="46"/>
      <c r="DK481" s="46"/>
      <c r="DL481" s="46"/>
      <c r="DM481" s="46"/>
    </row>
    <row r="482" spans="1:117" s="3" customFormat="1" ht="13.5" customHeight="1" x14ac:dyDescent="0.2">
      <c r="A482" s="44"/>
      <c r="B482" s="45"/>
      <c r="C482" s="44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/>
      <c r="DF482" s="46"/>
      <c r="DG482" s="46"/>
      <c r="DH482" s="46"/>
      <c r="DI482" s="46"/>
      <c r="DJ482" s="46"/>
      <c r="DK482" s="46"/>
      <c r="DL482" s="46"/>
      <c r="DM482" s="46"/>
    </row>
    <row r="483" spans="1:117" s="3" customFormat="1" ht="13.5" customHeight="1" x14ac:dyDescent="0.2">
      <c r="A483" s="44"/>
      <c r="B483" s="45"/>
      <c r="C483" s="44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/>
      <c r="DF483" s="46"/>
      <c r="DG483" s="46"/>
      <c r="DH483" s="46"/>
      <c r="DI483" s="46"/>
      <c r="DJ483" s="46"/>
      <c r="DK483" s="46"/>
      <c r="DL483" s="46"/>
      <c r="DM483" s="46"/>
    </row>
    <row r="484" spans="1:117" s="3" customFormat="1" ht="13.5" customHeight="1" x14ac:dyDescent="0.2">
      <c r="A484" s="44"/>
      <c r="B484" s="45"/>
      <c r="C484" s="44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/>
      <c r="DF484" s="46"/>
      <c r="DG484" s="46"/>
      <c r="DH484" s="46"/>
      <c r="DI484" s="46"/>
      <c r="DJ484" s="46"/>
      <c r="DK484" s="46"/>
      <c r="DL484" s="46"/>
      <c r="DM484" s="46"/>
    </row>
    <row r="485" spans="1:117" s="3" customFormat="1" ht="13.5" customHeight="1" x14ac:dyDescent="0.2">
      <c r="A485" s="44"/>
      <c r="B485" s="45"/>
      <c r="C485" s="44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/>
      <c r="DF485" s="46"/>
      <c r="DG485" s="46"/>
      <c r="DH485" s="46"/>
      <c r="DI485" s="46"/>
      <c r="DJ485" s="46"/>
      <c r="DK485" s="46"/>
      <c r="DL485" s="46"/>
      <c r="DM485" s="46"/>
    </row>
    <row r="486" spans="1:117" s="3" customFormat="1" ht="13.5" customHeight="1" x14ac:dyDescent="0.2">
      <c r="A486" s="44"/>
      <c r="B486" s="45"/>
      <c r="C486" s="44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/>
      <c r="DF486" s="46"/>
      <c r="DG486" s="46"/>
      <c r="DH486" s="46"/>
      <c r="DI486" s="46"/>
      <c r="DJ486" s="46"/>
      <c r="DK486" s="46"/>
      <c r="DL486" s="46"/>
      <c r="DM486" s="46"/>
    </row>
    <row r="487" spans="1:117" s="3" customFormat="1" ht="13.5" customHeight="1" x14ac:dyDescent="0.2">
      <c r="A487" s="44"/>
      <c r="B487" s="45"/>
      <c r="C487" s="44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</row>
    <row r="488" spans="1:117" s="3" customFormat="1" ht="13.5" customHeight="1" x14ac:dyDescent="0.2">
      <c r="A488" s="44"/>
      <c r="B488" s="45"/>
      <c r="C488" s="44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/>
      <c r="DF488" s="46"/>
      <c r="DG488" s="46"/>
      <c r="DH488" s="46"/>
      <c r="DI488" s="46"/>
      <c r="DJ488" s="46"/>
      <c r="DK488" s="46"/>
      <c r="DL488" s="46"/>
      <c r="DM488" s="46"/>
    </row>
    <row r="489" spans="1:117" s="3" customFormat="1" ht="13.5" customHeight="1" x14ac:dyDescent="0.2">
      <c r="A489" s="44"/>
      <c r="B489" s="45"/>
      <c r="C489" s="44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6"/>
      <c r="DA489" s="46"/>
      <c r="DB489" s="46"/>
      <c r="DC489" s="46"/>
      <c r="DD489" s="46"/>
      <c r="DE489" s="46"/>
      <c r="DF489" s="46"/>
      <c r="DG489" s="46"/>
      <c r="DH489" s="46"/>
      <c r="DI489" s="46"/>
      <c r="DJ489" s="46"/>
      <c r="DK489" s="46"/>
      <c r="DL489" s="46"/>
      <c r="DM489" s="46"/>
    </row>
    <row r="490" spans="1:117" s="3" customFormat="1" ht="13.5" customHeight="1" x14ac:dyDescent="0.2">
      <c r="A490" s="44"/>
      <c r="B490" s="45"/>
      <c r="C490" s="44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/>
      <c r="DF490" s="46"/>
      <c r="DG490" s="46"/>
      <c r="DH490" s="46"/>
      <c r="DI490" s="46"/>
      <c r="DJ490" s="46"/>
      <c r="DK490" s="46"/>
      <c r="DL490" s="46"/>
      <c r="DM490" s="46"/>
    </row>
    <row r="491" spans="1:117" s="3" customFormat="1" ht="13.5" customHeight="1" x14ac:dyDescent="0.2">
      <c r="A491" s="44"/>
      <c r="B491" s="45"/>
      <c r="C491" s="44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/>
      <c r="DF491" s="46"/>
      <c r="DG491" s="46"/>
      <c r="DH491" s="46"/>
      <c r="DI491" s="46"/>
      <c r="DJ491" s="46"/>
      <c r="DK491" s="46"/>
      <c r="DL491" s="46"/>
      <c r="DM491" s="46"/>
    </row>
    <row r="492" spans="1:117" s="3" customFormat="1" ht="13.5" customHeight="1" x14ac:dyDescent="0.2">
      <c r="A492" s="44"/>
      <c r="B492" s="45"/>
      <c r="C492" s="44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6"/>
      <c r="DF492" s="46"/>
      <c r="DG492" s="46"/>
      <c r="DH492" s="46"/>
      <c r="DI492" s="46"/>
      <c r="DJ492" s="46"/>
      <c r="DK492" s="46"/>
      <c r="DL492" s="46"/>
      <c r="DM492" s="46"/>
    </row>
    <row r="493" spans="1:117" s="3" customFormat="1" ht="13.5" customHeight="1" x14ac:dyDescent="0.2">
      <c r="A493" s="44"/>
      <c r="B493" s="45"/>
      <c r="C493" s="44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/>
      <c r="DF493" s="46"/>
      <c r="DG493" s="46"/>
      <c r="DH493" s="46"/>
      <c r="DI493" s="46"/>
      <c r="DJ493" s="46"/>
      <c r="DK493" s="46"/>
      <c r="DL493" s="46"/>
      <c r="DM493" s="46"/>
    </row>
    <row r="494" spans="1:117" s="3" customFormat="1" ht="13.5" customHeight="1" x14ac:dyDescent="0.2">
      <c r="A494" s="44"/>
      <c r="B494" s="45"/>
      <c r="C494" s="44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/>
      <c r="DF494" s="46"/>
      <c r="DG494" s="46"/>
      <c r="DH494" s="46"/>
      <c r="DI494" s="46"/>
      <c r="DJ494" s="46"/>
      <c r="DK494" s="46"/>
      <c r="DL494" s="46"/>
      <c r="DM494" s="46"/>
    </row>
    <row r="495" spans="1:117" s="3" customFormat="1" ht="13.5" customHeight="1" x14ac:dyDescent="0.2">
      <c r="A495" s="44"/>
      <c r="B495" s="45"/>
      <c r="C495" s="44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/>
      <c r="DF495" s="46"/>
      <c r="DG495" s="46"/>
      <c r="DH495" s="46"/>
      <c r="DI495" s="46"/>
      <c r="DJ495" s="46"/>
      <c r="DK495" s="46"/>
      <c r="DL495" s="46"/>
      <c r="DM495" s="46"/>
    </row>
    <row r="496" spans="1:117" s="3" customFormat="1" ht="13.5" customHeight="1" x14ac:dyDescent="0.2">
      <c r="A496" s="44"/>
      <c r="B496" s="45"/>
      <c r="C496" s="44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/>
      <c r="DF496" s="46"/>
      <c r="DG496" s="46"/>
      <c r="DH496" s="46"/>
      <c r="DI496" s="46"/>
      <c r="DJ496" s="46"/>
      <c r="DK496" s="46"/>
      <c r="DL496" s="46"/>
      <c r="DM496" s="46"/>
    </row>
    <row r="497" spans="1:117" s="3" customFormat="1" ht="13.5" customHeight="1" x14ac:dyDescent="0.2">
      <c r="A497" s="44"/>
      <c r="B497" s="45"/>
      <c r="C497" s="44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/>
      <c r="DF497" s="46"/>
      <c r="DG497" s="46"/>
      <c r="DH497" s="46"/>
      <c r="DI497" s="46"/>
      <c r="DJ497" s="46"/>
      <c r="DK497" s="46"/>
      <c r="DL497" s="46"/>
      <c r="DM497" s="46"/>
    </row>
    <row r="498" spans="1:117" s="3" customFormat="1" ht="13.5" customHeight="1" x14ac:dyDescent="0.2">
      <c r="A498" s="44"/>
      <c r="B498" s="45"/>
      <c r="C498" s="44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/>
      <c r="DF498" s="46"/>
      <c r="DG498" s="46"/>
      <c r="DH498" s="46"/>
      <c r="DI498" s="46"/>
      <c r="DJ498" s="46"/>
      <c r="DK498" s="46"/>
      <c r="DL498" s="46"/>
      <c r="DM498" s="46"/>
    </row>
    <row r="499" spans="1:117" s="3" customFormat="1" ht="13.5" customHeight="1" x14ac:dyDescent="0.2">
      <c r="A499" s="44"/>
      <c r="B499" s="45"/>
      <c r="C499" s="44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6"/>
      <c r="DF499" s="46"/>
      <c r="DG499" s="46"/>
      <c r="DH499" s="46"/>
      <c r="DI499" s="46"/>
      <c r="DJ499" s="46"/>
      <c r="DK499" s="46"/>
      <c r="DL499" s="46"/>
      <c r="DM499" s="46"/>
    </row>
    <row r="500" spans="1:117" s="3" customFormat="1" ht="13.5" customHeight="1" x14ac:dyDescent="0.2">
      <c r="A500" s="44"/>
      <c r="B500" s="45"/>
      <c r="C500" s="44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/>
      <c r="DF500" s="46"/>
      <c r="DG500" s="46"/>
      <c r="DH500" s="46"/>
      <c r="DI500" s="46"/>
      <c r="DJ500" s="46"/>
      <c r="DK500" s="46"/>
      <c r="DL500" s="46"/>
      <c r="DM500" s="46"/>
    </row>
    <row r="501" spans="1:117" s="3" customFormat="1" ht="13.5" customHeight="1" x14ac:dyDescent="0.2">
      <c r="A501" s="44"/>
      <c r="B501" s="45"/>
      <c r="C501" s="44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/>
      <c r="DF501" s="46"/>
      <c r="DG501" s="46"/>
      <c r="DH501" s="46"/>
      <c r="DI501" s="46"/>
      <c r="DJ501" s="46"/>
      <c r="DK501" s="46"/>
      <c r="DL501" s="46"/>
      <c r="DM501" s="46"/>
    </row>
    <row r="502" spans="1:117" s="3" customFormat="1" ht="13.5" customHeight="1" x14ac:dyDescent="0.2">
      <c r="A502" s="44"/>
      <c r="B502" s="45"/>
      <c r="C502" s="44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/>
      <c r="DF502" s="46"/>
      <c r="DG502" s="46"/>
      <c r="DH502" s="46"/>
      <c r="DI502" s="46"/>
      <c r="DJ502" s="46"/>
      <c r="DK502" s="46"/>
      <c r="DL502" s="46"/>
      <c r="DM502" s="46"/>
    </row>
    <row r="503" spans="1:117" s="3" customFormat="1" ht="13.5" customHeight="1" x14ac:dyDescent="0.2">
      <c r="A503" s="44"/>
      <c r="B503" s="45"/>
      <c r="C503" s="44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  <c r="CN503" s="46"/>
      <c r="CO503" s="46"/>
      <c r="CP503" s="46"/>
      <c r="CQ503" s="46"/>
      <c r="CR503" s="46"/>
      <c r="CS503" s="46"/>
      <c r="CT503" s="46"/>
      <c r="CU503" s="46"/>
      <c r="CV503" s="46"/>
      <c r="CW503" s="46"/>
      <c r="CX503" s="46"/>
      <c r="CY503" s="46"/>
      <c r="CZ503" s="46"/>
      <c r="DA503" s="46"/>
      <c r="DB503" s="46"/>
      <c r="DC503" s="46"/>
      <c r="DD503" s="46"/>
      <c r="DE503" s="46"/>
      <c r="DF503" s="46"/>
      <c r="DG503" s="46"/>
      <c r="DH503" s="46"/>
      <c r="DI503" s="46"/>
      <c r="DJ503" s="46"/>
      <c r="DK503" s="46"/>
      <c r="DL503" s="46"/>
      <c r="DM503" s="46"/>
    </row>
    <row r="504" spans="1:117" s="3" customFormat="1" ht="13.5" customHeight="1" x14ac:dyDescent="0.2">
      <c r="A504" s="44"/>
      <c r="B504" s="45"/>
      <c r="C504" s="44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46"/>
      <c r="CT504" s="46"/>
      <c r="CU504" s="46"/>
      <c r="CV504" s="46"/>
      <c r="CW504" s="46"/>
      <c r="CX504" s="46"/>
      <c r="CY504" s="46"/>
      <c r="CZ504" s="46"/>
      <c r="DA504" s="46"/>
      <c r="DB504" s="46"/>
      <c r="DC504" s="46"/>
      <c r="DD504" s="46"/>
      <c r="DE504" s="46"/>
      <c r="DF504" s="46"/>
      <c r="DG504" s="46"/>
      <c r="DH504" s="46"/>
      <c r="DI504" s="46"/>
      <c r="DJ504" s="46"/>
      <c r="DK504" s="46"/>
      <c r="DL504" s="46"/>
      <c r="DM504" s="46"/>
    </row>
    <row r="505" spans="1:117" s="3" customFormat="1" ht="13.5" customHeight="1" x14ac:dyDescent="0.2">
      <c r="A505" s="44"/>
      <c r="B505" s="45"/>
      <c r="C505" s="44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  <c r="BP505" s="46"/>
      <c r="BQ505" s="46"/>
      <c r="BR505" s="46"/>
      <c r="BS505" s="46"/>
      <c r="BT505" s="46"/>
      <c r="BU505" s="46"/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46"/>
      <c r="CT505" s="46"/>
      <c r="CU505" s="46"/>
      <c r="CV505" s="46"/>
      <c r="CW505" s="46"/>
      <c r="CX505" s="46"/>
      <c r="CY505" s="46"/>
      <c r="CZ505" s="46"/>
      <c r="DA505" s="46"/>
      <c r="DB505" s="46"/>
      <c r="DC505" s="46"/>
      <c r="DD505" s="46"/>
      <c r="DE505" s="46"/>
      <c r="DF505" s="46"/>
      <c r="DG505" s="46"/>
      <c r="DH505" s="46"/>
      <c r="DI505" s="46"/>
      <c r="DJ505" s="46"/>
      <c r="DK505" s="46"/>
      <c r="DL505" s="46"/>
      <c r="DM505" s="46"/>
    </row>
    <row r="506" spans="1:117" s="3" customFormat="1" ht="13.5" customHeight="1" x14ac:dyDescent="0.2">
      <c r="A506" s="44"/>
      <c r="B506" s="45"/>
      <c r="C506" s="44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6"/>
      <c r="DF506" s="46"/>
      <c r="DG506" s="46"/>
      <c r="DH506" s="46"/>
      <c r="DI506" s="46"/>
      <c r="DJ506" s="46"/>
      <c r="DK506" s="46"/>
      <c r="DL506" s="46"/>
      <c r="DM506" s="46"/>
    </row>
    <row r="507" spans="1:117" s="3" customFormat="1" ht="13.5" customHeight="1" x14ac:dyDescent="0.2">
      <c r="A507" s="44"/>
      <c r="B507" s="45"/>
      <c r="C507" s="44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6"/>
      <c r="CX507" s="46"/>
      <c r="CY507" s="46"/>
      <c r="CZ507" s="46"/>
      <c r="DA507" s="46"/>
      <c r="DB507" s="46"/>
      <c r="DC507" s="46"/>
      <c r="DD507" s="46"/>
      <c r="DE507" s="46"/>
      <c r="DF507" s="46"/>
      <c r="DG507" s="46"/>
      <c r="DH507" s="46"/>
      <c r="DI507" s="46"/>
      <c r="DJ507" s="46"/>
      <c r="DK507" s="46"/>
      <c r="DL507" s="46"/>
      <c r="DM507" s="46"/>
    </row>
    <row r="508" spans="1:117" s="3" customFormat="1" ht="13.5" customHeight="1" x14ac:dyDescent="0.2">
      <c r="A508" s="44"/>
      <c r="B508" s="45"/>
      <c r="C508" s="44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/>
      <c r="DF508" s="46"/>
      <c r="DG508" s="46"/>
      <c r="DH508" s="46"/>
      <c r="DI508" s="46"/>
      <c r="DJ508" s="46"/>
      <c r="DK508" s="46"/>
      <c r="DL508" s="46"/>
      <c r="DM508" s="46"/>
    </row>
    <row r="509" spans="1:117" s="3" customFormat="1" ht="13.5" customHeight="1" x14ac:dyDescent="0.2">
      <c r="A509" s="44"/>
      <c r="B509" s="45"/>
      <c r="C509" s="44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/>
      <c r="DF509" s="46"/>
      <c r="DG509" s="46"/>
      <c r="DH509" s="46"/>
      <c r="DI509" s="46"/>
      <c r="DJ509" s="46"/>
      <c r="DK509" s="46"/>
      <c r="DL509" s="46"/>
      <c r="DM509" s="46"/>
    </row>
    <row r="510" spans="1:117" s="3" customFormat="1" ht="13.5" customHeight="1" x14ac:dyDescent="0.2">
      <c r="A510" s="44"/>
      <c r="B510" s="45"/>
      <c r="C510" s="44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/>
      <c r="DF510" s="46"/>
      <c r="DG510" s="46"/>
      <c r="DH510" s="46"/>
      <c r="DI510" s="46"/>
      <c r="DJ510" s="46"/>
      <c r="DK510" s="46"/>
      <c r="DL510" s="46"/>
      <c r="DM510" s="46"/>
    </row>
    <row r="511" spans="1:117" s="3" customFormat="1" ht="13.5" customHeight="1" x14ac:dyDescent="0.2">
      <c r="A511" s="44"/>
      <c r="B511" s="45"/>
      <c r="C511" s="44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/>
      <c r="DF511" s="46"/>
      <c r="DG511" s="46"/>
      <c r="DH511" s="46"/>
      <c r="DI511" s="46"/>
      <c r="DJ511" s="46"/>
      <c r="DK511" s="46"/>
      <c r="DL511" s="46"/>
      <c r="DM511" s="46"/>
    </row>
    <row r="512" spans="1:117" s="3" customFormat="1" ht="13.5" customHeight="1" x14ac:dyDescent="0.2">
      <c r="A512" s="44"/>
      <c r="B512" s="45"/>
      <c r="C512" s="44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/>
      <c r="DF512" s="46"/>
      <c r="DG512" s="46"/>
      <c r="DH512" s="46"/>
      <c r="DI512" s="46"/>
      <c r="DJ512" s="46"/>
      <c r="DK512" s="46"/>
      <c r="DL512" s="46"/>
      <c r="DM512" s="46"/>
    </row>
    <row r="513" spans="1:117" s="3" customFormat="1" ht="13.5" customHeight="1" x14ac:dyDescent="0.2">
      <c r="A513" s="44"/>
      <c r="B513" s="45"/>
      <c r="C513" s="44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6"/>
      <c r="DF513" s="46"/>
      <c r="DG513" s="46"/>
      <c r="DH513" s="46"/>
      <c r="DI513" s="46"/>
      <c r="DJ513" s="46"/>
      <c r="DK513" s="46"/>
      <c r="DL513" s="46"/>
      <c r="DM513" s="46"/>
    </row>
    <row r="514" spans="1:117" s="3" customFormat="1" ht="13.5" customHeight="1" x14ac:dyDescent="0.2">
      <c r="A514" s="44"/>
      <c r="B514" s="45"/>
      <c r="C514" s="44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/>
      <c r="DF514" s="46"/>
      <c r="DG514" s="46"/>
      <c r="DH514" s="46"/>
      <c r="DI514" s="46"/>
      <c r="DJ514" s="46"/>
      <c r="DK514" s="46"/>
      <c r="DL514" s="46"/>
      <c r="DM514" s="46"/>
    </row>
    <row r="515" spans="1:117" s="3" customFormat="1" ht="13.5" customHeight="1" x14ac:dyDescent="0.2">
      <c r="A515" s="44"/>
      <c r="B515" s="45"/>
      <c r="C515" s="44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  <c r="CN515" s="46"/>
      <c r="CO515" s="46"/>
      <c r="CP515" s="46"/>
      <c r="CQ515" s="46"/>
      <c r="CR515" s="46"/>
      <c r="CS515" s="46"/>
      <c r="CT515" s="46"/>
      <c r="CU515" s="46"/>
      <c r="CV515" s="46"/>
      <c r="CW515" s="46"/>
      <c r="CX515" s="46"/>
      <c r="CY515" s="46"/>
      <c r="CZ515" s="46"/>
      <c r="DA515" s="46"/>
      <c r="DB515" s="46"/>
      <c r="DC515" s="46"/>
      <c r="DD515" s="46"/>
      <c r="DE515" s="46"/>
      <c r="DF515" s="46"/>
      <c r="DG515" s="46"/>
      <c r="DH515" s="46"/>
      <c r="DI515" s="46"/>
      <c r="DJ515" s="46"/>
      <c r="DK515" s="46"/>
      <c r="DL515" s="46"/>
      <c r="DM515" s="46"/>
    </row>
    <row r="516" spans="1:117" s="3" customFormat="1" ht="13.5" customHeight="1" x14ac:dyDescent="0.2">
      <c r="A516" s="44"/>
      <c r="B516" s="45"/>
      <c r="C516" s="44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/>
      <c r="DF516" s="46"/>
      <c r="DG516" s="46"/>
      <c r="DH516" s="46"/>
      <c r="DI516" s="46"/>
      <c r="DJ516" s="46"/>
      <c r="DK516" s="46"/>
      <c r="DL516" s="46"/>
      <c r="DM516" s="46"/>
    </row>
    <row r="517" spans="1:117" s="3" customFormat="1" ht="13.5" customHeight="1" x14ac:dyDescent="0.2">
      <c r="A517" s="44"/>
      <c r="B517" s="45"/>
      <c r="C517" s="44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/>
      <c r="DF517" s="46"/>
      <c r="DG517" s="46"/>
      <c r="DH517" s="46"/>
      <c r="DI517" s="46"/>
      <c r="DJ517" s="46"/>
      <c r="DK517" s="46"/>
      <c r="DL517" s="46"/>
      <c r="DM517" s="46"/>
    </row>
    <row r="518" spans="1:117" s="3" customFormat="1" ht="13.5" customHeight="1" x14ac:dyDescent="0.2">
      <c r="A518" s="44"/>
      <c r="B518" s="45"/>
      <c r="C518" s="44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  <c r="BP518" s="46"/>
      <c r="BQ518" s="46"/>
      <c r="BR518" s="46"/>
      <c r="BS518" s="46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  <c r="CO518" s="46"/>
      <c r="CP518" s="46"/>
      <c r="CQ518" s="46"/>
      <c r="CR518" s="46"/>
      <c r="CS518" s="46"/>
      <c r="CT518" s="46"/>
      <c r="CU518" s="46"/>
      <c r="CV518" s="46"/>
      <c r="CW518" s="46"/>
      <c r="CX518" s="46"/>
      <c r="CY518" s="46"/>
      <c r="CZ518" s="46"/>
      <c r="DA518" s="46"/>
      <c r="DB518" s="46"/>
      <c r="DC518" s="46"/>
      <c r="DD518" s="46"/>
      <c r="DE518" s="46"/>
      <c r="DF518" s="46"/>
      <c r="DG518" s="46"/>
      <c r="DH518" s="46"/>
      <c r="DI518" s="46"/>
      <c r="DJ518" s="46"/>
      <c r="DK518" s="46"/>
      <c r="DL518" s="46"/>
      <c r="DM518" s="46"/>
    </row>
    <row r="519" spans="1:117" s="3" customFormat="1" ht="13.5" customHeight="1" x14ac:dyDescent="0.2">
      <c r="A519" s="44"/>
      <c r="B519" s="45"/>
      <c r="C519" s="44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/>
      <c r="DF519" s="46"/>
      <c r="DG519" s="46"/>
      <c r="DH519" s="46"/>
      <c r="DI519" s="46"/>
      <c r="DJ519" s="46"/>
      <c r="DK519" s="46"/>
      <c r="DL519" s="46"/>
      <c r="DM519" s="46"/>
    </row>
    <row r="520" spans="1:117" s="3" customFormat="1" ht="13.5" customHeight="1" x14ac:dyDescent="0.2">
      <c r="A520" s="44"/>
      <c r="B520" s="45"/>
      <c r="C520" s="44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/>
      <c r="DF520" s="46"/>
      <c r="DG520" s="46"/>
      <c r="DH520" s="46"/>
      <c r="DI520" s="46"/>
      <c r="DJ520" s="46"/>
      <c r="DK520" s="46"/>
      <c r="DL520" s="46"/>
      <c r="DM520" s="46"/>
    </row>
    <row r="521" spans="1:117" s="3" customFormat="1" ht="13.5" customHeight="1" x14ac:dyDescent="0.2">
      <c r="A521" s="44"/>
      <c r="B521" s="45"/>
      <c r="C521" s="44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/>
      <c r="DF521" s="46"/>
      <c r="DG521" s="46"/>
      <c r="DH521" s="46"/>
      <c r="DI521" s="46"/>
      <c r="DJ521" s="46"/>
      <c r="DK521" s="46"/>
      <c r="DL521" s="46"/>
      <c r="DM521" s="46"/>
    </row>
    <row r="522" spans="1:117" s="3" customFormat="1" ht="13.5" customHeight="1" x14ac:dyDescent="0.2">
      <c r="A522" s="44"/>
      <c r="B522" s="45"/>
      <c r="C522" s="44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6"/>
      <c r="DF522" s="46"/>
      <c r="DG522" s="46"/>
      <c r="DH522" s="46"/>
      <c r="DI522" s="46"/>
      <c r="DJ522" s="46"/>
      <c r="DK522" s="46"/>
      <c r="DL522" s="46"/>
      <c r="DM522" s="46"/>
    </row>
    <row r="523" spans="1:117" s="3" customFormat="1" ht="13.5" customHeight="1" x14ac:dyDescent="0.2">
      <c r="A523" s="44"/>
      <c r="B523" s="45"/>
      <c r="C523" s="44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/>
      <c r="DF523" s="46"/>
      <c r="DG523" s="46"/>
      <c r="DH523" s="46"/>
      <c r="DI523" s="46"/>
      <c r="DJ523" s="46"/>
      <c r="DK523" s="46"/>
      <c r="DL523" s="46"/>
      <c r="DM523" s="46"/>
    </row>
    <row r="524" spans="1:117" s="3" customFormat="1" ht="13.5" customHeight="1" x14ac:dyDescent="0.2">
      <c r="A524" s="44"/>
      <c r="B524" s="45"/>
      <c r="C524" s="44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/>
      <c r="DF524" s="46"/>
      <c r="DG524" s="46"/>
      <c r="DH524" s="46"/>
      <c r="DI524" s="46"/>
      <c r="DJ524" s="46"/>
      <c r="DK524" s="46"/>
      <c r="DL524" s="46"/>
      <c r="DM524" s="46"/>
    </row>
    <row r="525" spans="1:117" s="3" customFormat="1" ht="13.5" customHeight="1" x14ac:dyDescent="0.2">
      <c r="A525" s="44"/>
      <c r="B525" s="45"/>
      <c r="C525" s="44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/>
      <c r="DF525" s="46"/>
      <c r="DG525" s="46"/>
      <c r="DH525" s="46"/>
      <c r="DI525" s="46"/>
      <c r="DJ525" s="46"/>
      <c r="DK525" s="46"/>
      <c r="DL525" s="46"/>
      <c r="DM525" s="46"/>
    </row>
    <row r="526" spans="1:117" s="3" customFormat="1" ht="13.5" customHeight="1" x14ac:dyDescent="0.2">
      <c r="A526" s="44"/>
      <c r="B526" s="45"/>
      <c r="C526" s="44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6"/>
      <c r="DF526" s="46"/>
      <c r="DG526" s="46"/>
      <c r="DH526" s="46"/>
      <c r="DI526" s="46"/>
      <c r="DJ526" s="46"/>
      <c r="DK526" s="46"/>
      <c r="DL526" s="46"/>
      <c r="DM526" s="46"/>
    </row>
    <row r="527" spans="1:117" s="3" customFormat="1" ht="13.5" customHeight="1" x14ac:dyDescent="0.2">
      <c r="A527" s="44"/>
      <c r="B527" s="45"/>
      <c r="C527" s="44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  <c r="BP527" s="46"/>
      <c r="BQ527" s="46"/>
      <c r="BR527" s="46"/>
      <c r="BS527" s="46"/>
      <c r="BT527" s="46"/>
      <c r="BU527" s="46"/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46"/>
      <c r="CT527" s="46"/>
      <c r="CU527" s="46"/>
      <c r="CV527" s="46"/>
      <c r="CW527" s="46"/>
      <c r="CX527" s="46"/>
      <c r="CY527" s="46"/>
      <c r="CZ527" s="46"/>
      <c r="DA527" s="46"/>
      <c r="DB527" s="46"/>
      <c r="DC527" s="46"/>
      <c r="DD527" s="46"/>
      <c r="DE527" s="46"/>
      <c r="DF527" s="46"/>
      <c r="DG527" s="46"/>
      <c r="DH527" s="46"/>
      <c r="DI527" s="46"/>
      <c r="DJ527" s="46"/>
      <c r="DK527" s="46"/>
      <c r="DL527" s="46"/>
      <c r="DM527" s="46"/>
    </row>
    <row r="528" spans="1:117" s="3" customFormat="1" ht="13.5" customHeight="1" x14ac:dyDescent="0.2">
      <c r="A528" s="44"/>
      <c r="B528" s="45"/>
      <c r="C528" s="44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6"/>
      <c r="DF528" s="46"/>
      <c r="DG528" s="46"/>
      <c r="DH528" s="46"/>
      <c r="DI528" s="46"/>
      <c r="DJ528" s="46"/>
      <c r="DK528" s="46"/>
      <c r="DL528" s="46"/>
      <c r="DM528" s="46"/>
    </row>
    <row r="529" spans="1:117" s="3" customFormat="1" ht="13.5" customHeight="1" x14ac:dyDescent="0.2">
      <c r="A529" s="44"/>
      <c r="B529" s="45"/>
      <c r="C529" s="44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  <c r="CN529" s="46"/>
      <c r="CO529" s="46"/>
      <c r="CP529" s="46"/>
      <c r="CQ529" s="46"/>
      <c r="CR529" s="46"/>
      <c r="CS529" s="46"/>
      <c r="CT529" s="46"/>
      <c r="CU529" s="46"/>
      <c r="CV529" s="46"/>
      <c r="CW529" s="46"/>
      <c r="CX529" s="46"/>
      <c r="CY529" s="46"/>
      <c r="CZ529" s="46"/>
      <c r="DA529" s="46"/>
      <c r="DB529" s="46"/>
      <c r="DC529" s="46"/>
      <c r="DD529" s="46"/>
      <c r="DE529" s="46"/>
      <c r="DF529" s="46"/>
      <c r="DG529" s="46"/>
      <c r="DH529" s="46"/>
      <c r="DI529" s="46"/>
      <c r="DJ529" s="46"/>
      <c r="DK529" s="46"/>
      <c r="DL529" s="46"/>
      <c r="DM529" s="46"/>
    </row>
    <row r="530" spans="1:117" s="3" customFormat="1" ht="13.5" customHeight="1" x14ac:dyDescent="0.2">
      <c r="A530" s="44"/>
      <c r="B530" s="45"/>
      <c r="C530" s="44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  <c r="BP530" s="46"/>
      <c r="BQ530" s="46"/>
      <c r="BR530" s="46"/>
      <c r="BS530" s="46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46"/>
      <c r="CT530" s="46"/>
      <c r="CU530" s="46"/>
      <c r="CV530" s="46"/>
      <c r="CW530" s="46"/>
      <c r="CX530" s="46"/>
      <c r="CY530" s="46"/>
      <c r="CZ530" s="46"/>
      <c r="DA530" s="46"/>
      <c r="DB530" s="46"/>
      <c r="DC530" s="46"/>
      <c r="DD530" s="46"/>
      <c r="DE530" s="46"/>
      <c r="DF530" s="46"/>
      <c r="DG530" s="46"/>
      <c r="DH530" s="46"/>
      <c r="DI530" s="46"/>
      <c r="DJ530" s="46"/>
      <c r="DK530" s="46"/>
      <c r="DL530" s="46"/>
      <c r="DM530" s="46"/>
    </row>
    <row r="531" spans="1:117" s="3" customFormat="1" ht="13.5" customHeight="1" x14ac:dyDescent="0.2">
      <c r="A531" s="44"/>
      <c r="B531" s="45"/>
      <c r="C531" s="44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  <c r="BP531" s="46"/>
      <c r="BQ531" s="46"/>
      <c r="BR531" s="46"/>
      <c r="BS531" s="46"/>
      <c r="BT531" s="46"/>
      <c r="BU531" s="46"/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  <c r="CN531" s="46"/>
      <c r="CO531" s="46"/>
      <c r="CP531" s="46"/>
      <c r="CQ531" s="46"/>
      <c r="CR531" s="46"/>
      <c r="CS531" s="46"/>
      <c r="CT531" s="46"/>
      <c r="CU531" s="46"/>
      <c r="CV531" s="46"/>
      <c r="CW531" s="46"/>
      <c r="CX531" s="46"/>
      <c r="CY531" s="46"/>
      <c r="CZ531" s="46"/>
      <c r="DA531" s="46"/>
      <c r="DB531" s="46"/>
      <c r="DC531" s="46"/>
      <c r="DD531" s="46"/>
      <c r="DE531" s="46"/>
      <c r="DF531" s="46"/>
      <c r="DG531" s="46"/>
      <c r="DH531" s="46"/>
      <c r="DI531" s="46"/>
      <c r="DJ531" s="46"/>
      <c r="DK531" s="46"/>
      <c r="DL531" s="46"/>
      <c r="DM531" s="46"/>
    </row>
    <row r="532" spans="1:117" s="3" customFormat="1" ht="13.5" customHeight="1" x14ac:dyDescent="0.2">
      <c r="A532" s="44"/>
      <c r="B532" s="45"/>
      <c r="C532" s="44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  <c r="BP532" s="46"/>
      <c r="BQ532" s="46"/>
      <c r="BR532" s="46"/>
      <c r="BS532" s="46"/>
      <c r="BT532" s="46"/>
      <c r="BU532" s="46"/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/>
      <c r="CT532" s="46"/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6"/>
      <c r="DF532" s="46"/>
      <c r="DG532" s="46"/>
      <c r="DH532" s="46"/>
      <c r="DI532" s="46"/>
      <c r="DJ532" s="46"/>
      <c r="DK532" s="46"/>
      <c r="DL532" s="46"/>
      <c r="DM532" s="46"/>
    </row>
    <row r="533" spans="1:117" s="3" customFormat="1" ht="13.5" customHeight="1" x14ac:dyDescent="0.2">
      <c r="A533" s="44"/>
      <c r="B533" s="45"/>
      <c r="C533" s="44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  <c r="BP533" s="46"/>
      <c r="BQ533" s="46"/>
      <c r="BR533" s="46"/>
      <c r="BS533" s="46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46"/>
      <c r="CT533" s="46"/>
      <c r="CU533" s="46"/>
      <c r="CV533" s="46"/>
      <c r="CW533" s="46"/>
      <c r="CX533" s="46"/>
      <c r="CY533" s="46"/>
      <c r="CZ533" s="46"/>
      <c r="DA533" s="46"/>
      <c r="DB533" s="46"/>
      <c r="DC533" s="46"/>
      <c r="DD533" s="46"/>
      <c r="DE533" s="46"/>
      <c r="DF533" s="46"/>
      <c r="DG533" s="46"/>
      <c r="DH533" s="46"/>
      <c r="DI533" s="46"/>
      <c r="DJ533" s="46"/>
      <c r="DK533" s="46"/>
      <c r="DL533" s="46"/>
      <c r="DM533" s="46"/>
    </row>
    <row r="534" spans="1:117" s="3" customFormat="1" ht="13.5" customHeight="1" x14ac:dyDescent="0.2">
      <c r="A534" s="44"/>
      <c r="B534" s="45"/>
      <c r="C534" s="44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  <c r="CN534" s="46"/>
      <c r="CO534" s="46"/>
      <c r="CP534" s="46"/>
      <c r="CQ534" s="46"/>
      <c r="CR534" s="46"/>
      <c r="CS534" s="46"/>
      <c r="CT534" s="46"/>
      <c r="CU534" s="46"/>
      <c r="CV534" s="46"/>
      <c r="CW534" s="46"/>
      <c r="CX534" s="46"/>
      <c r="CY534" s="46"/>
      <c r="CZ534" s="46"/>
      <c r="DA534" s="46"/>
      <c r="DB534" s="46"/>
      <c r="DC534" s="46"/>
      <c r="DD534" s="46"/>
      <c r="DE534" s="46"/>
      <c r="DF534" s="46"/>
      <c r="DG534" s="46"/>
      <c r="DH534" s="46"/>
      <c r="DI534" s="46"/>
      <c r="DJ534" s="46"/>
      <c r="DK534" s="46"/>
      <c r="DL534" s="46"/>
      <c r="DM534" s="46"/>
    </row>
    <row r="535" spans="1:117" s="3" customFormat="1" ht="13.5" customHeight="1" x14ac:dyDescent="0.2">
      <c r="A535" s="44"/>
      <c r="B535" s="45"/>
      <c r="C535" s="44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6"/>
      <c r="DF535" s="46"/>
      <c r="DG535" s="46"/>
      <c r="DH535" s="46"/>
      <c r="DI535" s="46"/>
      <c r="DJ535" s="46"/>
      <c r="DK535" s="46"/>
      <c r="DL535" s="46"/>
      <c r="DM535" s="46"/>
    </row>
    <row r="536" spans="1:117" s="3" customFormat="1" ht="13.5" customHeight="1" x14ac:dyDescent="0.2">
      <c r="A536" s="44"/>
      <c r="B536" s="45"/>
      <c r="C536" s="44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/>
      <c r="DF536" s="46"/>
      <c r="DG536" s="46"/>
      <c r="DH536" s="46"/>
      <c r="DI536" s="46"/>
      <c r="DJ536" s="46"/>
      <c r="DK536" s="46"/>
      <c r="DL536" s="46"/>
      <c r="DM536" s="46"/>
    </row>
    <row r="537" spans="1:117" s="3" customFormat="1" ht="13.5" customHeight="1" x14ac:dyDescent="0.2">
      <c r="A537" s="44"/>
      <c r="B537" s="45"/>
      <c r="C537" s="44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46"/>
      <c r="CT537" s="46"/>
      <c r="CU537" s="46"/>
      <c r="CV537" s="46"/>
      <c r="CW537" s="46"/>
      <c r="CX537" s="46"/>
      <c r="CY537" s="46"/>
      <c r="CZ537" s="46"/>
      <c r="DA537" s="46"/>
      <c r="DB537" s="46"/>
      <c r="DC537" s="46"/>
      <c r="DD537" s="46"/>
      <c r="DE537" s="46"/>
      <c r="DF537" s="46"/>
      <c r="DG537" s="46"/>
      <c r="DH537" s="46"/>
      <c r="DI537" s="46"/>
      <c r="DJ537" s="46"/>
      <c r="DK537" s="46"/>
      <c r="DL537" s="46"/>
      <c r="DM537" s="46"/>
    </row>
    <row r="538" spans="1:117" s="3" customFormat="1" ht="13.5" customHeight="1" x14ac:dyDescent="0.2">
      <c r="A538" s="44"/>
      <c r="B538" s="45"/>
      <c r="C538" s="44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46"/>
      <c r="CT538" s="46"/>
      <c r="CU538" s="46"/>
      <c r="CV538" s="46"/>
      <c r="CW538" s="46"/>
      <c r="CX538" s="46"/>
      <c r="CY538" s="46"/>
      <c r="CZ538" s="46"/>
      <c r="DA538" s="46"/>
      <c r="DB538" s="46"/>
      <c r="DC538" s="46"/>
      <c r="DD538" s="46"/>
      <c r="DE538" s="46"/>
      <c r="DF538" s="46"/>
      <c r="DG538" s="46"/>
      <c r="DH538" s="46"/>
      <c r="DI538" s="46"/>
      <c r="DJ538" s="46"/>
      <c r="DK538" s="46"/>
      <c r="DL538" s="46"/>
      <c r="DM538" s="46"/>
    </row>
    <row r="539" spans="1:117" s="3" customFormat="1" ht="13.5" customHeight="1" x14ac:dyDescent="0.2">
      <c r="A539" s="44"/>
      <c r="B539" s="45"/>
      <c r="C539" s="44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6"/>
      <c r="DF539" s="46"/>
      <c r="DG539" s="46"/>
      <c r="DH539" s="46"/>
      <c r="DI539" s="46"/>
      <c r="DJ539" s="46"/>
      <c r="DK539" s="46"/>
      <c r="DL539" s="46"/>
      <c r="DM539" s="46"/>
    </row>
    <row r="540" spans="1:117" s="3" customFormat="1" ht="13.5" customHeight="1" x14ac:dyDescent="0.2">
      <c r="A540" s="44"/>
      <c r="B540" s="45"/>
      <c r="C540" s="44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46"/>
      <c r="CT540" s="46"/>
      <c r="CU540" s="46"/>
      <c r="CV540" s="46"/>
      <c r="CW540" s="46"/>
      <c r="CX540" s="46"/>
      <c r="CY540" s="46"/>
      <c r="CZ540" s="46"/>
      <c r="DA540" s="46"/>
      <c r="DB540" s="46"/>
      <c r="DC540" s="46"/>
      <c r="DD540" s="46"/>
      <c r="DE540" s="46"/>
      <c r="DF540" s="46"/>
      <c r="DG540" s="46"/>
      <c r="DH540" s="46"/>
      <c r="DI540" s="46"/>
      <c r="DJ540" s="46"/>
      <c r="DK540" s="46"/>
      <c r="DL540" s="46"/>
      <c r="DM540" s="46"/>
    </row>
    <row r="541" spans="1:117" s="3" customFormat="1" ht="13.5" customHeight="1" x14ac:dyDescent="0.2">
      <c r="A541" s="44"/>
      <c r="B541" s="45"/>
      <c r="C541" s="44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/>
      <c r="DF541" s="46"/>
      <c r="DG541" s="46"/>
      <c r="DH541" s="46"/>
      <c r="DI541" s="46"/>
      <c r="DJ541" s="46"/>
      <c r="DK541" s="46"/>
      <c r="DL541" s="46"/>
      <c r="DM541" s="46"/>
    </row>
    <row r="542" spans="1:117" s="3" customFormat="1" ht="13.5" customHeight="1" x14ac:dyDescent="0.2">
      <c r="A542" s="44"/>
      <c r="B542" s="45"/>
      <c r="C542" s="44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/>
      <c r="DF542" s="46"/>
      <c r="DG542" s="46"/>
      <c r="DH542" s="46"/>
      <c r="DI542" s="46"/>
      <c r="DJ542" s="46"/>
      <c r="DK542" s="46"/>
      <c r="DL542" s="46"/>
      <c r="DM542" s="46"/>
    </row>
    <row r="543" spans="1:117" s="3" customFormat="1" ht="13.5" customHeight="1" x14ac:dyDescent="0.2">
      <c r="A543" s="44"/>
      <c r="B543" s="45"/>
      <c r="C543" s="44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/>
      <c r="DF543" s="46"/>
      <c r="DG543" s="46"/>
      <c r="DH543" s="46"/>
      <c r="DI543" s="46"/>
      <c r="DJ543" s="46"/>
      <c r="DK543" s="46"/>
      <c r="DL543" s="46"/>
      <c r="DM543" s="46"/>
    </row>
    <row r="544" spans="1:117" s="3" customFormat="1" ht="13.5" customHeight="1" x14ac:dyDescent="0.2">
      <c r="A544" s="44"/>
      <c r="B544" s="45"/>
      <c r="C544" s="44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/>
      <c r="DF544" s="46"/>
      <c r="DG544" s="46"/>
      <c r="DH544" s="46"/>
      <c r="DI544" s="46"/>
      <c r="DJ544" s="46"/>
      <c r="DK544" s="46"/>
      <c r="DL544" s="46"/>
      <c r="DM544" s="46"/>
    </row>
    <row r="545" spans="1:117" s="3" customFormat="1" ht="13.5" customHeight="1" x14ac:dyDescent="0.2">
      <c r="A545" s="44"/>
      <c r="B545" s="45"/>
      <c r="C545" s="44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</row>
    <row r="546" spans="1:117" s="3" customFormat="1" ht="13.5" customHeight="1" x14ac:dyDescent="0.2">
      <c r="A546" s="44"/>
      <c r="B546" s="45"/>
      <c r="C546" s="44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/>
      <c r="DF546" s="46"/>
      <c r="DG546" s="46"/>
      <c r="DH546" s="46"/>
      <c r="DI546" s="46"/>
      <c r="DJ546" s="46"/>
      <c r="DK546" s="46"/>
      <c r="DL546" s="46"/>
      <c r="DM546" s="46"/>
    </row>
    <row r="547" spans="1:117" s="3" customFormat="1" ht="13.5" customHeight="1" x14ac:dyDescent="0.2">
      <c r="A547" s="44"/>
      <c r="B547" s="45"/>
      <c r="C547" s="44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/>
      <c r="DF547" s="46"/>
      <c r="DG547" s="46"/>
      <c r="DH547" s="46"/>
      <c r="DI547" s="46"/>
      <c r="DJ547" s="46"/>
      <c r="DK547" s="46"/>
      <c r="DL547" s="46"/>
      <c r="DM547" s="46"/>
    </row>
    <row r="548" spans="1:117" s="3" customFormat="1" ht="13.5" customHeight="1" x14ac:dyDescent="0.2">
      <c r="A548" s="44"/>
      <c r="B548" s="45"/>
      <c r="C548" s="44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/>
      <c r="DF548" s="46"/>
      <c r="DG548" s="46"/>
      <c r="DH548" s="46"/>
      <c r="DI548" s="46"/>
      <c r="DJ548" s="46"/>
      <c r="DK548" s="46"/>
      <c r="DL548" s="46"/>
      <c r="DM548" s="46"/>
    </row>
    <row r="549" spans="1:117" s="3" customFormat="1" ht="13.5" customHeight="1" x14ac:dyDescent="0.2">
      <c r="A549" s="44"/>
      <c r="B549" s="45"/>
      <c r="C549" s="44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  <c r="BP549" s="46"/>
      <c r="BQ549" s="46"/>
      <c r="BR549" s="46"/>
      <c r="BS549" s="46"/>
      <c r="BT549" s="46"/>
      <c r="BU549" s="46"/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/>
      <c r="DF549" s="46"/>
      <c r="DG549" s="46"/>
      <c r="DH549" s="46"/>
      <c r="DI549" s="46"/>
      <c r="DJ549" s="46"/>
      <c r="DK549" s="46"/>
      <c r="DL549" s="46"/>
      <c r="DM549" s="46"/>
    </row>
    <row r="550" spans="1:117" s="3" customFormat="1" ht="13.5" customHeight="1" x14ac:dyDescent="0.2">
      <c r="A550" s="44"/>
      <c r="B550" s="45"/>
      <c r="C550" s="44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6"/>
      <c r="DF550" s="46"/>
      <c r="DG550" s="46"/>
      <c r="DH550" s="46"/>
      <c r="DI550" s="46"/>
      <c r="DJ550" s="46"/>
      <c r="DK550" s="46"/>
      <c r="DL550" s="46"/>
      <c r="DM550" s="46"/>
    </row>
    <row r="551" spans="1:117" s="3" customFormat="1" ht="13.5" customHeight="1" x14ac:dyDescent="0.2">
      <c r="A551" s="44"/>
      <c r="B551" s="45"/>
      <c r="C551" s="44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/>
      <c r="CT551" s="46"/>
      <c r="CU551" s="46"/>
      <c r="CV551" s="46"/>
      <c r="CW551" s="46"/>
      <c r="CX551" s="46"/>
      <c r="CY551" s="46"/>
      <c r="CZ551" s="46"/>
      <c r="DA551" s="46"/>
      <c r="DB551" s="46"/>
      <c r="DC551" s="46"/>
      <c r="DD551" s="46"/>
      <c r="DE551" s="46"/>
      <c r="DF551" s="46"/>
      <c r="DG551" s="46"/>
      <c r="DH551" s="46"/>
      <c r="DI551" s="46"/>
      <c r="DJ551" s="46"/>
      <c r="DK551" s="46"/>
      <c r="DL551" s="46"/>
      <c r="DM551" s="46"/>
    </row>
    <row r="552" spans="1:117" s="3" customFormat="1" ht="13.5" customHeight="1" x14ac:dyDescent="0.2">
      <c r="A552" s="44"/>
      <c r="B552" s="45"/>
      <c r="C552" s="44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  <c r="BP552" s="46"/>
      <c r="BQ552" s="46"/>
      <c r="BR552" s="46"/>
      <c r="BS552" s="46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6"/>
      <c r="DF552" s="46"/>
      <c r="DG552" s="46"/>
      <c r="DH552" s="46"/>
      <c r="DI552" s="46"/>
      <c r="DJ552" s="46"/>
      <c r="DK552" s="46"/>
      <c r="DL552" s="46"/>
      <c r="DM552" s="46"/>
    </row>
    <row r="553" spans="1:117" s="3" customFormat="1" ht="13.5" customHeight="1" x14ac:dyDescent="0.2">
      <c r="A553" s="44"/>
      <c r="B553" s="45"/>
      <c r="C553" s="44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/>
      <c r="CY553" s="46"/>
      <c r="CZ553" s="46"/>
      <c r="DA553" s="46"/>
      <c r="DB553" s="46"/>
      <c r="DC553" s="46"/>
      <c r="DD553" s="46"/>
      <c r="DE553" s="46"/>
      <c r="DF553" s="46"/>
      <c r="DG553" s="46"/>
      <c r="DH553" s="46"/>
      <c r="DI553" s="46"/>
      <c r="DJ553" s="46"/>
      <c r="DK553" s="46"/>
      <c r="DL553" s="46"/>
      <c r="DM553" s="46"/>
    </row>
    <row r="554" spans="1:117" s="3" customFormat="1" ht="13.5" customHeight="1" x14ac:dyDescent="0.2">
      <c r="A554" s="44"/>
      <c r="B554" s="45"/>
      <c r="C554" s="44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/>
      <c r="DF554" s="46"/>
      <c r="DG554" s="46"/>
      <c r="DH554" s="46"/>
      <c r="DI554" s="46"/>
      <c r="DJ554" s="46"/>
      <c r="DK554" s="46"/>
      <c r="DL554" s="46"/>
      <c r="DM554" s="46"/>
    </row>
    <row r="555" spans="1:117" s="3" customFormat="1" ht="13.5" customHeight="1" x14ac:dyDescent="0.2">
      <c r="A555" s="44"/>
      <c r="B555" s="45"/>
      <c r="C555" s="44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/>
      <c r="DF555" s="46"/>
      <c r="DG555" s="46"/>
      <c r="DH555" s="46"/>
      <c r="DI555" s="46"/>
      <c r="DJ555" s="46"/>
      <c r="DK555" s="46"/>
      <c r="DL555" s="46"/>
      <c r="DM555" s="46"/>
    </row>
    <row r="556" spans="1:117" s="3" customFormat="1" ht="13.5" customHeight="1" x14ac:dyDescent="0.2">
      <c r="A556" s="44"/>
      <c r="B556" s="45"/>
      <c r="C556" s="44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/>
      <c r="DF556" s="46"/>
      <c r="DG556" s="46"/>
      <c r="DH556" s="46"/>
      <c r="DI556" s="46"/>
      <c r="DJ556" s="46"/>
      <c r="DK556" s="46"/>
      <c r="DL556" s="46"/>
      <c r="DM556" s="46"/>
    </row>
    <row r="557" spans="1:117" s="3" customFormat="1" ht="13.5" customHeight="1" x14ac:dyDescent="0.2">
      <c r="A557" s="44"/>
      <c r="B557" s="45"/>
      <c r="C557" s="44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/>
      <c r="DF557" s="46"/>
      <c r="DG557" s="46"/>
      <c r="DH557" s="46"/>
      <c r="DI557" s="46"/>
      <c r="DJ557" s="46"/>
      <c r="DK557" s="46"/>
      <c r="DL557" s="46"/>
      <c r="DM557" s="46"/>
    </row>
    <row r="558" spans="1:117" s="3" customFormat="1" ht="13.5" customHeight="1" x14ac:dyDescent="0.2">
      <c r="A558" s="44"/>
      <c r="B558" s="45"/>
      <c r="C558" s="44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6"/>
      <c r="DF558" s="46"/>
      <c r="DG558" s="46"/>
      <c r="DH558" s="46"/>
      <c r="DI558" s="46"/>
      <c r="DJ558" s="46"/>
      <c r="DK558" s="46"/>
      <c r="DL558" s="46"/>
      <c r="DM558" s="46"/>
    </row>
    <row r="559" spans="1:117" s="3" customFormat="1" ht="13.5" customHeight="1" x14ac:dyDescent="0.2">
      <c r="A559" s="44"/>
      <c r="B559" s="45"/>
      <c r="C559" s="44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6"/>
      <c r="DF559" s="46"/>
      <c r="DG559" s="46"/>
      <c r="DH559" s="46"/>
      <c r="DI559" s="46"/>
      <c r="DJ559" s="46"/>
      <c r="DK559" s="46"/>
      <c r="DL559" s="46"/>
      <c r="DM559" s="46"/>
    </row>
    <row r="560" spans="1:117" s="3" customFormat="1" ht="13.5" customHeight="1" x14ac:dyDescent="0.2">
      <c r="A560" s="44"/>
      <c r="B560" s="45"/>
      <c r="C560" s="44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  <c r="DA560" s="46"/>
      <c r="DB560" s="46"/>
      <c r="DC560" s="46"/>
      <c r="DD560" s="46"/>
      <c r="DE560" s="46"/>
      <c r="DF560" s="46"/>
      <c r="DG560" s="46"/>
      <c r="DH560" s="46"/>
      <c r="DI560" s="46"/>
      <c r="DJ560" s="46"/>
      <c r="DK560" s="46"/>
      <c r="DL560" s="46"/>
      <c r="DM560" s="46"/>
    </row>
    <row r="561" spans="1:117" s="3" customFormat="1" ht="13.5" customHeight="1" x14ac:dyDescent="0.2">
      <c r="A561" s="44"/>
      <c r="B561" s="45"/>
      <c r="C561" s="44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  <c r="CN561" s="46"/>
      <c r="CO561" s="46"/>
      <c r="CP561" s="46"/>
      <c r="CQ561" s="46"/>
      <c r="CR561" s="46"/>
      <c r="CS561" s="46"/>
      <c r="CT561" s="46"/>
      <c r="CU561" s="46"/>
      <c r="CV561" s="46"/>
      <c r="CW561" s="46"/>
      <c r="CX561" s="46"/>
      <c r="CY561" s="46"/>
      <c r="CZ561" s="46"/>
      <c r="DA561" s="46"/>
      <c r="DB561" s="46"/>
      <c r="DC561" s="46"/>
      <c r="DD561" s="46"/>
      <c r="DE561" s="46"/>
      <c r="DF561" s="46"/>
      <c r="DG561" s="46"/>
      <c r="DH561" s="46"/>
      <c r="DI561" s="46"/>
      <c r="DJ561" s="46"/>
      <c r="DK561" s="46"/>
      <c r="DL561" s="46"/>
      <c r="DM561" s="46"/>
    </row>
    <row r="562" spans="1:117" s="3" customFormat="1" ht="13.5" customHeight="1" x14ac:dyDescent="0.2">
      <c r="A562" s="44"/>
      <c r="B562" s="45"/>
      <c r="C562" s="44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  <c r="BP562" s="46"/>
      <c r="BQ562" s="46"/>
      <c r="BR562" s="46"/>
      <c r="BS562" s="46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  <c r="CN562" s="46"/>
      <c r="CO562" s="46"/>
      <c r="CP562" s="46"/>
      <c r="CQ562" s="46"/>
      <c r="CR562" s="46"/>
      <c r="CS562" s="46"/>
      <c r="CT562" s="46"/>
      <c r="CU562" s="46"/>
      <c r="CV562" s="46"/>
      <c r="CW562" s="46"/>
      <c r="CX562" s="46"/>
      <c r="CY562" s="46"/>
      <c r="CZ562" s="46"/>
      <c r="DA562" s="46"/>
      <c r="DB562" s="46"/>
      <c r="DC562" s="46"/>
      <c r="DD562" s="46"/>
      <c r="DE562" s="46"/>
      <c r="DF562" s="46"/>
      <c r="DG562" s="46"/>
      <c r="DH562" s="46"/>
      <c r="DI562" s="46"/>
      <c r="DJ562" s="46"/>
      <c r="DK562" s="46"/>
      <c r="DL562" s="46"/>
      <c r="DM562" s="46"/>
    </row>
    <row r="563" spans="1:117" s="3" customFormat="1" ht="13.5" customHeight="1" x14ac:dyDescent="0.2">
      <c r="A563" s="44"/>
      <c r="B563" s="45"/>
      <c r="C563" s="44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  <c r="DA563" s="46"/>
      <c r="DB563" s="46"/>
      <c r="DC563" s="46"/>
      <c r="DD563" s="46"/>
      <c r="DE563" s="46"/>
      <c r="DF563" s="46"/>
      <c r="DG563" s="46"/>
      <c r="DH563" s="46"/>
      <c r="DI563" s="46"/>
      <c r="DJ563" s="46"/>
      <c r="DK563" s="46"/>
      <c r="DL563" s="46"/>
      <c r="DM563" s="46"/>
    </row>
    <row r="564" spans="1:117" s="3" customFormat="1" ht="13.5" customHeight="1" x14ac:dyDescent="0.2">
      <c r="A564" s="44"/>
      <c r="B564" s="45"/>
      <c r="C564" s="44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  <c r="CN564" s="46"/>
      <c r="CO564" s="46"/>
      <c r="CP564" s="46"/>
      <c r="CQ564" s="46"/>
      <c r="CR564" s="46"/>
      <c r="CS564" s="46"/>
      <c r="CT564" s="46"/>
      <c r="CU564" s="46"/>
      <c r="CV564" s="46"/>
      <c r="CW564" s="46"/>
      <c r="CX564" s="46"/>
      <c r="CY564" s="46"/>
      <c r="CZ564" s="46"/>
      <c r="DA564" s="46"/>
      <c r="DB564" s="46"/>
      <c r="DC564" s="46"/>
      <c r="DD564" s="46"/>
      <c r="DE564" s="46"/>
      <c r="DF564" s="46"/>
      <c r="DG564" s="46"/>
      <c r="DH564" s="46"/>
      <c r="DI564" s="46"/>
      <c r="DJ564" s="46"/>
      <c r="DK564" s="46"/>
      <c r="DL564" s="46"/>
      <c r="DM564" s="46"/>
    </row>
    <row r="565" spans="1:117" s="3" customFormat="1" ht="13.5" customHeight="1" x14ac:dyDescent="0.2">
      <c r="A565" s="44"/>
      <c r="B565" s="45"/>
      <c r="C565" s="44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  <c r="BP565" s="46"/>
      <c r="BQ565" s="46"/>
      <c r="BR565" s="46"/>
      <c r="BS565" s="46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46"/>
      <c r="CT565" s="46"/>
      <c r="CU565" s="46"/>
      <c r="CV565" s="46"/>
      <c r="CW565" s="46"/>
      <c r="CX565" s="46"/>
      <c r="CY565" s="46"/>
      <c r="CZ565" s="46"/>
      <c r="DA565" s="46"/>
      <c r="DB565" s="46"/>
      <c r="DC565" s="46"/>
      <c r="DD565" s="46"/>
      <c r="DE565" s="46"/>
      <c r="DF565" s="46"/>
      <c r="DG565" s="46"/>
      <c r="DH565" s="46"/>
      <c r="DI565" s="46"/>
      <c r="DJ565" s="46"/>
      <c r="DK565" s="46"/>
      <c r="DL565" s="46"/>
      <c r="DM565" s="46"/>
    </row>
    <row r="566" spans="1:117" s="3" customFormat="1" ht="13.5" customHeight="1" x14ac:dyDescent="0.2">
      <c r="A566" s="44"/>
      <c r="B566" s="45"/>
      <c r="C566" s="44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46"/>
      <c r="CT566" s="46"/>
      <c r="CU566" s="46"/>
      <c r="CV566" s="46"/>
      <c r="CW566" s="46"/>
      <c r="CX566" s="46"/>
      <c r="CY566" s="46"/>
      <c r="CZ566" s="46"/>
      <c r="DA566" s="46"/>
      <c r="DB566" s="46"/>
      <c r="DC566" s="46"/>
      <c r="DD566" s="46"/>
      <c r="DE566" s="46"/>
      <c r="DF566" s="46"/>
      <c r="DG566" s="46"/>
      <c r="DH566" s="46"/>
      <c r="DI566" s="46"/>
      <c r="DJ566" s="46"/>
      <c r="DK566" s="46"/>
      <c r="DL566" s="46"/>
      <c r="DM566" s="46"/>
    </row>
    <row r="567" spans="1:117" s="3" customFormat="1" ht="13.5" customHeight="1" x14ac:dyDescent="0.2">
      <c r="A567" s="44"/>
      <c r="B567" s="45"/>
      <c r="C567" s="44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  <c r="BP567" s="46"/>
      <c r="BQ567" s="46"/>
      <c r="BR567" s="46"/>
      <c r="BS567" s="46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  <c r="CN567" s="46"/>
      <c r="CO567" s="46"/>
      <c r="CP567" s="46"/>
      <c r="CQ567" s="46"/>
      <c r="CR567" s="46"/>
      <c r="CS567" s="46"/>
      <c r="CT567" s="46"/>
      <c r="CU567" s="46"/>
      <c r="CV567" s="46"/>
      <c r="CW567" s="46"/>
      <c r="CX567" s="46"/>
      <c r="CY567" s="46"/>
      <c r="CZ567" s="46"/>
      <c r="DA567" s="46"/>
      <c r="DB567" s="46"/>
      <c r="DC567" s="46"/>
      <c r="DD567" s="46"/>
      <c r="DE567" s="46"/>
      <c r="DF567" s="46"/>
      <c r="DG567" s="46"/>
      <c r="DH567" s="46"/>
      <c r="DI567" s="46"/>
      <c r="DJ567" s="46"/>
      <c r="DK567" s="46"/>
      <c r="DL567" s="46"/>
      <c r="DM567" s="46"/>
    </row>
    <row r="568" spans="1:117" s="3" customFormat="1" ht="13.5" customHeight="1" x14ac:dyDescent="0.2">
      <c r="A568" s="44"/>
      <c r="B568" s="45"/>
      <c r="C568" s="44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/>
      <c r="DF568" s="46"/>
      <c r="DG568" s="46"/>
      <c r="DH568" s="46"/>
      <c r="DI568" s="46"/>
      <c r="DJ568" s="46"/>
      <c r="DK568" s="46"/>
      <c r="DL568" s="46"/>
      <c r="DM568" s="46"/>
    </row>
    <row r="569" spans="1:117" s="3" customFormat="1" ht="13.5" customHeight="1" x14ac:dyDescent="0.2">
      <c r="A569" s="44"/>
      <c r="B569" s="45"/>
      <c r="C569" s="44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/>
      <c r="DF569" s="46"/>
      <c r="DG569" s="46"/>
      <c r="DH569" s="46"/>
      <c r="DI569" s="46"/>
      <c r="DJ569" s="46"/>
      <c r="DK569" s="46"/>
      <c r="DL569" s="46"/>
      <c r="DM569" s="46"/>
    </row>
    <row r="570" spans="1:117" s="3" customFormat="1" ht="13.5" customHeight="1" x14ac:dyDescent="0.2">
      <c r="A570" s="44"/>
      <c r="B570" s="45"/>
      <c r="C570" s="44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/>
      <c r="DF570" s="46"/>
      <c r="DG570" s="46"/>
      <c r="DH570" s="46"/>
      <c r="DI570" s="46"/>
      <c r="DJ570" s="46"/>
      <c r="DK570" s="46"/>
      <c r="DL570" s="46"/>
      <c r="DM570" s="46"/>
    </row>
    <row r="571" spans="1:117" s="3" customFormat="1" ht="13.5" customHeight="1" x14ac:dyDescent="0.2">
      <c r="A571" s="44"/>
      <c r="B571" s="45"/>
      <c r="C571" s="44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/>
      <c r="DF571" s="46"/>
      <c r="DG571" s="46"/>
      <c r="DH571" s="46"/>
      <c r="DI571" s="46"/>
      <c r="DJ571" s="46"/>
      <c r="DK571" s="46"/>
      <c r="DL571" s="46"/>
      <c r="DM571" s="46"/>
    </row>
    <row r="572" spans="1:117" s="3" customFormat="1" ht="13.5" customHeight="1" x14ac:dyDescent="0.2">
      <c r="A572" s="44"/>
      <c r="B572" s="45"/>
      <c r="C572" s="44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/>
      <c r="DF572" s="46"/>
      <c r="DG572" s="46"/>
      <c r="DH572" s="46"/>
      <c r="DI572" s="46"/>
      <c r="DJ572" s="46"/>
      <c r="DK572" s="46"/>
      <c r="DL572" s="46"/>
      <c r="DM572" s="46"/>
    </row>
    <row r="573" spans="1:117" s="3" customFormat="1" ht="13.5" customHeight="1" x14ac:dyDescent="0.2">
      <c r="A573" s="44"/>
      <c r="B573" s="45"/>
      <c r="C573" s="44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/>
      <c r="DF573" s="46"/>
      <c r="DG573" s="46"/>
      <c r="DH573" s="46"/>
      <c r="DI573" s="46"/>
      <c r="DJ573" s="46"/>
      <c r="DK573" s="46"/>
      <c r="DL573" s="46"/>
      <c r="DM573" s="46"/>
    </row>
    <row r="574" spans="1:117" s="3" customFormat="1" ht="13.5" customHeight="1" x14ac:dyDescent="0.2">
      <c r="A574" s="44"/>
      <c r="B574" s="45"/>
      <c r="C574" s="44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6"/>
      <c r="DF574" s="46"/>
      <c r="DG574" s="46"/>
      <c r="DH574" s="46"/>
      <c r="DI574" s="46"/>
      <c r="DJ574" s="46"/>
      <c r="DK574" s="46"/>
      <c r="DL574" s="46"/>
      <c r="DM574" s="46"/>
    </row>
    <row r="575" spans="1:117" s="3" customFormat="1" ht="13.5" customHeight="1" x14ac:dyDescent="0.2">
      <c r="A575" s="44"/>
      <c r="B575" s="45"/>
      <c r="C575" s="44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/>
      <c r="DF575" s="46"/>
      <c r="DG575" s="46"/>
      <c r="DH575" s="46"/>
      <c r="DI575" s="46"/>
      <c r="DJ575" s="46"/>
      <c r="DK575" s="46"/>
      <c r="DL575" s="46"/>
      <c r="DM575" s="46"/>
    </row>
    <row r="576" spans="1:117" s="3" customFormat="1" ht="13.5" customHeight="1" x14ac:dyDescent="0.2">
      <c r="A576" s="44"/>
      <c r="B576" s="45"/>
      <c r="C576" s="44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/>
      <c r="DF576" s="46"/>
      <c r="DG576" s="46"/>
      <c r="DH576" s="46"/>
      <c r="DI576" s="46"/>
      <c r="DJ576" s="46"/>
      <c r="DK576" s="46"/>
      <c r="DL576" s="46"/>
      <c r="DM576" s="46"/>
    </row>
    <row r="577" spans="1:117" s="3" customFormat="1" ht="13.5" customHeight="1" x14ac:dyDescent="0.2">
      <c r="A577" s="44"/>
      <c r="B577" s="45"/>
      <c r="C577" s="44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/>
      <c r="DF577" s="46"/>
      <c r="DG577" s="46"/>
      <c r="DH577" s="46"/>
      <c r="DI577" s="46"/>
      <c r="DJ577" s="46"/>
      <c r="DK577" s="46"/>
      <c r="DL577" s="46"/>
      <c r="DM577" s="46"/>
    </row>
    <row r="578" spans="1:117" s="3" customFormat="1" ht="13.5" customHeight="1" x14ac:dyDescent="0.2">
      <c r="A578" s="44"/>
      <c r="B578" s="45"/>
      <c r="C578" s="44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46"/>
      <c r="CT578" s="46"/>
      <c r="CU578" s="46"/>
      <c r="CV578" s="46"/>
      <c r="CW578" s="46"/>
      <c r="CX578" s="46"/>
      <c r="CY578" s="46"/>
      <c r="CZ578" s="46"/>
      <c r="DA578" s="46"/>
      <c r="DB578" s="46"/>
      <c r="DC578" s="46"/>
      <c r="DD578" s="46"/>
      <c r="DE578" s="46"/>
      <c r="DF578" s="46"/>
      <c r="DG578" s="46"/>
      <c r="DH578" s="46"/>
      <c r="DI578" s="46"/>
      <c r="DJ578" s="46"/>
      <c r="DK578" s="46"/>
      <c r="DL578" s="46"/>
      <c r="DM578" s="46"/>
    </row>
    <row r="579" spans="1:117" s="3" customFormat="1" ht="13.5" customHeight="1" x14ac:dyDescent="0.2">
      <c r="A579" s="44"/>
      <c r="B579" s="45"/>
      <c r="C579" s="44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/>
      <c r="DF579" s="46"/>
      <c r="DG579" s="46"/>
      <c r="DH579" s="46"/>
      <c r="DI579" s="46"/>
      <c r="DJ579" s="46"/>
      <c r="DK579" s="46"/>
      <c r="DL579" s="46"/>
      <c r="DM579" s="46"/>
    </row>
    <row r="580" spans="1:117" s="3" customFormat="1" ht="13.5" customHeight="1" x14ac:dyDescent="0.2">
      <c r="A580" s="44"/>
      <c r="B580" s="45"/>
      <c r="C580" s="44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/>
      <c r="DF580" s="46"/>
      <c r="DG580" s="46"/>
      <c r="DH580" s="46"/>
      <c r="DI580" s="46"/>
      <c r="DJ580" s="46"/>
      <c r="DK580" s="46"/>
      <c r="DL580" s="46"/>
      <c r="DM580" s="46"/>
    </row>
    <row r="581" spans="1:117" s="3" customFormat="1" ht="13.5" customHeight="1" x14ac:dyDescent="0.2">
      <c r="A581" s="44"/>
      <c r="B581" s="45"/>
      <c r="C581" s="44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6"/>
      <c r="DF581" s="46"/>
      <c r="DG581" s="46"/>
      <c r="DH581" s="46"/>
      <c r="DI581" s="46"/>
      <c r="DJ581" s="46"/>
      <c r="DK581" s="46"/>
      <c r="DL581" s="46"/>
      <c r="DM581" s="46"/>
    </row>
    <row r="582" spans="1:117" s="3" customFormat="1" ht="13.5" customHeight="1" x14ac:dyDescent="0.2">
      <c r="A582" s="44"/>
      <c r="B582" s="45"/>
      <c r="C582" s="44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/>
      <c r="DF582" s="46"/>
      <c r="DG582" s="46"/>
      <c r="DH582" s="46"/>
      <c r="DI582" s="46"/>
      <c r="DJ582" s="46"/>
      <c r="DK582" s="46"/>
      <c r="DL582" s="46"/>
      <c r="DM582" s="46"/>
    </row>
    <row r="583" spans="1:117" s="3" customFormat="1" ht="13.5" customHeight="1" x14ac:dyDescent="0.2">
      <c r="A583" s="44"/>
      <c r="B583" s="45"/>
      <c r="C583" s="44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6"/>
      <c r="DF583" s="46"/>
      <c r="DG583" s="46"/>
      <c r="DH583" s="46"/>
      <c r="DI583" s="46"/>
      <c r="DJ583" s="46"/>
      <c r="DK583" s="46"/>
      <c r="DL583" s="46"/>
      <c r="DM583" s="46"/>
    </row>
    <row r="584" spans="1:117" s="3" customFormat="1" ht="13.5" customHeight="1" x14ac:dyDescent="0.2">
      <c r="A584" s="44"/>
      <c r="B584" s="45"/>
      <c r="C584" s="44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/>
      <c r="DF584" s="46"/>
      <c r="DG584" s="46"/>
      <c r="DH584" s="46"/>
      <c r="DI584" s="46"/>
      <c r="DJ584" s="46"/>
      <c r="DK584" s="46"/>
      <c r="DL584" s="46"/>
      <c r="DM584" s="46"/>
    </row>
    <row r="585" spans="1:117" s="3" customFormat="1" ht="13.5" customHeight="1" x14ac:dyDescent="0.2">
      <c r="A585" s="44"/>
      <c r="B585" s="45"/>
      <c r="C585" s="44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/>
      <c r="DF585" s="46"/>
      <c r="DG585" s="46"/>
      <c r="DH585" s="46"/>
      <c r="DI585" s="46"/>
      <c r="DJ585" s="46"/>
      <c r="DK585" s="46"/>
      <c r="DL585" s="46"/>
      <c r="DM585" s="46"/>
    </row>
    <row r="586" spans="1:117" s="3" customFormat="1" ht="13.5" customHeight="1" x14ac:dyDescent="0.2">
      <c r="A586" s="44"/>
      <c r="B586" s="45"/>
      <c r="C586" s="44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/>
      <c r="DF586" s="46"/>
      <c r="DG586" s="46"/>
      <c r="DH586" s="46"/>
      <c r="DI586" s="46"/>
      <c r="DJ586" s="46"/>
      <c r="DK586" s="46"/>
      <c r="DL586" s="46"/>
      <c r="DM586" s="46"/>
    </row>
    <row r="587" spans="1:117" s="3" customFormat="1" ht="13.5" customHeight="1" x14ac:dyDescent="0.2">
      <c r="A587" s="44"/>
      <c r="B587" s="45"/>
      <c r="C587" s="44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/>
      <c r="DF587" s="46"/>
      <c r="DG587" s="46"/>
      <c r="DH587" s="46"/>
      <c r="DI587" s="46"/>
      <c r="DJ587" s="46"/>
      <c r="DK587" s="46"/>
      <c r="DL587" s="46"/>
      <c r="DM587" s="46"/>
    </row>
    <row r="588" spans="1:117" s="3" customFormat="1" ht="13.5" customHeight="1" x14ac:dyDescent="0.2">
      <c r="A588" s="44"/>
      <c r="B588" s="45"/>
      <c r="C588" s="44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6"/>
      <c r="DF588" s="46"/>
      <c r="DG588" s="46"/>
      <c r="DH588" s="46"/>
      <c r="DI588" s="46"/>
      <c r="DJ588" s="46"/>
      <c r="DK588" s="46"/>
      <c r="DL588" s="46"/>
      <c r="DM588" s="46"/>
    </row>
    <row r="589" spans="1:117" s="3" customFormat="1" ht="13.5" customHeight="1" x14ac:dyDescent="0.2">
      <c r="A589" s="44"/>
      <c r="B589" s="45"/>
      <c r="C589" s="44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6"/>
      <c r="DF589" s="46"/>
      <c r="DG589" s="46"/>
      <c r="DH589" s="46"/>
      <c r="DI589" s="46"/>
      <c r="DJ589" s="46"/>
      <c r="DK589" s="46"/>
      <c r="DL589" s="46"/>
      <c r="DM589" s="46"/>
    </row>
    <row r="590" spans="1:117" s="3" customFormat="1" ht="13.5" customHeight="1" x14ac:dyDescent="0.2">
      <c r="A590" s="44"/>
      <c r="B590" s="45"/>
      <c r="C590" s="44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  <c r="CY590" s="46"/>
      <c r="CZ590" s="46"/>
      <c r="DA590" s="46"/>
      <c r="DB590" s="46"/>
      <c r="DC590" s="46"/>
      <c r="DD590" s="46"/>
      <c r="DE590" s="46"/>
      <c r="DF590" s="46"/>
      <c r="DG590" s="46"/>
      <c r="DH590" s="46"/>
      <c r="DI590" s="46"/>
      <c r="DJ590" s="46"/>
      <c r="DK590" s="46"/>
      <c r="DL590" s="46"/>
      <c r="DM590" s="46"/>
    </row>
    <row r="591" spans="1:117" s="3" customFormat="1" ht="13.5" customHeight="1" x14ac:dyDescent="0.2">
      <c r="A591" s="44"/>
      <c r="B591" s="45"/>
      <c r="C591" s="44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  <c r="CY591" s="46"/>
      <c r="CZ591" s="46"/>
      <c r="DA591" s="46"/>
      <c r="DB591" s="46"/>
      <c r="DC591" s="46"/>
      <c r="DD591" s="46"/>
      <c r="DE591" s="46"/>
      <c r="DF591" s="46"/>
      <c r="DG591" s="46"/>
      <c r="DH591" s="46"/>
      <c r="DI591" s="46"/>
      <c r="DJ591" s="46"/>
      <c r="DK591" s="46"/>
      <c r="DL591" s="46"/>
      <c r="DM591" s="46"/>
    </row>
    <row r="592" spans="1:117" s="3" customFormat="1" ht="13.5" customHeight="1" x14ac:dyDescent="0.2">
      <c r="A592" s="44"/>
      <c r="B592" s="45"/>
      <c r="C592" s="44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/>
      <c r="DF592" s="46"/>
      <c r="DG592" s="46"/>
      <c r="DH592" s="46"/>
      <c r="DI592" s="46"/>
      <c r="DJ592" s="46"/>
      <c r="DK592" s="46"/>
      <c r="DL592" s="46"/>
      <c r="DM592" s="46"/>
    </row>
    <row r="593" spans="1:117" s="3" customFormat="1" ht="13.5" customHeight="1" x14ac:dyDescent="0.2">
      <c r="A593" s="44"/>
      <c r="B593" s="45"/>
      <c r="C593" s="44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/>
      <c r="DF593" s="46"/>
      <c r="DG593" s="46"/>
      <c r="DH593" s="46"/>
      <c r="DI593" s="46"/>
      <c r="DJ593" s="46"/>
      <c r="DK593" s="46"/>
      <c r="DL593" s="46"/>
      <c r="DM593" s="46"/>
    </row>
    <row r="594" spans="1:117" s="3" customFormat="1" ht="13.5" customHeight="1" x14ac:dyDescent="0.2">
      <c r="A594" s="44"/>
      <c r="B594" s="45"/>
      <c r="C594" s="44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/>
      <c r="DF594" s="46"/>
      <c r="DG594" s="46"/>
      <c r="DH594" s="46"/>
      <c r="DI594" s="46"/>
      <c r="DJ594" s="46"/>
      <c r="DK594" s="46"/>
      <c r="DL594" s="46"/>
      <c r="DM594" s="46"/>
    </row>
    <row r="595" spans="1:117" s="3" customFormat="1" ht="13.5" customHeight="1" x14ac:dyDescent="0.2">
      <c r="A595" s="44"/>
      <c r="B595" s="45"/>
      <c r="C595" s="44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/>
      <c r="DF595" s="46"/>
      <c r="DG595" s="46"/>
      <c r="DH595" s="46"/>
      <c r="DI595" s="46"/>
      <c r="DJ595" s="46"/>
      <c r="DK595" s="46"/>
      <c r="DL595" s="46"/>
      <c r="DM595" s="46"/>
    </row>
    <row r="596" spans="1:117" s="3" customFormat="1" ht="13.5" customHeight="1" x14ac:dyDescent="0.2">
      <c r="A596" s="44"/>
      <c r="B596" s="45"/>
      <c r="C596" s="44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/>
      <c r="DF596" s="46"/>
      <c r="DG596" s="46"/>
      <c r="DH596" s="46"/>
      <c r="DI596" s="46"/>
      <c r="DJ596" s="46"/>
      <c r="DK596" s="46"/>
      <c r="DL596" s="46"/>
      <c r="DM596" s="46"/>
    </row>
    <row r="597" spans="1:117" s="3" customFormat="1" ht="13.5" customHeight="1" x14ac:dyDescent="0.2">
      <c r="A597" s="44"/>
      <c r="B597" s="45"/>
      <c r="C597" s="44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/>
      <c r="DF597" s="46"/>
      <c r="DG597" s="46"/>
      <c r="DH597" s="46"/>
      <c r="DI597" s="46"/>
      <c r="DJ597" s="46"/>
      <c r="DK597" s="46"/>
      <c r="DL597" s="46"/>
      <c r="DM597" s="46"/>
    </row>
    <row r="598" spans="1:117" s="3" customFormat="1" ht="13.5" customHeight="1" x14ac:dyDescent="0.2">
      <c r="A598" s="44"/>
      <c r="B598" s="45"/>
      <c r="C598" s="44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6"/>
      <c r="DF598" s="46"/>
      <c r="DG598" s="46"/>
      <c r="DH598" s="46"/>
      <c r="DI598" s="46"/>
      <c r="DJ598" s="46"/>
      <c r="DK598" s="46"/>
      <c r="DL598" s="46"/>
      <c r="DM598" s="46"/>
    </row>
    <row r="599" spans="1:117" s="3" customFormat="1" ht="13.5" customHeight="1" x14ac:dyDescent="0.2">
      <c r="A599" s="44"/>
      <c r="B599" s="45"/>
      <c r="C599" s="44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/>
      <c r="DF599" s="46"/>
      <c r="DG599" s="46"/>
      <c r="DH599" s="46"/>
      <c r="DI599" s="46"/>
      <c r="DJ599" s="46"/>
      <c r="DK599" s="46"/>
      <c r="DL599" s="46"/>
      <c r="DM599" s="46"/>
    </row>
    <row r="600" spans="1:117" s="3" customFormat="1" ht="13.5" customHeight="1" x14ac:dyDescent="0.2">
      <c r="A600" s="44"/>
      <c r="B600" s="45"/>
      <c r="C600" s="44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/>
      <c r="DF600" s="46"/>
      <c r="DG600" s="46"/>
      <c r="DH600" s="46"/>
      <c r="DI600" s="46"/>
      <c r="DJ600" s="46"/>
      <c r="DK600" s="46"/>
      <c r="DL600" s="46"/>
      <c r="DM600" s="46"/>
    </row>
    <row r="601" spans="1:117" s="3" customFormat="1" ht="13.5" customHeight="1" x14ac:dyDescent="0.2">
      <c r="A601" s="44"/>
      <c r="B601" s="45"/>
      <c r="C601" s="44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/>
      <c r="DF601" s="46"/>
      <c r="DG601" s="46"/>
      <c r="DH601" s="46"/>
      <c r="DI601" s="46"/>
      <c r="DJ601" s="46"/>
      <c r="DK601" s="46"/>
      <c r="DL601" s="46"/>
      <c r="DM601" s="46"/>
    </row>
    <row r="602" spans="1:117" s="3" customFormat="1" ht="13.5" customHeight="1" x14ac:dyDescent="0.2">
      <c r="A602" s="44"/>
      <c r="B602" s="45"/>
      <c r="C602" s="44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  <c r="CY602" s="46"/>
      <c r="CZ602" s="46"/>
      <c r="DA602" s="46"/>
      <c r="DB602" s="46"/>
      <c r="DC602" s="46"/>
      <c r="DD602" s="46"/>
      <c r="DE602" s="46"/>
      <c r="DF602" s="46"/>
      <c r="DG602" s="46"/>
      <c r="DH602" s="46"/>
      <c r="DI602" s="46"/>
      <c r="DJ602" s="46"/>
      <c r="DK602" s="46"/>
      <c r="DL602" s="46"/>
      <c r="DM602" s="46"/>
    </row>
    <row r="603" spans="1:117" s="3" customFormat="1" ht="13.5" customHeight="1" x14ac:dyDescent="0.2">
      <c r="A603" s="44"/>
      <c r="B603" s="45"/>
      <c r="C603" s="44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  <c r="CY603" s="46"/>
      <c r="CZ603" s="46"/>
      <c r="DA603" s="46"/>
      <c r="DB603" s="46"/>
      <c r="DC603" s="46"/>
      <c r="DD603" s="46"/>
      <c r="DE603" s="46"/>
      <c r="DF603" s="46"/>
      <c r="DG603" s="46"/>
      <c r="DH603" s="46"/>
      <c r="DI603" s="46"/>
      <c r="DJ603" s="46"/>
      <c r="DK603" s="46"/>
      <c r="DL603" s="46"/>
      <c r="DM603" s="46"/>
    </row>
    <row r="604" spans="1:117" s="3" customFormat="1" ht="13.5" customHeight="1" x14ac:dyDescent="0.2">
      <c r="A604" s="44"/>
      <c r="B604" s="45"/>
      <c r="C604" s="44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/>
      <c r="DF604" s="46"/>
      <c r="DG604" s="46"/>
      <c r="DH604" s="46"/>
      <c r="DI604" s="46"/>
      <c r="DJ604" s="46"/>
      <c r="DK604" s="46"/>
      <c r="DL604" s="46"/>
      <c r="DM604" s="46"/>
    </row>
    <row r="605" spans="1:117" s="3" customFormat="1" ht="13.5" customHeight="1" x14ac:dyDescent="0.2">
      <c r="A605" s="44"/>
      <c r="B605" s="45"/>
      <c r="C605" s="44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/>
      <c r="DF605" s="46"/>
      <c r="DG605" s="46"/>
      <c r="DH605" s="46"/>
      <c r="DI605" s="46"/>
      <c r="DJ605" s="46"/>
      <c r="DK605" s="46"/>
      <c r="DL605" s="46"/>
      <c r="DM605" s="46"/>
    </row>
    <row r="606" spans="1:117" s="3" customFormat="1" ht="13.5" customHeight="1" x14ac:dyDescent="0.2">
      <c r="A606" s="44"/>
      <c r="B606" s="45"/>
      <c r="C606" s="44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/>
      <c r="DF606" s="46"/>
      <c r="DG606" s="46"/>
      <c r="DH606" s="46"/>
      <c r="DI606" s="46"/>
      <c r="DJ606" s="46"/>
      <c r="DK606" s="46"/>
      <c r="DL606" s="46"/>
      <c r="DM606" s="46"/>
    </row>
    <row r="607" spans="1:117" s="3" customFormat="1" ht="13.5" customHeight="1" x14ac:dyDescent="0.2">
      <c r="A607" s="44"/>
      <c r="B607" s="45"/>
      <c r="C607" s="44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/>
      <c r="DF607" s="46"/>
      <c r="DG607" s="46"/>
      <c r="DH607" s="46"/>
      <c r="DI607" s="46"/>
      <c r="DJ607" s="46"/>
      <c r="DK607" s="46"/>
      <c r="DL607" s="46"/>
      <c r="DM607" s="46"/>
    </row>
    <row r="608" spans="1:117" s="3" customFormat="1" ht="13.5" customHeight="1" x14ac:dyDescent="0.2">
      <c r="A608" s="44"/>
      <c r="B608" s="45"/>
      <c r="C608" s="44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/>
      <c r="DF608" s="46"/>
      <c r="DG608" s="46"/>
      <c r="DH608" s="46"/>
      <c r="DI608" s="46"/>
      <c r="DJ608" s="46"/>
      <c r="DK608" s="46"/>
      <c r="DL608" s="46"/>
      <c r="DM608" s="46"/>
    </row>
    <row r="609" spans="1:117" s="3" customFormat="1" ht="13.5" customHeight="1" x14ac:dyDescent="0.2">
      <c r="A609" s="44"/>
      <c r="B609" s="45"/>
      <c r="C609" s="44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/>
      <c r="DF609" s="46"/>
      <c r="DG609" s="46"/>
      <c r="DH609" s="46"/>
      <c r="DI609" s="46"/>
      <c r="DJ609" s="46"/>
      <c r="DK609" s="46"/>
      <c r="DL609" s="46"/>
      <c r="DM609" s="46"/>
    </row>
    <row r="610" spans="1:117" s="3" customFormat="1" ht="13.5" customHeight="1" x14ac:dyDescent="0.2">
      <c r="A610" s="44"/>
      <c r="B610" s="45"/>
      <c r="C610" s="44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/>
      <c r="DF610" s="46"/>
      <c r="DG610" s="46"/>
      <c r="DH610" s="46"/>
      <c r="DI610" s="46"/>
      <c r="DJ610" s="46"/>
      <c r="DK610" s="46"/>
      <c r="DL610" s="46"/>
      <c r="DM610" s="46"/>
    </row>
    <row r="611" spans="1:117" s="3" customFormat="1" ht="13.5" customHeight="1" x14ac:dyDescent="0.2">
      <c r="A611" s="44"/>
      <c r="B611" s="45"/>
      <c r="C611" s="44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</row>
    <row r="612" spans="1:117" s="3" customFormat="1" ht="13.5" customHeight="1" x14ac:dyDescent="0.2">
      <c r="A612" s="44"/>
      <c r="B612" s="45"/>
      <c r="C612" s="44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  <c r="BP612" s="46"/>
      <c r="BQ612" s="46"/>
      <c r="BR612" s="46"/>
      <c r="BS612" s="46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/>
      <c r="DF612" s="46"/>
      <c r="DG612" s="46"/>
      <c r="DH612" s="46"/>
      <c r="DI612" s="46"/>
      <c r="DJ612" s="46"/>
      <c r="DK612" s="46"/>
      <c r="DL612" s="46"/>
      <c r="DM612" s="46"/>
    </row>
    <row r="613" spans="1:117" s="3" customFormat="1" ht="13.5" customHeight="1" x14ac:dyDescent="0.2">
      <c r="A613" s="44"/>
      <c r="B613" s="45"/>
      <c r="C613" s="44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/>
      <c r="DF613" s="46"/>
      <c r="DG613" s="46"/>
      <c r="DH613" s="46"/>
      <c r="DI613" s="46"/>
      <c r="DJ613" s="46"/>
      <c r="DK613" s="46"/>
      <c r="DL613" s="46"/>
      <c r="DM613" s="46"/>
    </row>
    <row r="614" spans="1:117" s="3" customFormat="1" ht="13.5" customHeight="1" x14ac:dyDescent="0.2">
      <c r="A614" s="44"/>
      <c r="B614" s="45"/>
      <c r="C614" s="44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/>
      <c r="DF614" s="46"/>
      <c r="DG614" s="46"/>
      <c r="DH614" s="46"/>
      <c r="DI614" s="46"/>
      <c r="DJ614" s="46"/>
      <c r="DK614" s="46"/>
      <c r="DL614" s="46"/>
      <c r="DM614" s="46"/>
    </row>
    <row r="615" spans="1:117" s="3" customFormat="1" ht="13.5" customHeight="1" x14ac:dyDescent="0.2">
      <c r="A615" s="44"/>
      <c r="B615" s="45"/>
      <c r="C615" s="44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  <c r="BP615" s="46"/>
      <c r="BQ615" s="46"/>
      <c r="BR615" s="46"/>
      <c r="BS615" s="46"/>
      <c r="BT615" s="46"/>
      <c r="BU615" s="46"/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  <c r="CY615" s="46"/>
      <c r="CZ615" s="46"/>
      <c r="DA615" s="46"/>
      <c r="DB615" s="46"/>
      <c r="DC615" s="46"/>
      <c r="DD615" s="46"/>
      <c r="DE615" s="46"/>
      <c r="DF615" s="46"/>
      <c r="DG615" s="46"/>
      <c r="DH615" s="46"/>
      <c r="DI615" s="46"/>
      <c r="DJ615" s="46"/>
      <c r="DK615" s="46"/>
      <c r="DL615" s="46"/>
      <c r="DM615" s="46"/>
    </row>
    <row r="616" spans="1:117" s="3" customFormat="1" ht="13.5" customHeight="1" x14ac:dyDescent="0.2">
      <c r="A616" s="44"/>
      <c r="B616" s="45"/>
      <c r="C616" s="44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/>
      <c r="DF616" s="46"/>
      <c r="DG616" s="46"/>
      <c r="DH616" s="46"/>
      <c r="DI616" s="46"/>
      <c r="DJ616" s="46"/>
      <c r="DK616" s="46"/>
      <c r="DL616" s="46"/>
      <c r="DM616" s="46"/>
    </row>
    <row r="617" spans="1:117" s="3" customFormat="1" ht="13.5" customHeight="1" x14ac:dyDescent="0.2">
      <c r="A617" s="44"/>
      <c r="B617" s="45"/>
      <c r="C617" s="44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/>
      <c r="DF617" s="46"/>
      <c r="DG617" s="46"/>
      <c r="DH617" s="46"/>
      <c r="DI617" s="46"/>
      <c r="DJ617" s="46"/>
      <c r="DK617" s="46"/>
      <c r="DL617" s="46"/>
      <c r="DM617" s="46"/>
    </row>
    <row r="618" spans="1:117" s="3" customFormat="1" ht="13.5" customHeight="1" x14ac:dyDescent="0.2">
      <c r="A618" s="44"/>
      <c r="B618" s="45"/>
      <c r="C618" s="44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/>
      <c r="DF618" s="46"/>
      <c r="DG618" s="46"/>
      <c r="DH618" s="46"/>
      <c r="DI618" s="46"/>
      <c r="DJ618" s="46"/>
      <c r="DK618" s="46"/>
      <c r="DL618" s="46"/>
      <c r="DM618" s="46"/>
    </row>
    <row r="619" spans="1:117" s="3" customFormat="1" ht="13.5" customHeight="1" x14ac:dyDescent="0.2">
      <c r="A619" s="44"/>
      <c r="B619" s="45"/>
      <c r="C619" s="44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/>
      <c r="DF619" s="46"/>
      <c r="DG619" s="46"/>
      <c r="DH619" s="46"/>
      <c r="DI619" s="46"/>
      <c r="DJ619" s="46"/>
      <c r="DK619" s="46"/>
      <c r="DL619" s="46"/>
      <c r="DM619" s="46"/>
    </row>
    <row r="620" spans="1:117" s="3" customFormat="1" ht="13.5" customHeight="1" x14ac:dyDescent="0.2">
      <c r="A620" s="44"/>
      <c r="B620" s="45"/>
      <c r="C620" s="44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/>
      <c r="DF620" s="46"/>
      <c r="DG620" s="46"/>
      <c r="DH620" s="46"/>
      <c r="DI620" s="46"/>
      <c r="DJ620" s="46"/>
      <c r="DK620" s="46"/>
      <c r="DL620" s="46"/>
      <c r="DM620" s="46"/>
    </row>
    <row r="621" spans="1:117" s="3" customFormat="1" ht="13.5" customHeight="1" x14ac:dyDescent="0.2">
      <c r="A621" s="44"/>
      <c r="B621" s="45"/>
      <c r="C621" s="44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/>
      <c r="DF621" s="46"/>
      <c r="DG621" s="46"/>
      <c r="DH621" s="46"/>
      <c r="DI621" s="46"/>
      <c r="DJ621" s="46"/>
      <c r="DK621" s="46"/>
      <c r="DL621" s="46"/>
      <c r="DM621" s="46"/>
    </row>
    <row r="622" spans="1:117" s="3" customFormat="1" ht="13.5" customHeight="1" x14ac:dyDescent="0.2">
      <c r="A622" s="44"/>
      <c r="B622" s="45"/>
      <c r="C622" s="44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/>
      <c r="DF622" s="46"/>
      <c r="DG622" s="46"/>
      <c r="DH622" s="46"/>
      <c r="DI622" s="46"/>
      <c r="DJ622" s="46"/>
      <c r="DK622" s="46"/>
      <c r="DL622" s="46"/>
      <c r="DM622" s="46"/>
    </row>
    <row r="623" spans="1:117" s="3" customFormat="1" ht="13.5" customHeight="1" x14ac:dyDescent="0.2">
      <c r="A623" s="44"/>
      <c r="B623" s="45"/>
      <c r="C623" s="44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/>
      <c r="DF623" s="46"/>
      <c r="DG623" s="46"/>
      <c r="DH623" s="46"/>
      <c r="DI623" s="46"/>
      <c r="DJ623" s="46"/>
      <c r="DK623" s="46"/>
      <c r="DL623" s="46"/>
      <c r="DM623" s="46"/>
    </row>
    <row r="624" spans="1:117" s="3" customFormat="1" ht="13.5" customHeight="1" x14ac:dyDescent="0.2">
      <c r="A624" s="44"/>
      <c r="B624" s="45"/>
      <c r="C624" s="44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/>
      <c r="DF624" s="46"/>
      <c r="DG624" s="46"/>
      <c r="DH624" s="46"/>
      <c r="DI624" s="46"/>
      <c r="DJ624" s="46"/>
      <c r="DK624" s="46"/>
      <c r="DL624" s="46"/>
      <c r="DM624" s="46"/>
    </row>
    <row r="625" spans="1:117" s="3" customFormat="1" ht="13.5" customHeight="1" x14ac:dyDescent="0.2">
      <c r="A625" s="44"/>
      <c r="B625" s="45"/>
      <c r="C625" s="44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  <c r="BN625" s="46"/>
      <c r="BO625" s="46"/>
      <c r="BP625" s="46"/>
      <c r="BQ625" s="46"/>
      <c r="BR625" s="46"/>
      <c r="BS625" s="46"/>
      <c r="BT625" s="46"/>
      <c r="BU625" s="46"/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  <c r="CY625" s="46"/>
      <c r="CZ625" s="46"/>
      <c r="DA625" s="46"/>
      <c r="DB625" s="46"/>
      <c r="DC625" s="46"/>
      <c r="DD625" s="46"/>
      <c r="DE625" s="46"/>
      <c r="DF625" s="46"/>
      <c r="DG625" s="46"/>
      <c r="DH625" s="46"/>
      <c r="DI625" s="46"/>
      <c r="DJ625" s="46"/>
      <c r="DK625" s="46"/>
      <c r="DL625" s="46"/>
      <c r="DM625" s="46"/>
    </row>
    <row r="626" spans="1:117" s="3" customFormat="1" ht="13.5" customHeight="1" x14ac:dyDescent="0.2">
      <c r="A626" s="44"/>
      <c r="B626" s="45"/>
      <c r="C626" s="44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6"/>
      <c r="DF626" s="46"/>
      <c r="DG626" s="46"/>
      <c r="DH626" s="46"/>
      <c r="DI626" s="46"/>
      <c r="DJ626" s="46"/>
      <c r="DK626" s="46"/>
      <c r="DL626" s="46"/>
      <c r="DM626" s="46"/>
    </row>
    <row r="627" spans="1:117" s="3" customFormat="1" ht="13.5" customHeight="1" x14ac:dyDescent="0.2">
      <c r="A627" s="44"/>
      <c r="B627" s="45"/>
      <c r="C627" s="44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/>
      <c r="DF627" s="46"/>
      <c r="DG627" s="46"/>
      <c r="DH627" s="46"/>
      <c r="DI627" s="46"/>
      <c r="DJ627" s="46"/>
      <c r="DK627" s="46"/>
      <c r="DL627" s="46"/>
      <c r="DM627" s="46"/>
    </row>
    <row r="628" spans="1:117" s="3" customFormat="1" ht="13.5" customHeight="1" x14ac:dyDescent="0.2">
      <c r="A628" s="44"/>
      <c r="B628" s="45"/>
      <c r="C628" s="44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/>
      <c r="DF628" s="46"/>
      <c r="DG628" s="46"/>
      <c r="DH628" s="46"/>
      <c r="DI628" s="46"/>
      <c r="DJ628" s="46"/>
      <c r="DK628" s="46"/>
      <c r="DL628" s="46"/>
      <c r="DM628" s="46"/>
    </row>
    <row r="629" spans="1:117" s="3" customFormat="1" ht="13.5" customHeight="1" x14ac:dyDescent="0.2">
      <c r="A629" s="44"/>
      <c r="B629" s="45"/>
      <c r="C629" s="44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/>
      <c r="DF629" s="46"/>
      <c r="DG629" s="46"/>
      <c r="DH629" s="46"/>
      <c r="DI629" s="46"/>
      <c r="DJ629" s="46"/>
      <c r="DK629" s="46"/>
      <c r="DL629" s="46"/>
      <c r="DM629" s="46"/>
    </row>
    <row r="630" spans="1:117" s="3" customFormat="1" ht="13.5" customHeight="1" x14ac:dyDescent="0.2">
      <c r="A630" s="44"/>
      <c r="B630" s="45"/>
      <c r="C630" s="44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/>
      <c r="DF630" s="46"/>
      <c r="DG630" s="46"/>
      <c r="DH630" s="46"/>
      <c r="DI630" s="46"/>
      <c r="DJ630" s="46"/>
      <c r="DK630" s="46"/>
      <c r="DL630" s="46"/>
      <c r="DM630" s="46"/>
    </row>
    <row r="631" spans="1:117" s="3" customFormat="1" ht="13.5" customHeight="1" x14ac:dyDescent="0.2">
      <c r="A631" s="44"/>
      <c r="B631" s="45"/>
      <c r="C631" s="44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/>
      <c r="DF631" s="46"/>
      <c r="DG631" s="46"/>
      <c r="DH631" s="46"/>
      <c r="DI631" s="46"/>
      <c r="DJ631" s="46"/>
      <c r="DK631" s="46"/>
      <c r="DL631" s="46"/>
      <c r="DM631" s="46"/>
    </row>
    <row r="632" spans="1:117" s="3" customFormat="1" ht="13.5" customHeight="1" x14ac:dyDescent="0.2">
      <c r="A632" s="44"/>
      <c r="B632" s="45"/>
      <c r="C632" s="44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/>
      <c r="DF632" s="46"/>
      <c r="DG632" s="46"/>
      <c r="DH632" s="46"/>
      <c r="DI632" s="46"/>
      <c r="DJ632" s="46"/>
      <c r="DK632" s="46"/>
      <c r="DL632" s="46"/>
      <c r="DM632" s="46"/>
    </row>
    <row r="633" spans="1:117" s="3" customFormat="1" ht="13.5" customHeight="1" x14ac:dyDescent="0.2">
      <c r="A633" s="44"/>
      <c r="B633" s="45"/>
      <c r="C633" s="44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  <c r="BN633" s="46"/>
      <c r="BO633" s="46"/>
      <c r="BP633" s="46"/>
      <c r="BQ633" s="46"/>
      <c r="BR633" s="46"/>
      <c r="BS633" s="46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/>
      <c r="DF633" s="46"/>
      <c r="DG633" s="46"/>
      <c r="DH633" s="46"/>
      <c r="DI633" s="46"/>
      <c r="DJ633" s="46"/>
      <c r="DK633" s="46"/>
      <c r="DL633" s="46"/>
      <c r="DM633" s="46"/>
    </row>
    <row r="634" spans="1:117" s="3" customFormat="1" ht="13.5" customHeight="1" x14ac:dyDescent="0.2">
      <c r="A634" s="44"/>
      <c r="B634" s="45"/>
      <c r="C634" s="44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/>
      <c r="DF634" s="46"/>
      <c r="DG634" s="46"/>
      <c r="DH634" s="46"/>
      <c r="DI634" s="46"/>
      <c r="DJ634" s="46"/>
      <c r="DK634" s="46"/>
      <c r="DL634" s="46"/>
      <c r="DM634" s="46"/>
    </row>
    <row r="635" spans="1:117" s="3" customFormat="1" ht="13.5" customHeight="1" x14ac:dyDescent="0.2">
      <c r="A635" s="44"/>
      <c r="B635" s="45"/>
      <c r="C635" s="44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/>
      <c r="DF635" s="46"/>
      <c r="DG635" s="46"/>
      <c r="DH635" s="46"/>
      <c r="DI635" s="46"/>
      <c r="DJ635" s="46"/>
      <c r="DK635" s="46"/>
      <c r="DL635" s="46"/>
      <c r="DM635" s="46"/>
    </row>
    <row r="636" spans="1:117" s="3" customFormat="1" ht="13.5" customHeight="1" x14ac:dyDescent="0.2">
      <c r="A636" s="44"/>
      <c r="B636" s="45"/>
      <c r="C636" s="44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/>
      <c r="DF636" s="46"/>
      <c r="DG636" s="46"/>
      <c r="DH636" s="46"/>
      <c r="DI636" s="46"/>
      <c r="DJ636" s="46"/>
      <c r="DK636" s="46"/>
      <c r="DL636" s="46"/>
      <c r="DM636" s="46"/>
    </row>
    <row r="637" spans="1:117" s="3" customFormat="1" ht="13.5" customHeight="1" x14ac:dyDescent="0.2">
      <c r="A637" s="44"/>
      <c r="B637" s="45"/>
      <c r="C637" s="44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  <c r="BN637" s="46"/>
      <c r="BO637" s="46"/>
      <c r="BP637" s="46"/>
      <c r="BQ637" s="46"/>
      <c r="BR637" s="46"/>
      <c r="BS637" s="46"/>
      <c r="BT637" s="46"/>
      <c r="BU637" s="46"/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/>
      <c r="DF637" s="46"/>
      <c r="DG637" s="46"/>
      <c r="DH637" s="46"/>
      <c r="DI637" s="46"/>
      <c r="DJ637" s="46"/>
      <c r="DK637" s="46"/>
      <c r="DL637" s="46"/>
      <c r="DM637" s="46"/>
    </row>
    <row r="638" spans="1:117" s="3" customFormat="1" ht="13.5" customHeight="1" x14ac:dyDescent="0.2">
      <c r="A638" s="44"/>
      <c r="B638" s="45"/>
      <c r="C638" s="44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/>
      <c r="DF638" s="46"/>
      <c r="DG638" s="46"/>
      <c r="DH638" s="46"/>
      <c r="DI638" s="46"/>
      <c r="DJ638" s="46"/>
      <c r="DK638" s="46"/>
      <c r="DL638" s="46"/>
      <c r="DM638" s="46"/>
    </row>
    <row r="639" spans="1:117" s="3" customFormat="1" ht="13.5" customHeight="1" x14ac:dyDescent="0.2">
      <c r="A639" s="44"/>
      <c r="B639" s="45"/>
      <c r="C639" s="44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/>
      <c r="DF639" s="46"/>
      <c r="DG639" s="46"/>
      <c r="DH639" s="46"/>
      <c r="DI639" s="46"/>
      <c r="DJ639" s="46"/>
      <c r="DK639" s="46"/>
      <c r="DL639" s="46"/>
      <c r="DM639" s="46"/>
    </row>
    <row r="640" spans="1:117" s="3" customFormat="1" ht="13.5" customHeight="1" x14ac:dyDescent="0.2">
      <c r="A640" s="44"/>
      <c r="B640" s="45"/>
      <c r="C640" s="44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  <c r="BN640" s="46"/>
      <c r="BO640" s="46"/>
      <c r="BP640" s="46"/>
      <c r="BQ640" s="46"/>
      <c r="BR640" s="46"/>
      <c r="BS640" s="46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6"/>
      <c r="DF640" s="46"/>
      <c r="DG640" s="46"/>
      <c r="DH640" s="46"/>
      <c r="DI640" s="46"/>
      <c r="DJ640" s="46"/>
      <c r="DK640" s="46"/>
      <c r="DL640" s="46"/>
      <c r="DM640" s="46"/>
    </row>
    <row r="641" spans="1:117" s="3" customFormat="1" ht="13.5" customHeight="1" x14ac:dyDescent="0.2">
      <c r="A641" s="44"/>
      <c r="B641" s="45"/>
      <c r="C641" s="44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/>
      <c r="DF641" s="46"/>
      <c r="DG641" s="46"/>
      <c r="DH641" s="46"/>
      <c r="DI641" s="46"/>
      <c r="DJ641" s="46"/>
      <c r="DK641" s="46"/>
      <c r="DL641" s="46"/>
      <c r="DM641" s="46"/>
    </row>
    <row r="642" spans="1:117" s="3" customFormat="1" ht="13.5" customHeight="1" x14ac:dyDescent="0.2">
      <c r="A642" s="44"/>
      <c r="B642" s="45"/>
      <c r="C642" s="44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46"/>
      <c r="CT642" s="46"/>
      <c r="CU642" s="46"/>
      <c r="CV642" s="46"/>
      <c r="CW642" s="46"/>
      <c r="CX642" s="46"/>
      <c r="CY642" s="46"/>
      <c r="CZ642" s="46"/>
      <c r="DA642" s="46"/>
      <c r="DB642" s="46"/>
      <c r="DC642" s="46"/>
      <c r="DD642" s="46"/>
      <c r="DE642" s="46"/>
      <c r="DF642" s="46"/>
      <c r="DG642" s="46"/>
      <c r="DH642" s="46"/>
      <c r="DI642" s="46"/>
      <c r="DJ642" s="46"/>
      <c r="DK642" s="46"/>
      <c r="DL642" s="46"/>
      <c r="DM642" s="46"/>
    </row>
    <row r="643" spans="1:117" s="3" customFormat="1" ht="13.5" customHeight="1" x14ac:dyDescent="0.2">
      <c r="A643" s="44"/>
      <c r="B643" s="45"/>
      <c r="C643" s="44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6"/>
      <c r="DF643" s="46"/>
      <c r="DG643" s="46"/>
      <c r="DH643" s="46"/>
      <c r="DI643" s="46"/>
      <c r="DJ643" s="46"/>
      <c r="DK643" s="46"/>
      <c r="DL643" s="46"/>
      <c r="DM643" s="46"/>
    </row>
    <row r="644" spans="1:117" s="3" customFormat="1" ht="13.5" customHeight="1" x14ac:dyDescent="0.2">
      <c r="A644" s="44"/>
      <c r="B644" s="45"/>
      <c r="C644" s="44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  <c r="BN644" s="46"/>
      <c r="BO644" s="46"/>
      <c r="BP644" s="46"/>
      <c r="BQ644" s="46"/>
      <c r="BR644" s="46"/>
      <c r="BS644" s="46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46"/>
      <c r="CT644" s="46"/>
      <c r="CU644" s="46"/>
      <c r="CV644" s="46"/>
      <c r="CW644" s="46"/>
      <c r="CX644" s="46"/>
      <c r="CY644" s="46"/>
      <c r="CZ644" s="46"/>
      <c r="DA644" s="46"/>
      <c r="DB644" s="46"/>
      <c r="DC644" s="46"/>
      <c r="DD644" s="46"/>
      <c r="DE644" s="46"/>
      <c r="DF644" s="46"/>
      <c r="DG644" s="46"/>
      <c r="DH644" s="46"/>
      <c r="DI644" s="46"/>
      <c r="DJ644" s="46"/>
      <c r="DK644" s="46"/>
      <c r="DL644" s="46"/>
      <c r="DM644" s="46"/>
    </row>
    <row r="645" spans="1:117" s="3" customFormat="1" ht="13.5" customHeight="1" x14ac:dyDescent="0.2">
      <c r="A645" s="44"/>
      <c r="B645" s="45"/>
      <c r="C645" s="44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  <c r="BN645" s="46"/>
      <c r="BO645" s="46"/>
      <c r="BP645" s="46"/>
      <c r="BQ645" s="46"/>
      <c r="BR645" s="46"/>
      <c r="BS645" s="46"/>
      <c r="BT645" s="46"/>
      <c r="BU645" s="46"/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/>
      <c r="DF645" s="46"/>
      <c r="DG645" s="46"/>
      <c r="DH645" s="46"/>
      <c r="DI645" s="46"/>
      <c r="DJ645" s="46"/>
      <c r="DK645" s="46"/>
      <c r="DL645" s="46"/>
      <c r="DM645" s="46"/>
    </row>
    <row r="646" spans="1:117" s="3" customFormat="1" ht="13.5" customHeight="1" x14ac:dyDescent="0.2">
      <c r="A646" s="44"/>
      <c r="B646" s="45"/>
      <c r="C646" s="44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  <c r="BN646" s="46"/>
      <c r="BO646" s="46"/>
      <c r="BP646" s="46"/>
      <c r="BQ646" s="46"/>
      <c r="BR646" s="46"/>
      <c r="BS646" s="46"/>
      <c r="BT646" s="46"/>
      <c r="BU646" s="46"/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6"/>
      <c r="DF646" s="46"/>
      <c r="DG646" s="46"/>
      <c r="DH646" s="46"/>
      <c r="DI646" s="46"/>
      <c r="DJ646" s="46"/>
      <c r="DK646" s="46"/>
      <c r="DL646" s="46"/>
      <c r="DM646" s="46"/>
    </row>
    <row r="647" spans="1:117" s="3" customFormat="1" ht="13.5" customHeight="1" x14ac:dyDescent="0.2">
      <c r="A647" s="44"/>
      <c r="B647" s="45"/>
      <c r="C647" s="44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/>
      <c r="DF647" s="46"/>
      <c r="DG647" s="46"/>
      <c r="DH647" s="46"/>
      <c r="DI647" s="46"/>
      <c r="DJ647" s="46"/>
      <c r="DK647" s="46"/>
      <c r="DL647" s="46"/>
      <c r="DM647" s="46"/>
    </row>
    <row r="648" spans="1:117" s="3" customFormat="1" ht="13.5" customHeight="1" x14ac:dyDescent="0.2">
      <c r="A648" s="44"/>
      <c r="B648" s="45"/>
      <c r="C648" s="44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  <c r="BN648" s="46"/>
      <c r="BO648" s="46"/>
      <c r="BP648" s="46"/>
      <c r="BQ648" s="46"/>
      <c r="BR648" s="46"/>
      <c r="BS648" s="46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46"/>
      <c r="CT648" s="46"/>
      <c r="CU648" s="46"/>
      <c r="CV648" s="46"/>
      <c r="CW648" s="46"/>
      <c r="CX648" s="46"/>
      <c r="CY648" s="46"/>
      <c r="CZ648" s="46"/>
      <c r="DA648" s="46"/>
      <c r="DB648" s="46"/>
      <c r="DC648" s="46"/>
      <c r="DD648" s="46"/>
      <c r="DE648" s="46"/>
      <c r="DF648" s="46"/>
      <c r="DG648" s="46"/>
      <c r="DH648" s="46"/>
      <c r="DI648" s="46"/>
      <c r="DJ648" s="46"/>
      <c r="DK648" s="46"/>
      <c r="DL648" s="46"/>
      <c r="DM648" s="46"/>
    </row>
    <row r="649" spans="1:117" s="3" customFormat="1" ht="13.5" customHeight="1" x14ac:dyDescent="0.2">
      <c r="A649" s="44"/>
      <c r="B649" s="45"/>
      <c r="C649" s="44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  <c r="BN649" s="46"/>
      <c r="BO649" s="46"/>
      <c r="BP649" s="46"/>
      <c r="BQ649" s="46"/>
      <c r="BR649" s="46"/>
      <c r="BS649" s="46"/>
      <c r="BT649" s="46"/>
      <c r="BU649" s="46"/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/>
      <c r="DF649" s="46"/>
      <c r="DG649" s="46"/>
      <c r="DH649" s="46"/>
      <c r="DI649" s="46"/>
      <c r="DJ649" s="46"/>
      <c r="DK649" s="46"/>
      <c r="DL649" s="46"/>
      <c r="DM649" s="46"/>
    </row>
    <row r="650" spans="1:117" s="3" customFormat="1" ht="13.5" customHeight="1" x14ac:dyDescent="0.2">
      <c r="A650" s="44"/>
      <c r="B650" s="45"/>
      <c r="C650" s="44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  <c r="BN650" s="46"/>
      <c r="BO650" s="46"/>
      <c r="BP650" s="46"/>
      <c r="BQ650" s="46"/>
      <c r="BR650" s="46"/>
      <c r="BS650" s="46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46"/>
      <c r="CT650" s="46"/>
      <c r="CU650" s="46"/>
      <c r="CV650" s="46"/>
      <c r="CW650" s="46"/>
      <c r="CX650" s="46"/>
      <c r="CY650" s="46"/>
      <c r="CZ650" s="46"/>
      <c r="DA650" s="46"/>
      <c r="DB650" s="46"/>
      <c r="DC650" s="46"/>
      <c r="DD650" s="46"/>
      <c r="DE650" s="46"/>
      <c r="DF650" s="46"/>
      <c r="DG650" s="46"/>
      <c r="DH650" s="46"/>
      <c r="DI650" s="46"/>
      <c r="DJ650" s="46"/>
      <c r="DK650" s="46"/>
      <c r="DL650" s="46"/>
      <c r="DM650" s="46"/>
    </row>
    <row r="651" spans="1:117" s="3" customFormat="1" ht="13.5" customHeight="1" x14ac:dyDescent="0.2">
      <c r="A651" s="44"/>
      <c r="B651" s="45"/>
      <c r="C651" s="44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/>
      <c r="DF651" s="46"/>
      <c r="DG651" s="46"/>
      <c r="DH651" s="46"/>
      <c r="DI651" s="46"/>
      <c r="DJ651" s="46"/>
      <c r="DK651" s="46"/>
      <c r="DL651" s="46"/>
      <c r="DM651" s="46"/>
    </row>
    <row r="652" spans="1:117" s="3" customFormat="1" ht="13.5" customHeight="1" x14ac:dyDescent="0.2">
      <c r="A652" s="44"/>
      <c r="B652" s="45"/>
      <c r="C652" s="44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/>
      <c r="DF652" s="46"/>
      <c r="DG652" s="46"/>
      <c r="DH652" s="46"/>
      <c r="DI652" s="46"/>
      <c r="DJ652" s="46"/>
      <c r="DK652" s="46"/>
      <c r="DL652" s="46"/>
      <c r="DM652" s="46"/>
    </row>
    <row r="653" spans="1:117" s="3" customFormat="1" ht="13.5" customHeight="1" x14ac:dyDescent="0.2">
      <c r="A653" s="44"/>
      <c r="B653" s="45"/>
      <c r="C653" s="44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  <c r="BN653" s="46"/>
      <c r="BO653" s="46"/>
      <c r="BP653" s="46"/>
      <c r="BQ653" s="46"/>
      <c r="BR653" s="46"/>
      <c r="BS653" s="46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6"/>
      <c r="DF653" s="46"/>
      <c r="DG653" s="46"/>
      <c r="DH653" s="46"/>
      <c r="DI653" s="46"/>
      <c r="DJ653" s="46"/>
      <c r="DK653" s="46"/>
      <c r="DL653" s="46"/>
      <c r="DM653" s="46"/>
    </row>
    <row r="654" spans="1:117" s="3" customFormat="1" ht="13.5" customHeight="1" x14ac:dyDescent="0.2">
      <c r="A654" s="44"/>
      <c r="B654" s="45"/>
      <c r="C654" s="44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/>
      <c r="DF654" s="46"/>
      <c r="DG654" s="46"/>
      <c r="DH654" s="46"/>
      <c r="DI654" s="46"/>
      <c r="DJ654" s="46"/>
      <c r="DK654" s="46"/>
      <c r="DL654" s="46"/>
      <c r="DM654" s="46"/>
    </row>
    <row r="655" spans="1:117" s="3" customFormat="1" ht="13.5" customHeight="1" x14ac:dyDescent="0.2">
      <c r="A655" s="44"/>
      <c r="B655" s="45"/>
      <c r="C655" s="44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/>
      <c r="DF655" s="46"/>
      <c r="DG655" s="46"/>
      <c r="DH655" s="46"/>
      <c r="DI655" s="46"/>
      <c r="DJ655" s="46"/>
      <c r="DK655" s="46"/>
      <c r="DL655" s="46"/>
      <c r="DM655" s="46"/>
    </row>
    <row r="656" spans="1:117" s="3" customFormat="1" ht="13.5" customHeight="1" x14ac:dyDescent="0.2">
      <c r="A656" s="44"/>
      <c r="B656" s="45"/>
      <c r="C656" s="44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/>
      <c r="DF656" s="46"/>
      <c r="DG656" s="46"/>
      <c r="DH656" s="46"/>
      <c r="DI656" s="46"/>
      <c r="DJ656" s="46"/>
      <c r="DK656" s="46"/>
      <c r="DL656" s="46"/>
      <c r="DM656" s="46"/>
    </row>
    <row r="657" spans="1:117" s="3" customFormat="1" ht="13.5" customHeight="1" x14ac:dyDescent="0.2">
      <c r="A657" s="44"/>
      <c r="B657" s="45"/>
      <c r="C657" s="44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  <c r="BN657" s="46"/>
      <c r="BO657" s="46"/>
      <c r="BP657" s="46"/>
      <c r="BQ657" s="46"/>
      <c r="BR657" s="46"/>
      <c r="BS657" s="46"/>
      <c r="BT657" s="46"/>
      <c r="BU657" s="46"/>
      <c r="BV657" s="46"/>
      <c r="BW657" s="46"/>
      <c r="BX657" s="46"/>
      <c r="BY657" s="46"/>
      <c r="BZ657" s="46"/>
      <c r="CA657" s="46"/>
      <c r="CB657" s="46"/>
      <c r="CC657" s="46"/>
      <c r="CD657" s="46"/>
      <c r="CE657" s="46"/>
      <c r="CF657" s="46"/>
      <c r="CG657" s="46"/>
      <c r="CH657" s="46"/>
      <c r="CI657" s="46"/>
      <c r="CJ657" s="46"/>
      <c r="CK657" s="46"/>
      <c r="CL657" s="46"/>
      <c r="CM657" s="46"/>
      <c r="CN657" s="46"/>
      <c r="CO657" s="46"/>
      <c r="CP657" s="46"/>
      <c r="CQ657" s="46"/>
      <c r="CR657" s="46"/>
      <c r="CS657" s="46"/>
      <c r="CT657" s="46"/>
      <c r="CU657" s="46"/>
      <c r="CV657" s="46"/>
      <c r="CW657" s="46"/>
      <c r="CX657" s="46"/>
      <c r="CY657" s="46"/>
      <c r="CZ657" s="46"/>
      <c r="DA657" s="46"/>
      <c r="DB657" s="46"/>
      <c r="DC657" s="46"/>
      <c r="DD657" s="46"/>
      <c r="DE657" s="46"/>
      <c r="DF657" s="46"/>
      <c r="DG657" s="46"/>
      <c r="DH657" s="46"/>
      <c r="DI657" s="46"/>
      <c r="DJ657" s="46"/>
      <c r="DK657" s="46"/>
      <c r="DL657" s="46"/>
      <c r="DM657" s="46"/>
    </row>
    <row r="658" spans="1:117" s="3" customFormat="1" ht="13.5" customHeight="1" x14ac:dyDescent="0.2">
      <c r="A658" s="44"/>
      <c r="B658" s="45"/>
      <c r="C658" s="44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  <c r="BN658" s="46"/>
      <c r="BO658" s="46"/>
      <c r="BP658" s="46"/>
      <c r="BQ658" s="46"/>
      <c r="BR658" s="46"/>
      <c r="BS658" s="46"/>
      <c r="BT658" s="46"/>
      <c r="BU658" s="46"/>
      <c r="BV658" s="46"/>
      <c r="BW658" s="46"/>
      <c r="BX658" s="46"/>
      <c r="BY658" s="46"/>
      <c r="BZ658" s="46"/>
      <c r="CA658" s="46"/>
      <c r="CB658" s="46"/>
      <c r="CC658" s="46"/>
      <c r="CD658" s="46"/>
      <c r="CE658" s="46"/>
      <c r="CF658" s="46"/>
      <c r="CG658" s="46"/>
      <c r="CH658" s="46"/>
      <c r="CI658" s="46"/>
      <c r="CJ658" s="46"/>
      <c r="CK658" s="46"/>
      <c r="CL658" s="46"/>
      <c r="CM658" s="46"/>
      <c r="CN658" s="46"/>
      <c r="CO658" s="46"/>
      <c r="CP658" s="46"/>
      <c r="CQ658" s="46"/>
      <c r="CR658" s="46"/>
      <c r="CS658" s="46"/>
      <c r="CT658" s="46"/>
      <c r="CU658" s="46"/>
      <c r="CV658" s="46"/>
      <c r="CW658" s="46"/>
      <c r="CX658" s="46"/>
      <c r="CY658" s="46"/>
      <c r="CZ658" s="46"/>
      <c r="DA658" s="46"/>
      <c r="DB658" s="46"/>
      <c r="DC658" s="46"/>
      <c r="DD658" s="46"/>
      <c r="DE658" s="46"/>
      <c r="DF658" s="46"/>
      <c r="DG658" s="46"/>
      <c r="DH658" s="46"/>
      <c r="DI658" s="46"/>
      <c r="DJ658" s="46"/>
      <c r="DK658" s="46"/>
      <c r="DL658" s="46"/>
      <c r="DM658" s="46"/>
    </row>
    <row r="659" spans="1:117" s="3" customFormat="1" ht="13.5" customHeight="1" x14ac:dyDescent="0.2">
      <c r="A659" s="44"/>
      <c r="B659" s="45"/>
      <c r="C659" s="44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  <c r="BN659" s="46"/>
      <c r="BO659" s="46"/>
      <c r="BP659" s="46"/>
      <c r="BQ659" s="46"/>
      <c r="BR659" s="46"/>
      <c r="BS659" s="46"/>
      <c r="BT659" s="46"/>
      <c r="BU659" s="46"/>
      <c r="BV659" s="46"/>
      <c r="BW659" s="46"/>
      <c r="BX659" s="46"/>
      <c r="BY659" s="46"/>
      <c r="BZ659" s="46"/>
      <c r="CA659" s="46"/>
      <c r="CB659" s="46"/>
      <c r="CC659" s="46"/>
      <c r="CD659" s="46"/>
      <c r="CE659" s="46"/>
      <c r="CF659" s="46"/>
      <c r="CG659" s="46"/>
      <c r="CH659" s="46"/>
      <c r="CI659" s="46"/>
      <c r="CJ659" s="46"/>
      <c r="CK659" s="46"/>
      <c r="CL659" s="46"/>
      <c r="CM659" s="46"/>
      <c r="CN659" s="46"/>
      <c r="CO659" s="46"/>
      <c r="CP659" s="46"/>
      <c r="CQ659" s="46"/>
      <c r="CR659" s="46"/>
      <c r="CS659" s="46"/>
      <c r="CT659" s="46"/>
      <c r="CU659" s="46"/>
      <c r="CV659" s="46"/>
      <c r="CW659" s="46"/>
      <c r="CX659" s="46"/>
      <c r="CY659" s="46"/>
      <c r="CZ659" s="46"/>
      <c r="DA659" s="46"/>
      <c r="DB659" s="46"/>
      <c r="DC659" s="46"/>
      <c r="DD659" s="46"/>
      <c r="DE659" s="46"/>
      <c r="DF659" s="46"/>
      <c r="DG659" s="46"/>
      <c r="DH659" s="46"/>
      <c r="DI659" s="46"/>
      <c r="DJ659" s="46"/>
      <c r="DK659" s="46"/>
      <c r="DL659" s="46"/>
      <c r="DM659" s="46"/>
    </row>
    <row r="660" spans="1:117" s="3" customFormat="1" ht="13.5" customHeight="1" x14ac:dyDescent="0.2">
      <c r="A660" s="44"/>
      <c r="B660" s="45"/>
      <c r="C660" s="44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  <c r="BN660" s="46"/>
      <c r="BO660" s="46"/>
      <c r="BP660" s="46"/>
      <c r="BQ660" s="46"/>
      <c r="BR660" s="46"/>
      <c r="BS660" s="46"/>
      <c r="BT660" s="46"/>
      <c r="BU660" s="46"/>
      <c r="BV660" s="46"/>
      <c r="BW660" s="46"/>
      <c r="BX660" s="46"/>
      <c r="BY660" s="46"/>
      <c r="BZ660" s="46"/>
      <c r="CA660" s="46"/>
      <c r="CB660" s="46"/>
      <c r="CC660" s="46"/>
      <c r="CD660" s="46"/>
      <c r="CE660" s="46"/>
      <c r="CF660" s="46"/>
      <c r="CG660" s="46"/>
      <c r="CH660" s="46"/>
      <c r="CI660" s="46"/>
      <c r="CJ660" s="46"/>
      <c r="CK660" s="46"/>
      <c r="CL660" s="46"/>
      <c r="CM660" s="46"/>
      <c r="CN660" s="46"/>
      <c r="CO660" s="46"/>
      <c r="CP660" s="46"/>
      <c r="CQ660" s="46"/>
      <c r="CR660" s="46"/>
      <c r="CS660" s="46"/>
      <c r="CT660" s="46"/>
      <c r="CU660" s="46"/>
      <c r="CV660" s="46"/>
      <c r="CW660" s="46"/>
      <c r="CX660" s="46"/>
      <c r="CY660" s="46"/>
      <c r="CZ660" s="46"/>
      <c r="DA660" s="46"/>
      <c r="DB660" s="46"/>
      <c r="DC660" s="46"/>
      <c r="DD660" s="46"/>
      <c r="DE660" s="46"/>
      <c r="DF660" s="46"/>
      <c r="DG660" s="46"/>
      <c r="DH660" s="46"/>
      <c r="DI660" s="46"/>
      <c r="DJ660" s="46"/>
      <c r="DK660" s="46"/>
      <c r="DL660" s="46"/>
      <c r="DM660" s="46"/>
    </row>
    <row r="661" spans="1:117" s="3" customFormat="1" ht="13.5" customHeight="1" x14ac:dyDescent="0.2">
      <c r="A661" s="44"/>
      <c r="B661" s="45"/>
      <c r="C661" s="44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  <c r="BN661" s="46"/>
      <c r="BO661" s="46"/>
      <c r="BP661" s="46"/>
      <c r="BQ661" s="46"/>
      <c r="BR661" s="46"/>
      <c r="BS661" s="46"/>
      <c r="BT661" s="46"/>
      <c r="BU661" s="46"/>
      <c r="BV661" s="46"/>
      <c r="BW661" s="46"/>
      <c r="BX661" s="46"/>
      <c r="BY661" s="46"/>
      <c r="BZ661" s="46"/>
      <c r="CA661" s="46"/>
      <c r="CB661" s="46"/>
      <c r="CC661" s="46"/>
      <c r="CD661" s="46"/>
      <c r="CE661" s="46"/>
      <c r="CF661" s="46"/>
      <c r="CG661" s="46"/>
      <c r="CH661" s="46"/>
      <c r="CI661" s="46"/>
      <c r="CJ661" s="46"/>
      <c r="CK661" s="46"/>
      <c r="CL661" s="46"/>
      <c r="CM661" s="46"/>
      <c r="CN661" s="46"/>
      <c r="CO661" s="46"/>
      <c r="CP661" s="46"/>
      <c r="CQ661" s="46"/>
      <c r="CR661" s="46"/>
      <c r="CS661" s="46"/>
      <c r="CT661" s="46"/>
      <c r="CU661" s="46"/>
      <c r="CV661" s="46"/>
      <c r="CW661" s="46"/>
      <c r="CX661" s="46"/>
      <c r="CY661" s="46"/>
      <c r="CZ661" s="46"/>
      <c r="DA661" s="46"/>
      <c r="DB661" s="46"/>
      <c r="DC661" s="46"/>
      <c r="DD661" s="46"/>
      <c r="DE661" s="46"/>
      <c r="DF661" s="46"/>
      <c r="DG661" s="46"/>
      <c r="DH661" s="46"/>
      <c r="DI661" s="46"/>
      <c r="DJ661" s="46"/>
      <c r="DK661" s="46"/>
      <c r="DL661" s="46"/>
      <c r="DM661" s="46"/>
    </row>
    <row r="662" spans="1:117" s="3" customFormat="1" ht="13.5" customHeight="1" x14ac:dyDescent="0.2">
      <c r="A662" s="44"/>
      <c r="B662" s="45"/>
      <c r="C662" s="44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  <c r="BN662" s="46"/>
      <c r="BO662" s="46"/>
      <c r="BP662" s="46"/>
      <c r="BQ662" s="46"/>
      <c r="BR662" s="46"/>
      <c r="BS662" s="46"/>
      <c r="BT662" s="46"/>
      <c r="BU662" s="46"/>
      <c r="BV662" s="46"/>
      <c r="BW662" s="46"/>
      <c r="BX662" s="46"/>
      <c r="BY662" s="46"/>
      <c r="BZ662" s="46"/>
      <c r="CA662" s="46"/>
      <c r="CB662" s="46"/>
      <c r="CC662" s="46"/>
      <c r="CD662" s="46"/>
      <c r="CE662" s="46"/>
      <c r="CF662" s="46"/>
      <c r="CG662" s="46"/>
      <c r="CH662" s="46"/>
      <c r="CI662" s="46"/>
      <c r="CJ662" s="46"/>
      <c r="CK662" s="46"/>
      <c r="CL662" s="46"/>
      <c r="CM662" s="46"/>
      <c r="CN662" s="46"/>
      <c r="CO662" s="46"/>
      <c r="CP662" s="46"/>
      <c r="CQ662" s="46"/>
      <c r="CR662" s="46"/>
      <c r="CS662" s="46"/>
      <c r="CT662" s="46"/>
      <c r="CU662" s="46"/>
      <c r="CV662" s="46"/>
      <c r="CW662" s="46"/>
      <c r="CX662" s="46"/>
      <c r="CY662" s="46"/>
      <c r="CZ662" s="46"/>
      <c r="DA662" s="46"/>
      <c r="DB662" s="46"/>
      <c r="DC662" s="46"/>
      <c r="DD662" s="46"/>
      <c r="DE662" s="46"/>
      <c r="DF662" s="46"/>
      <c r="DG662" s="46"/>
      <c r="DH662" s="46"/>
      <c r="DI662" s="46"/>
      <c r="DJ662" s="46"/>
      <c r="DK662" s="46"/>
      <c r="DL662" s="46"/>
      <c r="DM662" s="46"/>
    </row>
    <row r="663" spans="1:117" s="3" customFormat="1" ht="13.5" customHeight="1" x14ac:dyDescent="0.2">
      <c r="A663" s="44"/>
      <c r="B663" s="45"/>
      <c r="C663" s="44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  <c r="BN663" s="46"/>
      <c r="BO663" s="46"/>
      <c r="BP663" s="46"/>
      <c r="BQ663" s="46"/>
      <c r="BR663" s="46"/>
      <c r="BS663" s="46"/>
      <c r="BT663" s="46"/>
      <c r="BU663" s="46"/>
      <c r="BV663" s="46"/>
      <c r="BW663" s="46"/>
      <c r="BX663" s="46"/>
      <c r="BY663" s="46"/>
      <c r="BZ663" s="46"/>
      <c r="CA663" s="46"/>
      <c r="CB663" s="46"/>
      <c r="CC663" s="46"/>
      <c r="CD663" s="46"/>
      <c r="CE663" s="46"/>
      <c r="CF663" s="46"/>
      <c r="CG663" s="46"/>
      <c r="CH663" s="46"/>
      <c r="CI663" s="46"/>
      <c r="CJ663" s="46"/>
      <c r="CK663" s="46"/>
      <c r="CL663" s="46"/>
      <c r="CM663" s="46"/>
      <c r="CN663" s="46"/>
      <c r="CO663" s="46"/>
      <c r="CP663" s="46"/>
      <c r="CQ663" s="46"/>
      <c r="CR663" s="46"/>
      <c r="CS663" s="46"/>
      <c r="CT663" s="46"/>
      <c r="CU663" s="46"/>
      <c r="CV663" s="46"/>
      <c r="CW663" s="46"/>
      <c r="CX663" s="46"/>
      <c r="CY663" s="46"/>
      <c r="CZ663" s="46"/>
      <c r="DA663" s="46"/>
      <c r="DB663" s="46"/>
      <c r="DC663" s="46"/>
      <c r="DD663" s="46"/>
      <c r="DE663" s="46"/>
      <c r="DF663" s="46"/>
      <c r="DG663" s="46"/>
      <c r="DH663" s="46"/>
      <c r="DI663" s="46"/>
      <c r="DJ663" s="46"/>
      <c r="DK663" s="46"/>
      <c r="DL663" s="46"/>
      <c r="DM663" s="46"/>
    </row>
    <row r="664" spans="1:117" s="3" customFormat="1" ht="13.5" customHeight="1" x14ac:dyDescent="0.2">
      <c r="A664" s="44"/>
      <c r="B664" s="45"/>
      <c r="C664" s="44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  <c r="BN664" s="46"/>
      <c r="BO664" s="46"/>
      <c r="BP664" s="46"/>
      <c r="BQ664" s="46"/>
      <c r="BR664" s="46"/>
      <c r="BS664" s="46"/>
      <c r="BT664" s="46"/>
      <c r="BU664" s="46"/>
      <c r="BV664" s="46"/>
      <c r="BW664" s="46"/>
      <c r="BX664" s="46"/>
      <c r="BY664" s="46"/>
      <c r="BZ664" s="46"/>
      <c r="CA664" s="46"/>
      <c r="CB664" s="46"/>
      <c r="CC664" s="46"/>
      <c r="CD664" s="46"/>
      <c r="CE664" s="46"/>
      <c r="CF664" s="46"/>
      <c r="CG664" s="46"/>
      <c r="CH664" s="46"/>
      <c r="CI664" s="46"/>
      <c r="CJ664" s="46"/>
      <c r="CK664" s="46"/>
      <c r="CL664" s="46"/>
      <c r="CM664" s="46"/>
      <c r="CN664" s="46"/>
      <c r="CO664" s="46"/>
      <c r="CP664" s="46"/>
      <c r="CQ664" s="46"/>
      <c r="CR664" s="46"/>
      <c r="CS664" s="46"/>
      <c r="CT664" s="46"/>
      <c r="CU664" s="46"/>
      <c r="CV664" s="46"/>
      <c r="CW664" s="46"/>
      <c r="CX664" s="46"/>
      <c r="CY664" s="46"/>
      <c r="CZ664" s="46"/>
      <c r="DA664" s="46"/>
      <c r="DB664" s="46"/>
      <c r="DC664" s="46"/>
      <c r="DD664" s="46"/>
      <c r="DE664" s="46"/>
      <c r="DF664" s="46"/>
      <c r="DG664" s="46"/>
      <c r="DH664" s="46"/>
      <c r="DI664" s="46"/>
      <c r="DJ664" s="46"/>
      <c r="DK664" s="46"/>
      <c r="DL664" s="46"/>
      <c r="DM664" s="46"/>
    </row>
    <row r="665" spans="1:117" s="3" customFormat="1" ht="13.5" customHeight="1" x14ac:dyDescent="0.2">
      <c r="A665" s="44"/>
      <c r="B665" s="45"/>
      <c r="C665" s="44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  <c r="BN665" s="46"/>
      <c r="BO665" s="46"/>
      <c r="BP665" s="46"/>
      <c r="BQ665" s="46"/>
      <c r="BR665" s="46"/>
      <c r="BS665" s="46"/>
      <c r="BT665" s="46"/>
      <c r="BU665" s="46"/>
      <c r="BV665" s="46"/>
      <c r="BW665" s="46"/>
      <c r="BX665" s="46"/>
      <c r="BY665" s="46"/>
      <c r="BZ665" s="46"/>
      <c r="CA665" s="46"/>
      <c r="CB665" s="46"/>
      <c r="CC665" s="46"/>
      <c r="CD665" s="46"/>
      <c r="CE665" s="46"/>
      <c r="CF665" s="46"/>
      <c r="CG665" s="46"/>
      <c r="CH665" s="46"/>
      <c r="CI665" s="46"/>
      <c r="CJ665" s="46"/>
      <c r="CK665" s="46"/>
      <c r="CL665" s="46"/>
      <c r="CM665" s="46"/>
      <c r="CN665" s="46"/>
      <c r="CO665" s="46"/>
      <c r="CP665" s="46"/>
      <c r="CQ665" s="46"/>
      <c r="CR665" s="46"/>
      <c r="CS665" s="46"/>
      <c r="CT665" s="46"/>
      <c r="CU665" s="46"/>
      <c r="CV665" s="46"/>
      <c r="CW665" s="46"/>
      <c r="CX665" s="46"/>
      <c r="CY665" s="46"/>
      <c r="CZ665" s="46"/>
      <c r="DA665" s="46"/>
      <c r="DB665" s="46"/>
      <c r="DC665" s="46"/>
      <c r="DD665" s="46"/>
      <c r="DE665" s="46"/>
      <c r="DF665" s="46"/>
      <c r="DG665" s="46"/>
      <c r="DH665" s="46"/>
      <c r="DI665" s="46"/>
      <c r="DJ665" s="46"/>
      <c r="DK665" s="46"/>
      <c r="DL665" s="46"/>
      <c r="DM665" s="46"/>
    </row>
    <row r="666" spans="1:117" s="3" customFormat="1" ht="13.5" customHeight="1" x14ac:dyDescent="0.2">
      <c r="A666" s="44"/>
      <c r="B666" s="45"/>
      <c r="C666" s="44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  <c r="BN666" s="46"/>
      <c r="BO666" s="46"/>
      <c r="BP666" s="46"/>
      <c r="BQ666" s="46"/>
      <c r="BR666" s="46"/>
      <c r="BS666" s="46"/>
      <c r="BT666" s="46"/>
      <c r="BU666" s="46"/>
      <c r="BV666" s="46"/>
      <c r="BW666" s="46"/>
      <c r="BX666" s="46"/>
      <c r="BY666" s="46"/>
      <c r="BZ666" s="46"/>
      <c r="CA666" s="46"/>
      <c r="CB666" s="46"/>
      <c r="CC666" s="46"/>
      <c r="CD666" s="46"/>
      <c r="CE666" s="46"/>
      <c r="CF666" s="46"/>
      <c r="CG666" s="46"/>
      <c r="CH666" s="46"/>
      <c r="CI666" s="46"/>
      <c r="CJ666" s="46"/>
      <c r="CK666" s="46"/>
      <c r="CL666" s="46"/>
      <c r="CM666" s="46"/>
      <c r="CN666" s="46"/>
      <c r="CO666" s="46"/>
      <c r="CP666" s="46"/>
      <c r="CQ666" s="46"/>
      <c r="CR666" s="46"/>
      <c r="CS666" s="46"/>
      <c r="CT666" s="46"/>
      <c r="CU666" s="46"/>
      <c r="CV666" s="46"/>
      <c r="CW666" s="46"/>
      <c r="CX666" s="46"/>
      <c r="CY666" s="46"/>
      <c r="CZ666" s="46"/>
      <c r="DA666" s="46"/>
      <c r="DB666" s="46"/>
      <c r="DC666" s="46"/>
      <c r="DD666" s="46"/>
      <c r="DE666" s="46"/>
      <c r="DF666" s="46"/>
      <c r="DG666" s="46"/>
      <c r="DH666" s="46"/>
      <c r="DI666" s="46"/>
      <c r="DJ666" s="46"/>
      <c r="DK666" s="46"/>
      <c r="DL666" s="46"/>
      <c r="DM666" s="46"/>
    </row>
    <row r="667" spans="1:117" s="3" customFormat="1" ht="13.5" customHeight="1" x14ac:dyDescent="0.2">
      <c r="A667" s="44"/>
      <c r="B667" s="45"/>
      <c r="C667" s="44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  <c r="BN667" s="46"/>
      <c r="BO667" s="46"/>
      <c r="BP667" s="46"/>
      <c r="BQ667" s="46"/>
      <c r="BR667" s="46"/>
      <c r="BS667" s="46"/>
      <c r="BT667" s="46"/>
      <c r="BU667" s="46"/>
      <c r="BV667" s="46"/>
      <c r="BW667" s="46"/>
      <c r="BX667" s="46"/>
      <c r="BY667" s="46"/>
      <c r="BZ667" s="46"/>
      <c r="CA667" s="46"/>
      <c r="CB667" s="46"/>
      <c r="CC667" s="46"/>
      <c r="CD667" s="46"/>
      <c r="CE667" s="46"/>
      <c r="CF667" s="46"/>
      <c r="CG667" s="46"/>
      <c r="CH667" s="46"/>
      <c r="CI667" s="46"/>
      <c r="CJ667" s="46"/>
      <c r="CK667" s="46"/>
      <c r="CL667" s="46"/>
      <c r="CM667" s="46"/>
      <c r="CN667" s="46"/>
      <c r="CO667" s="46"/>
      <c r="CP667" s="46"/>
      <c r="CQ667" s="46"/>
      <c r="CR667" s="46"/>
      <c r="CS667" s="46"/>
      <c r="CT667" s="46"/>
      <c r="CU667" s="46"/>
      <c r="CV667" s="46"/>
      <c r="CW667" s="46"/>
      <c r="CX667" s="46"/>
      <c r="CY667" s="46"/>
      <c r="CZ667" s="46"/>
      <c r="DA667" s="46"/>
      <c r="DB667" s="46"/>
      <c r="DC667" s="46"/>
      <c r="DD667" s="46"/>
      <c r="DE667" s="46"/>
      <c r="DF667" s="46"/>
      <c r="DG667" s="46"/>
      <c r="DH667" s="46"/>
      <c r="DI667" s="46"/>
      <c r="DJ667" s="46"/>
      <c r="DK667" s="46"/>
      <c r="DL667" s="46"/>
      <c r="DM667" s="46"/>
    </row>
    <row r="668" spans="1:117" s="3" customFormat="1" ht="13.5" customHeight="1" x14ac:dyDescent="0.2">
      <c r="A668" s="44"/>
      <c r="B668" s="45"/>
      <c r="C668" s="44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6"/>
      <c r="CG668" s="46"/>
      <c r="CH668" s="46"/>
      <c r="CI668" s="46"/>
      <c r="CJ668" s="46"/>
      <c r="CK668" s="46"/>
      <c r="CL668" s="46"/>
      <c r="CM668" s="46"/>
      <c r="CN668" s="46"/>
      <c r="CO668" s="46"/>
      <c r="CP668" s="46"/>
      <c r="CQ668" s="46"/>
      <c r="CR668" s="46"/>
      <c r="CS668" s="46"/>
      <c r="CT668" s="46"/>
      <c r="CU668" s="46"/>
      <c r="CV668" s="46"/>
      <c r="CW668" s="46"/>
      <c r="CX668" s="46"/>
      <c r="CY668" s="46"/>
      <c r="CZ668" s="46"/>
      <c r="DA668" s="46"/>
      <c r="DB668" s="46"/>
      <c r="DC668" s="46"/>
      <c r="DD668" s="46"/>
      <c r="DE668" s="46"/>
      <c r="DF668" s="46"/>
      <c r="DG668" s="46"/>
      <c r="DH668" s="46"/>
      <c r="DI668" s="46"/>
      <c r="DJ668" s="46"/>
      <c r="DK668" s="46"/>
      <c r="DL668" s="46"/>
      <c r="DM668" s="46"/>
    </row>
    <row r="669" spans="1:117" s="3" customFormat="1" ht="13.5" customHeight="1" x14ac:dyDescent="0.2">
      <c r="A669" s="44"/>
      <c r="B669" s="45"/>
      <c r="C669" s="44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  <c r="BN669" s="46"/>
      <c r="BO669" s="46"/>
      <c r="BP669" s="46"/>
      <c r="BQ669" s="46"/>
      <c r="BR669" s="46"/>
      <c r="BS669" s="46"/>
      <c r="BT669" s="46"/>
      <c r="BU669" s="46"/>
      <c r="BV669" s="46"/>
      <c r="BW669" s="46"/>
      <c r="BX669" s="46"/>
      <c r="BY669" s="46"/>
      <c r="BZ669" s="46"/>
      <c r="CA669" s="46"/>
      <c r="CB669" s="46"/>
      <c r="CC669" s="46"/>
      <c r="CD669" s="46"/>
      <c r="CE669" s="46"/>
      <c r="CF669" s="46"/>
      <c r="CG669" s="46"/>
      <c r="CH669" s="46"/>
      <c r="CI669" s="46"/>
      <c r="CJ669" s="46"/>
      <c r="CK669" s="46"/>
      <c r="CL669" s="46"/>
      <c r="CM669" s="46"/>
      <c r="CN669" s="46"/>
      <c r="CO669" s="46"/>
      <c r="CP669" s="46"/>
      <c r="CQ669" s="46"/>
      <c r="CR669" s="46"/>
      <c r="CS669" s="46"/>
      <c r="CT669" s="46"/>
      <c r="CU669" s="46"/>
      <c r="CV669" s="46"/>
      <c r="CW669" s="46"/>
      <c r="CX669" s="46"/>
      <c r="CY669" s="46"/>
      <c r="CZ669" s="46"/>
      <c r="DA669" s="46"/>
      <c r="DB669" s="46"/>
      <c r="DC669" s="46"/>
      <c r="DD669" s="46"/>
      <c r="DE669" s="46"/>
      <c r="DF669" s="46"/>
      <c r="DG669" s="46"/>
      <c r="DH669" s="46"/>
      <c r="DI669" s="46"/>
      <c r="DJ669" s="46"/>
      <c r="DK669" s="46"/>
      <c r="DL669" s="46"/>
      <c r="DM669" s="46"/>
    </row>
    <row r="670" spans="1:117" s="3" customFormat="1" ht="13.5" customHeight="1" x14ac:dyDescent="0.2">
      <c r="A670" s="44"/>
      <c r="B670" s="45"/>
      <c r="C670" s="44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  <c r="BN670" s="46"/>
      <c r="BO670" s="46"/>
      <c r="BP670" s="46"/>
      <c r="BQ670" s="46"/>
      <c r="BR670" s="46"/>
      <c r="BS670" s="46"/>
      <c r="BT670" s="46"/>
      <c r="BU670" s="46"/>
      <c r="BV670" s="46"/>
      <c r="BW670" s="46"/>
      <c r="BX670" s="46"/>
      <c r="BY670" s="46"/>
      <c r="BZ670" s="46"/>
      <c r="CA670" s="46"/>
      <c r="CB670" s="46"/>
      <c r="CC670" s="46"/>
      <c r="CD670" s="46"/>
      <c r="CE670" s="46"/>
      <c r="CF670" s="46"/>
      <c r="CG670" s="46"/>
      <c r="CH670" s="46"/>
      <c r="CI670" s="46"/>
      <c r="CJ670" s="46"/>
      <c r="CK670" s="46"/>
      <c r="CL670" s="46"/>
      <c r="CM670" s="46"/>
      <c r="CN670" s="46"/>
      <c r="CO670" s="46"/>
      <c r="CP670" s="46"/>
      <c r="CQ670" s="46"/>
      <c r="CR670" s="46"/>
      <c r="CS670" s="46"/>
      <c r="CT670" s="46"/>
      <c r="CU670" s="46"/>
      <c r="CV670" s="46"/>
      <c r="CW670" s="46"/>
      <c r="CX670" s="46"/>
      <c r="CY670" s="46"/>
      <c r="CZ670" s="46"/>
      <c r="DA670" s="46"/>
      <c r="DB670" s="46"/>
      <c r="DC670" s="46"/>
      <c r="DD670" s="46"/>
      <c r="DE670" s="46"/>
      <c r="DF670" s="46"/>
      <c r="DG670" s="46"/>
      <c r="DH670" s="46"/>
      <c r="DI670" s="46"/>
      <c r="DJ670" s="46"/>
      <c r="DK670" s="46"/>
      <c r="DL670" s="46"/>
      <c r="DM670" s="46"/>
    </row>
    <row r="671" spans="1:117" s="3" customFormat="1" ht="13.5" customHeight="1" x14ac:dyDescent="0.2">
      <c r="A671" s="44"/>
      <c r="B671" s="45"/>
      <c r="C671" s="44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  <c r="BN671" s="46"/>
      <c r="BO671" s="46"/>
      <c r="BP671" s="46"/>
      <c r="BQ671" s="46"/>
      <c r="BR671" s="46"/>
      <c r="BS671" s="46"/>
      <c r="BT671" s="46"/>
      <c r="BU671" s="46"/>
      <c r="BV671" s="46"/>
      <c r="BW671" s="46"/>
      <c r="BX671" s="46"/>
      <c r="BY671" s="46"/>
      <c r="BZ671" s="46"/>
      <c r="CA671" s="46"/>
      <c r="CB671" s="46"/>
      <c r="CC671" s="46"/>
      <c r="CD671" s="46"/>
      <c r="CE671" s="46"/>
      <c r="CF671" s="46"/>
      <c r="CG671" s="46"/>
      <c r="CH671" s="46"/>
      <c r="CI671" s="46"/>
      <c r="CJ671" s="46"/>
      <c r="CK671" s="46"/>
      <c r="CL671" s="46"/>
      <c r="CM671" s="46"/>
      <c r="CN671" s="46"/>
      <c r="CO671" s="46"/>
      <c r="CP671" s="46"/>
      <c r="CQ671" s="46"/>
      <c r="CR671" s="46"/>
      <c r="CS671" s="46"/>
      <c r="CT671" s="46"/>
      <c r="CU671" s="46"/>
      <c r="CV671" s="46"/>
      <c r="CW671" s="46"/>
      <c r="CX671" s="46"/>
      <c r="CY671" s="46"/>
      <c r="CZ671" s="46"/>
      <c r="DA671" s="46"/>
      <c r="DB671" s="46"/>
      <c r="DC671" s="46"/>
      <c r="DD671" s="46"/>
      <c r="DE671" s="46"/>
      <c r="DF671" s="46"/>
      <c r="DG671" s="46"/>
      <c r="DH671" s="46"/>
      <c r="DI671" s="46"/>
      <c r="DJ671" s="46"/>
      <c r="DK671" s="46"/>
      <c r="DL671" s="46"/>
      <c r="DM671" s="46"/>
    </row>
    <row r="672" spans="1:117" s="3" customFormat="1" ht="13.5" customHeight="1" x14ac:dyDescent="0.2">
      <c r="A672" s="44"/>
      <c r="B672" s="45"/>
      <c r="C672" s="44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  <c r="BN672" s="46"/>
      <c r="BO672" s="46"/>
      <c r="BP672" s="46"/>
      <c r="BQ672" s="46"/>
      <c r="BR672" s="46"/>
      <c r="BS672" s="46"/>
      <c r="BT672" s="46"/>
      <c r="BU672" s="46"/>
      <c r="BV672" s="46"/>
      <c r="BW672" s="46"/>
      <c r="BX672" s="46"/>
      <c r="BY672" s="46"/>
      <c r="BZ672" s="46"/>
      <c r="CA672" s="46"/>
      <c r="CB672" s="46"/>
      <c r="CC672" s="46"/>
      <c r="CD672" s="46"/>
      <c r="CE672" s="46"/>
      <c r="CF672" s="46"/>
      <c r="CG672" s="46"/>
      <c r="CH672" s="46"/>
      <c r="CI672" s="46"/>
      <c r="CJ672" s="46"/>
      <c r="CK672" s="46"/>
      <c r="CL672" s="46"/>
      <c r="CM672" s="46"/>
      <c r="CN672" s="46"/>
      <c r="CO672" s="46"/>
      <c r="CP672" s="46"/>
      <c r="CQ672" s="46"/>
      <c r="CR672" s="46"/>
      <c r="CS672" s="46"/>
      <c r="CT672" s="46"/>
      <c r="CU672" s="46"/>
      <c r="CV672" s="46"/>
      <c r="CW672" s="46"/>
      <c r="CX672" s="46"/>
      <c r="CY672" s="46"/>
      <c r="CZ672" s="46"/>
      <c r="DA672" s="46"/>
      <c r="DB672" s="46"/>
      <c r="DC672" s="46"/>
      <c r="DD672" s="46"/>
      <c r="DE672" s="46"/>
      <c r="DF672" s="46"/>
      <c r="DG672" s="46"/>
      <c r="DH672" s="46"/>
      <c r="DI672" s="46"/>
      <c r="DJ672" s="46"/>
      <c r="DK672" s="46"/>
      <c r="DL672" s="46"/>
      <c r="DM672" s="46"/>
    </row>
    <row r="673" spans="1:117" s="3" customFormat="1" ht="13.5" customHeight="1" x14ac:dyDescent="0.2">
      <c r="A673" s="44"/>
      <c r="B673" s="45"/>
      <c r="C673" s="44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  <c r="BN673" s="46"/>
      <c r="BO673" s="46"/>
      <c r="BP673" s="46"/>
      <c r="BQ673" s="46"/>
      <c r="BR673" s="46"/>
      <c r="BS673" s="46"/>
      <c r="BT673" s="46"/>
      <c r="BU673" s="46"/>
      <c r="BV673" s="46"/>
      <c r="BW673" s="46"/>
      <c r="BX673" s="46"/>
      <c r="BY673" s="46"/>
      <c r="BZ673" s="46"/>
      <c r="CA673" s="46"/>
      <c r="CB673" s="46"/>
      <c r="CC673" s="46"/>
      <c r="CD673" s="46"/>
      <c r="CE673" s="46"/>
      <c r="CF673" s="46"/>
      <c r="CG673" s="46"/>
      <c r="CH673" s="46"/>
      <c r="CI673" s="46"/>
      <c r="CJ673" s="46"/>
      <c r="CK673" s="46"/>
      <c r="CL673" s="46"/>
      <c r="CM673" s="46"/>
      <c r="CN673" s="46"/>
      <c r="CO673" s="46"/>
      <c r="CP673" s="46"/>
      <c r="CQ673" s="46"/>
      <c r="CR673" s="46"/>
      <c r="CS673" s="46"/>
      <c r="CT673" s="46"/>
      <c r="CU673" s="46"/>
      <c r="CV673" s="46"/>
      <c r="CW673" s="46"/>
      <c r="CX673" s="46"/>
      <c r="CY673" s="46"/>
      <c r="CZ673" s="46"/>
      <c r="DA673" s="46"/>
      <c r="DB673" s="46"/>
      <c r="DC673" s="46"/>
      <c r="DD673" s="46"/>
      <c r="DE673" s="46"/>
      <c r="DF673" s="46"/>
      <c r="DG673" s="46"/>
      <c r="DH673" s="46"/>
      <c r="DI673" s="46"/>
      <c r="DJ673" s="46"/>
      <c r="DK673" s="46"/>
      <c r="DL673" s="46"/>
      <c r="DM673" s="46"/>
    </row>
    <row r="674" spans="1:117" s="3" customFormat="1" ht="13.5" customHeight="1" x14ac:dyDescent="0.2">
      <c r="A674" s="44"/>
      <c r="B674" s="45"/>
      <c r="C674" s="44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  <c r="BN674" s="46"/>
      <c r="BO674" s="46"/>
      <c r="BP674" s="46"/>
      <c r="BQ674" s="46"/>
      <c r="BR674" s="46"/>
      <c r="BS674" s="46"/>
      <c r="BT674" s="46"/>
      <c r="BU674" s="46"/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/>
      <c r="CI674" s="46"/>
      <c r="CJ674" s="46"/>
      <c r="CK674" s="46"/>
      <c r="CL674" s="46"/>
      <c r="CM674" s="46"/>
      <c r="CN674" s="46"/>
      <c r="CO674" s="46"/>
      <c r="CP674" s="46"/>
      <c r="CQ674" s="46"/>
      <c r="CR674" s="46"/>
      <c r="CS674" s="46"/>
      <c r="CT674" s="46"/>
      <c r="CU674" s="46"/>
      <c r="CV674" s="46"/>
      <c r="CW674" s="46"/>
      <c r="CX674" s="46"/>
      <c r="CY674" s="46"/>
      <c r="CZ674" s="46"/>
      <c r="DA674" s="46"/>
      <c r="DB674" s="46"/>
      <c r="DC674" s="46"/>
      <c r="DD674" s="46"/>
      <c r="DE674" s="46"/>
      <c r="DF674" s="46"/>
      <c r="DG674" s="46"/>
      <c r="DH674" s="46"/>
      <c r="DI674" s="46"/>
      <c r="DJ674" s="46"/>
      <c r="DK674" s="46"/>
      <c r="DL674" s="46"/>
      <c r="DM674" s="46"/>
    </row>
    <row r="675" spans="1:117" s="3" customFormat="1" ht="13.5" customHeight="1" x14ac:dyDescent="0.2">
      <c r="A675" s="44"/>
      <c r="B675" s="45"/>
      <c r="C675" s="44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  <c r="BN675" s="46"/>
      <c r="BO675" s="46"/>
      <c r="BP675" s="46"/>
      <c r="BQ675" s="46"/>
      <c r="BR675" s="46"/>
      <c r="BS675" s="46"/>
      <c r="BT675" s="46"/>
      <c r="BU675" s="46"/>
      <c r="BV675" s="46"/>
      <c r="BW675" s="46"/>
      <c r="BX675" s="46"/>
      <c r="BY675" s="46"/>
      <c r="BZ675" s="46"/>
      <c r="CA675" s="46"/>
      <c r="CB675" s="46"/>
      <c r="CC675" s="46"/>
      <c r="CD675" s="46"/>
      <c r="CE675" s="46"/>
      <c r="CF675" s="46"/>
      <c r="CG675" s="46"/>
      <c r="CH675" s="46"/>
      <c r="CI675" s="46"/>
      <c r="CJ675" s="46"/>
      <c r="CK675" s="46"/>
      <c r="CL675" s="46"/>
      <c r="CM675" s="46"/>
      <c r="CN675" s="46"/>
      <c r="CO675" s="46"/>
      <c r="CP675" s="46"/>
      <c r="CQ675" s="46"/>
      <c r="CR675" s="46"/>
      <c r="CS675" s="46"/>
      <c r="CT675" s="46"/>
      <c r="CU675" s="46"/>
      <c r="CV675" s="46"/>
      <c r="CW675" s="46"/>
      <c r="CX675" s="46"/>
      <c r="CY675" s="46"/>
      <c r="CZ675" s="46"/>
      <c r="DA675" s="46"/>
      <c r="DB675" s="46"/>
      <c r="DC675" s="46"/>
      <c r="DD675" s="46"/>
      <c r="DE675" s="46"/>
      <c r="DF675" s="46"/>
      <c r="DG675" s="46"/>
      <c r="DH675" s="46"/>
      <c r="DI675" s="46"/>
      <c r="DJ675" s="46"/>
      <c r="DK675" s="46"/>
      <c r="DL675" s="46"/>
      <c r="DM675" s="46"/>
    </row>
    <row r="676" spans="1:117" s="3" customFormat="1" ht="13.5" customHeight="1" x14ac:dyDescent="0.2">
      <c r="A676" s="44"/>
      <c r="B676" s="45"/>
      <c r="C676" s="44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  <c r="BN676" s="46"/>
      <c r="BO676" s="46"/>
      <c r="BP676" s="46"/>
      <c r="BQ676" s="46"/>
      <c r="BR676" s="46"/>
      <c r="BS676" s="46"/>
      <c r="BT676" s="46"/>
      <c r="BU676" s="46"/>
      <c r="BV676" s="46"/>
      <c r="BW676" s="46"/>
      <c r="BX676" s="46"/>
      <c r="BY676" s="46"/>
      <c r="BZ676" s="46"/>
      <c r="CA676" s="46"/>
      <c r="CB676" s="46"/>
      <c r="CC676" s="46"/>
      <c r="CD676" s="46"/>
      <c r="CE676" s="46"/>
      <c r="CF676" s="46"/>
      <c r="CG676" s="46"/>
      <c r="CH676" s="46"/>
      <c r="CI676" s="46"/>
      <c r="CJ676" s="46"/>
      <c r="CK676" s="46"/>
      <c r="CL676" s="46"/>
      <c r="CM676" s="46"/>
      <c r="CN676" s="46"/>
      <c r="CO676" s="46"/>
      <c r="CP676" s="46"/>
      <c r="CQ676" s="46"/>
      <c r="CR676" s="46"/>
      <c r="CS676" s="46"/>
      <c r="CT676" s="46"/>
      <c r="CU676" s="46"/>
      <c r="CV676" s="46"/>
      <c r="CW676" s="46"/>
      <c r="CX676" s="46"/>
      <c r="CY676" s="46"/>
      <c r="CZ676" s="46"/>
      <c r="DA676" s="46"/>
      <c r="DB676" s="46"/>
      <c r="DC676" s="46"/>
      <c r="DD676" s="46"/>
      <c r="DE676" s="46"/>
      <c r="DF676" s="46"/>
      <c r="DG676" s="46"/>
      <c r="DH676" s="46"/>
      <c r="DI676" s="46"/>
      <c r="DJ676" s="46"/>
      <c r="DK676" s="46"/>
      <c r="DL676" s="46"/>
      <c r="DM676" s="46"/>
    </row>
    <row r="677" spans="1:117" s="3" customFormat="1" ht="13.5" customHeight="1" x14ac:dyDescent="0.2">
      <c r="A677" s="44"/>
      <c r="B677" s="45"/>
      <c r="C677" s="44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  <c r="BN677" s="46"/>
      <c r="BO677" s="46"/>
      <c r="BP677" s="46"/>
      <c r="BQ677" s="46"/>
      <c r="BR677" s="46"/>
      <c r="BS677" s="46"/>
      <c r="BT677" s="46"/>
      <c r="BU677" s="46"/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/>
      <c r="CJ677" s="46"/>
      <c r="CK677" s="46"/>
      <c r="CL677" s="46"/>
      <c r="CM677" s="46"/>
      <c r="CN677" s="46"/>
      <c r="CO677" s="46"/>
      <c r="CP677" s="46"/>
      <c r="CQ677" s="46"/>
      <c r="CR677" s="46"/>
      <c r="CS677" s="46"/>
      <c r="CT677" s="46"/>
      <c r="CU677" s="46"/>
      <c r="CV677" s="46"/>
      <c r="CW677" s="46"/>
      <c r="CX677" s="46"/>
      <c r="CY677" s="46"/>
      <c r="CZ677" s="46"/>
      <c r="DA677" s="46"/>
      <c r="DB677" s="46"/>
      <c r="DC677" s="46"/>
      <c r="DD677" s="46"/>
      <c r="DE677" s="46"/>
      <c r="DF677" s="46"/>
      <c r="DG677" s="46"/>
      <c r="DH677" s="46"/>
      <c r="DI677" s="46"/>
      <c r="DJ677" s="46"/>
      <c r="DK677" s="46"/>
      <c r="DL677" s="46"/>
      <c r="DM677" s="46"/>
    </row>
    <row r="678" spans="1:117" s="3" customFormat="1" ht="13.5" customHeight="1" x14ac:dyDescent="0.2">
      <c r="A678" s="44"/>
      <c r="B678" s="45"/>
      <c r="C678" s="44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  <c r="BN678" s="46"/>
      <c r="BO678" s="46"/>
      <c r="BP678" s="46"/>
      <c r="BQ678" s="46"/>
      <c r="BR678" s="46"/>
      <c r="BS678" s="46"/>
      <c r="BT678" s="46"/>
      <c r="BU678" s="46"/>
      <c r="BV678" s="46"/>
      <c r="BW678" s="46"/>
      <c r="BX678" s="46"/>
      <c r="BY678" s="46"/>
      <c r="BZ678" s="46"/>
      <c r="CA678" s="46"/>
      <c r="CB678" s="46"/>
      <c r="CC678" s="46"/>
      <c r="CD678" s="46"/>
      <c r="CE678" s="46"/>
      <c r="CF678" s="46"/>
      <c r="CG678" s="46"/>
      <c r="CH678" s="46"/>
      <c r="CI678" s="46"/>
      <c r="CJ678" s="46"/>
      <c r="CK678" s="46"/>
      <c r="CL678" s="46"/>
      <c r="CM678" s="46"/>
      <c r="CN678" s="46"/>
      <c r="CO678" s="46"/>
      <c r="CP678" s="46"/>
      <c r="CQ678" s="46"/>
      <c r="CR678" s="46"/>
      <c r="CS678" s="46"/>
      <c r="CT678" s="46"/>
      <c r="CU678" s="46"/>
      <c r="CV678" s="46"/>
      <c r="CW678" s="46"/>
      <c r="CX678" s="46"/>
      <c r="CY678" s="46"/>
      <c r="CZ678" s="46"/>
      <c r="DA678" s="46"/>
      <c r="DB678" s="46"/>
      <c r="DC678" s="46"/>
      <c r="DD678" s="46"/>
      <c r="DE678" s="46"/>
      <c r="DF678" s="46"/>
      <c r="DG678" s="46"/>
      <c r="DH678" s="46"/>
      <c r="DI678" s="46"/>
      <c r="DJ678" s="46"/>
      <c r="DK678" s="46"/>
      <c r="DL678" s="46"/>
      <c r="DM678" s="46"/>
    </row>
    <row r="679" spans="1:117" s="3" customFormat="1" ht="13.5" customHeight="1" x14ac:dyDescent="0.2">
      <c r="A679" s="44"/>
      <c r="B679" s="45"/>
      <c r="C679" s="44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  <c r="BN679" s="46"/>
      <c r="BO679" s="46"/>
      <c r="BP679" s="46"/>
      <c r="BQ679" s="46"/>
      <c r="BR679" s="46"/>
      <c r="BS679" s="46"/>
      <c r="BT679" s="46"/>
      <c r="BU679" s="46"/>
      <c r="BV679" s="46"/>
      <c r="BW679" s="46"/>
      <c r="BX679" s="46"/>
      <c r="BY679" s="46"/>
      <c r="BZ679" s="46"/>
      <c r="CA679" s="46"/>
      <c r="CB679" s="46"/>
      <c r="CC679" s="46"/>
      <c r="CD679" s="46"/>
      <c r="CE679" s="46"/>
      <c r="CF679" s="46"/>
      <c r="CG679" s="46"/>
      <c r="CH679" s="46"/>
      <c r="CI679" s="46"/>
      <c r="CJ679" s="46"/>
      <c r="CK679" s="46"/>
      <c r="CL679" s="46"/>
      <c r="CM679" s="46"/>
      <c r="CN679" s="46"/>
      <c r="CO679" s="46"/>
      <c r="CP679" s="46"/>
      <c r="CQ679" s="46"/>
      <c r="CR679" s="46"/>
      <c r="CS679" s="46"/>
      <c r="CT679" s="46"/>
      <c r="CU679" s="46"/>
      <c r="CV679" s="46"/>
      <c r="CW679" s="46"/>
      <c r="CX679" s="46"/>
      <c r="CY679" s="46"/>
      <c r="CZ679" s="46"/>
      <c r="DA679" s="46"/>
      <c r="DB679" s="46"/>
      <c r="DC679" s="46"/>
      <c r="DD679" s="46"/>
      <c r="DE679" s="46"/>
      <c r="DF679" s="46"/>
      <c r="DG679" s="46"/>
      <c r="DH679" s="46"/>
      <c r="DI679" s="46"/>
      <c r="DJ679" s="46"/>
      <c r="DK679" s="46"/>
      <c r="DL679" s="46"/>
      <c r="DM679" s="46"/>
    </row>
    <row r="680" spans="1:117" s="3" customFormat="1" ht="13.5" customHeight="1" x14ac:dyDescent="0.2">
      <c r="A680" s="44"/>
      <c r="B680" s="45"/>
      <c r="C680" s="44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  <c r="BN680" s="46"/>
      <c r="BO680" s="46"/>
      <c r="BP680" s="46"/>
      <c r="BQ680" s="46"/>
      <c r="BR680" s="46"/>
      <c r="BS680" s="46"/>
      <c r="BT680" s="46"/>
      <c r="BU680" s="46"/>
      <c r="BV680" s="46"/>
      <c r="BW680" s="46"/>
      <c r="BX680" s="46"/>
      <c r="BY680" s="46"/>
      <c r="BZ680" s="46"/>
      <c r="CA680" s="46"/>
      <c r="CB680" s="46"/>
      <c r="CC680" s="46"/>
      <c r="CD680" s="46"/>
      <c r="CE680" s="46"/>
      <c r="CF680" s="46"/>
      <c r="CG680" s="46"/>
      <c r="CH680" s="46"/>
      <c r="CI680" s="46"/>
      <c r="CJ680" s="46"/>
      <c r="CK680" s="46"/>
      <c r="CL680" s="46"/>
      <c r="CM680" s="46"/>
      <c r="CN680" s="46"/>
      <c r="CO680" s="46"/>
      <c r="CP680" s="46"/>
      <c r="CQ680" s="46"/>
      <c r="CR680" s="46"/>
      <c r="CS680" s="46"/>
      <c r="CT680" s="46"/>
      <c r="CU680" s="46"/>
      <c r="CV680" s="46"/>
      <c r="CW680" s="46"/>
      <c r="CX680" s="46"/>
      <c r="CY680" s="46"/>
      <c r="CZ680" s="46"/>
      <c r="DA680" s="46"/>
      <c r="DB680" s="46"/>
      <c r="DC680" s="46"/>
      <c r="DD680" s="46"/>
      <c r="DE680" s="46"/>
      <c r="DF680" s="46"/>
      <c r="DG680" s="46"/>
      <c r="DH680" s="46"/>
      <c r="DI680" s="46"/>
      <c r="DJ680" s="46"/>
      <c r="DK680" s="46"/>
      <c r="DL680" s="46"/>
      <c r="DM680" s="46"/>
    </row>
    <row r="681" spans="1:117" s="3" customFormat="1" ht="13.5" customHeight="1" x14ac:dyDescent="0.2">
      <c r="A681" s="44"/>
      <c r="B681" s="45"/>
      <c r="C681" s="44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6"/>
      <c r="CG681" s="46"/>
      <c r="CH681" s="46"/>
      <c r="CI681" s="46"/>
      <c r="CJ681" s="46"/>
      <c r="CK681" s="46"/>
      <c r="CL681" s="46"/>
      <c r="CM681" s="46"/>
      <c r="CN681" s="46"/>
      <c r="CO681" s="46"/>
      <c r="CP681" s="46"/>
      <c r="CQ681" s="46"/>
      <c r="CR681" s="46"/>
      <c r="CS681" s="46"/>
      <c r="CT681" s="46"/>
      <c r="CU681" s="46"/>
      <c r="CV681" s="46"/>
      <c r="CW681" s="46"/>
      <c r="CX681" s="46"/>
      <c r="CY681" s="46"/>
      <c r="CZ681" s="46"/>
      <c r="DA681" s="46"/>
      <c r="DB681" s="46"/>
      <c r="DC681" s="46"/>
      <c r="DD681" s="46"/>
      <c r="DE681" s="46"/>
      <c r="DF681" s="46"/>
      <c r="DG681" s="46"/>
      <c r="DH681" s="46"/>
      <c r="DI681" s="46"/>
      <c r="DJ681" s="46"/>
      <c r="DK681" s="46"/>
      <c r="DL681" s="46"/>
      <c r="DM681" s="46"/>
    </row>
    <row r="682" spans="1:117" s="3" customFormat="1" ht="13.5" customHeight="1" x14ac:dyDescent="0.2">
      <c r="A682" s="44"/>
      <c r="B682" s="45"/>
      <c r="C682" s="44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  <c r="BN682" s="46"/>
      <c r="BO682" s="46"/>
      <c r="BP682" s="46"/>
      <c r="BQ682" s="46"/>
      <c r="BR682" s="46"/>
      <c r="BS682" s="46"/>
      <c r="BT682" s="46"/>
      <c r="BU682" s="46"/>
      <c r="BV682" s="46"/>
      <c r="BW682" s="46"/>
      <c r="BX682" s="46"/>
      <c r="BY682" s="46"/>
      <c r="BZ682" s="46"/>
      <c r="CA682" s="46"/>
      <c r="CB682" s="46"/>
      <c r="CC682" s="46"/>
      <c r="CD682" s="46"/>
      <c r="CE682" s="46"/>
      <c r="CF682" s="46"/>
      <c r="CG682" s="46"/>
      <c r="CH682" s="46"/>
      <c r="CI682" s="46"/>
      <c r="CJ682" s="46"/>
      <c r="CK682" s="46"/>
      <c r="CL682" s="46"/>
      <c r="CM682" s="46"/>
      <c r="CN682" s="46"/>
      <c r="CO682" s="46"/>
      <c r="CP682" s="46"/>
      <c r="CQ682" s="46"/>
      <c r="CR682" s="46"/>
      <c r="CS682" s="46"/>
      <c r="CT682" s="46"/>
      <c r="CU682" s="46"/>
      <c r="CV682" s="46"/>
      <c r="CW682" s="46"/>
      <c r="CX682" s="46"/>
      <c r="CY682" s="46"/>
      <c r="CZ682" s="46"/>
      <c r="DA682" s="46"/>
      <c r="DB682" s="46"/>
      <c r="DC682" s="46"/>
      <c r="DD682" s="46"/>
      <c r="DE682" s="46"/>
      <c r="DF682" s="46"/>
      <c r="DG682" s="46"/>
      <c r="DH682" s="46"/>
      <c r="DI682" s="46"/>
      <c r="DJ682" s="46"/>
      <c r="DK682" s="46"/>
      <c r="DL682" s="46"/>
      <c r="DM682" s="46"/>
    </row>
    <row r="683" spans="1:117" s="3" customFormat="1" ht="13.5" customHeight="1" x14ac:dyDescent="0.2">
      <c r="A683" s="44"/>
      <c r="B683" s="45"/>
      <c r="C683" s="44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  <c r="BN683" s="46"/>
      <c r="BO683" s="46"/>
      <c r="BP683" s="46"/>
      <c r="BQ683" s="46"/>
      <c r="BR683" s="46"/>
      <c r="BS683" s="46"/>
      <c r="BT683" s="46"/>
      <c r="BU683" s="46"/>
      <c r="BV683" s="46"/>
      <c r="BW683" s="46"/>
      <c r="BX683" s="46"/>
      <c r="BY683" s="46"/>
      <c r="BZ683" s="46"/>
      <c r="CA683" s="46"/>
      <c r="CB683" s="46"/>
      <c r="CC683" s="46"/>
      <c r="CD683" s="46"/>
      <c r="CE683" s="46"/>
      <c r="CF683" s="46"/>
      <c r="CG683" s="46"/>
      <c r="CH683" s="46"/>
      <c r="CI683" s="46"/>
      <c r="CJ683" s="46"/>
      <c r="CK683" s="46"/>
      <c r="CL683" s="46"/>
      <c r="CM683" s="46"/>
      <c r="CN683" s="46"/>
      <c r="CO683" s="46"/>
      <c r="CP683" s="46"/>
      <c r="CQ683" s="46"/>
      <c r="CR683" s="46"/>
      <c r="CS683" s="46"/>
      <c r="CT683" s="46"/>
      <c r="CU683" s="46"/>
      <c r="CV683" s="46"/>
      <c r="CW683" s="46"/>
      <c r="CX683" s="46"/>
      <c r="CY683" s="46"/>
      <c r="CZ683" s="46"/>
      <c r="DA683" s="46"/>
      <c r="DB683" s="46"/>
      <c r="DC683" s="46"/>
      <c r="DD683" s="46"/>
      <c r="DE683" s="46"/>
      <c r="DF683" s="46"/>
      <c r="DG683" s="46"/>
      <c r="DH683" s="46"/>
      <c r="DI683" s="46"/>
      <c r="DJ683" s="46"/>
      <c r="DK683" s="46"/>
      <c r="DL683" s="46"/>
      <c r="DM683" s="46"/>
    </row>
    <row r="684" spans="1:117" s="3" customFormat="1" ht="13.5" customHeight="1" x14ac:dyDescent="0.2">
      <c r="A684" s="44"/>
      <c r="B684" s="45"/>
      <c r="C684" s="44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  <c r="BN684" s="46"/>
      <c r="BO684" s="46"/>
      <c r="BP684" s="46"/>
      <c r="BQ684" s="46"/>
      <c r="BR684" s="46"/>
      <c r="BS684" s="46"/>
      <c r="BT684" s="46"/>
      <c r="BU684" s="46"/>
      <c r="BV684" s="46"/>
      <c r="BW684" s="46"/>
      <c r="BX684" s="46"/>
      <c r="BY684" s="46"/>
      <c r="BZ684" s="46"/>
      <c r="CA684" s="46"/>
      <c r="CB684" s="46"/>
      <c r="CC684" s="46"/>
      <c r="CD684" s="46"/>
      <c r="CE684" s="46"/>
      <c r="CF684" s="46"/>
      <c r="CG684" s="46"/>
      <c r="CH684" s="46"/>
      <c r="CI684" s="46"/>
      <c r="CJ684" s="46"/>
      <c r="CK684" s="46"/>
      <c r="CL684" s="46"/>
      <c r="CM684" s="46"/>
      <c r="CN684" s="46"/>
      <c r="CO684" s="46"/>
      <c r="CP684" s="46"/>
      <c r="CQ684" s="46"/>
      <c r="CR684" s="46"/>
      <c r="CS684" s="46"/>
      <c r="CT684" s="46"/>
      <c r="CU684" s="46"/>
      <c r="CV684" s="46"/>
      <c r="CW684" s="46"/>
      <c r="CX684" s="46"/>
      <c r="CY684" s="46"/>
      <c r="CZ684" s="46"/>
      <c r="DA684" s="46"/>
      <c r="DB684" s="46"/>
      <c r="DC684" s="46"/>
      <c r="DD684" s="46"/>
      <c r="DE684" s="46"/>
      <c r="DF684" s="46"/>
      <c r="DG684" s="46"/>
      <c r="DH684" s="46"/>
      <c r="DI684" s="46"/>
      <c r="DJ684" s="46"/>
      <c r="DK684" s="46"/>
      <c r="DL684" s="46"/>
      <c r="DM684" s="46"/>
    </row>
    <row r="685" spans="1:117" s="3" customFormat="1" ht="13.5" customHeight="1" x14ac:dyDescent="0.2">
      <c r="A685" s="44"/>
      <c r="B685" s="45"/>
      <c r="C685" s="44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  <c r="BN685" s="46"/>
      <c r="BO685" s="46"/>
      <c r="BP685" s="46"/>
      <c r="BQ685" s="46"/>
      <c r="BR685" s="46"/>
      <c r="BS685" s="46"/>
      <c r="BT685" s="46"/>
      <c r="BU685" s="46"/>
      <c r="BV685" s="46"/>
      <c r="BW685" s="46"/>
      <c r="BX685" s="46"/>
      <c r="BY685" s="46"/>
      <c r="BZ685" s="46"/>
      <c r="CA685" s="46"/>
      <c r="CB685" s="46"/>
      <c r="CC685" s="46"/>
      <c r="CD685" s="46"/>
      <c r="CE685" s="46"/>
      <c r="CF685" s="46"/>
      <c r="CG685" s="46"/>
      <c r="CH685" s="46"/>
      <c r="CI685" s="46"/>
      <c r="CJ685" s="46"/>
      <c r="CK685" s="46"/>
      <c r="CL685" s="46"/>
      <c r="CM685" s="46"/>
      <c r="CN685" s="46"/>
      <c r="CO685" s="46"/>
      <c r="CP685" s="46"/>
      <c r="CQ685" s="46"/>
      <c r="CR685" s="46"/>
      <c r="CS685" s="46"/>
      <c r="CT685" s="46"/>
      <c r="CU685" s="46"/>
      <c r="CV685" s="46"/>
      <c r="CW685" s="46"/>
      <c r="CX685" s="46"/>
      <c r="CY685" s="46"/>
      <c r="CZ685" s="46"/>
      <c r="DA685" s="46"/>
      <c r="DB685" s="46"/>
      <c r="DC685" s="46"/>
      <c r="DD685" s="46"/>
      <c r="DE685" s="46"/>
      <c r="DF685" s="46"/>
      <c r="DG685" s="46"/>
      <c r="DH685" s="46"/>
      <c r="DI685" s="46"/>
      <c r="DJ685" s="46"/>
      <c r="DK685" s="46"/>
      <c r="DL685" s="46"/>
      <c r="DM685" s="46"/>
    </row>
    <row r="686" spans="1:117" s="3" customFormat="1" ht="13.5" customHeight="1" x14ac:dyDescent="0.2">
      <c r="A686" s="44"/>
      <c r="B686" s="45"/>
      <c r="C686" s="44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  <c r="BN686" s="46"/>
      <c r="BO686" s="46"/>
      <c r="BP686" s="46"/>
      <c r="BQ686" s="46"/>
      <c r="BR686" s="46"/>
      <c r="BS686" s="46"/>
      <c r="BT686" s="46"/>
      <c r="BU686" s="46"/>
      <c r="BV686" s="46"/>
      <c r="BW686" s="46"/>
      <c r="BX686" s="46"/>
      <c r="BY686" s="46"/>
      <c r="BZ686" s="46"/>
      <c r="CA686" s="46"/>
      <c r="CB686" s="46"/>
      <c r="CC686" s="46"/>
      <c r="CD686" s="46"/>
      <c r="CE686" s="46"/>
      <c r="CF686" s="46"/>
      <c r="CG686" s="46"/>
      <c r="CH686" s="46"/>
      <c r="CI686" s="46"/>
      <c r="CJ686" s="46"/>
      <c r="CK686" s="46"/>
      <c r="CL686" s="46"/>
      <c r="CM686" s="46"/>
      <c r="CN686" s="46"/>
      <c r="CO686" s="46"/>
      <c r="CP686" s="46"/>
      <c r="CQ686" s="46"/>
      <c r="CR686" s="46"/>
      <c r="CS686" s="46"/>
      <c r="CT686" s="46"/>
      <c r="CU686" s="46"/>
      <c r="CV686" s="46"/>
      <c r="CW686" s="46"/>
      <c r="CX686" s="46"/>
      <c r="CY686" s="46"/>
      <c r="CZ686" s="46"/>
      <c r="DA686" s="46"/>
      <c r="DB686" s="46"/>
      <c r="DC686" s="46"/>
      <c r="DD686" s="46"/>
      <c r="DE686" s="46"/>
      <c r="DF686" s="46"/>
      <c r="DG686" s="46"/>
      <c r="DH686" s="46"/>
      <c r="DI686" s="46"/>
      <c r="DJ686" s="46"/>
      <c r="DK686" s="46"/>
      <c r="DL686" s="46"/>
      <c r="DM686" s="46"/>
    </row>
    <row r="687" spans="1:117" s="3" customFormat="1" ht="13.5" customHeight="1" x14ac:dyDescent="0.2">
      <c r="A687" s="44"/>
      <c r="B687" s="45"/>
      <c r="C687" s="44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  <c r="BN687" s="46"/>
      <c r="BO687" s="46"/>
      <c r="BP687" s="46"/>
      <c r="BQ687" s="46"/>
      <c r="BR687" s="46"/>
      <c r="BS687" s="46"/>
      <c r="BT687" s="46"/>
      <c r="BU687" s="46"/>
      <c r="BV687" s="46"/>
      <c r="BW687" s="46"/>
      <c r="BX687" s="46"/>
      <c r="BY687" s="46"/>
      <c r="BZ687" s="46"/>
      <c r="CA687" s="46"/>
      <c r="CB687" s="46"/>
      <c r="CC687" s="46"/>
      <c r="CD687" s="46"/>
      <c r="CE687" s="46"/>
      <c r="CF687" s="46"/>
      <c r="CG687" s="46"/>
      <c r="CH687" s="46"/>
      <c r="CI687" s="46"/>
      <c r="CJ687" s="46"/>
      <c r="CK687" s="46"/>
      <c r="CL687" s="46"/>
      <c r="CM687" s="46"/>
      <c r="CN687" s="46"/>
      <c r="CO687" s="46"/>
      <c r="CP687" s="46"/>
      <c r="CQ687" s="46"/>
      <c r="CR687" s="46"/>
      <c r="CS687" s="46"/>
      <c r="CT687" s="46"/>
      <c r="CU687" s="46"/>
      <c r="CV687" s="46"/>
      <c r="CW687" s="46"/>
      <c r="CX687" s="46"/>
      <c r="CY687" s="46"/>
      <c r="CZ687" s="46"/>
      <c r="DA687" s="46"/>
      <c r="DB687" s="46"/>
      <c r="DC687" s="46"/>
      <c r="DD687" s="46"/>
      <c r="DE687" s="46"/>
      <c r="DF687" s="46"/>
      <c r="DG687" s="46"/>
      <c r="DH687" s="46"/>
      <c r="DI687" s="46"/>
      <c r="DJ687" s="46"/>
      <c r="DK687" s="46"/>
      <c r="DL687" s="46"/>
      <c r="DM687" s="46"/>
    </row>
    <row r="688" spans="1:117" s="3" customFormat="1" ht="13.5" customHeight="1" x14ac:dyDescent="0.2">
      <c r="A688" s="44"/>
      <c r="B688" s="45"/>
      <c r="C688" s="44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  <c r="BN688" s="46"/>
      <c r="BO688" s="46"/>
      <c r="BP688" s="46"/>
      <c r="BQ688" s="46"/>
      <c r="BR688" s="46"/>
      <c r="BS688" s="46"/>
      <c r="BT688" s="46"/>
      <c r="BU688" s="46"/>
      <c r="BV688" s="46"/>
      <c r="BW688" s="46"/>
      <c r="BX688" s="46"/>
      <c r="BY688" s="46"/>
      <c r="BZ688" s="46"/>
      <c r="CA688" s="46"/>
      <c r="CB688" s="46"/>
      <c r="CC688" s="46"/>
      <c r="CD688" s="46"/>
      <c r="CE688" s="46"/>
      <c r="CF688" s="46"/>
      <c r="CG688" s="46"/>
      <c r="CH688" s="46"/>
      <c r="CI688" s="46"/>
      <c r="CJ688" s="46"/>
      <c r="CK688" s="46"/>
      <c r="CL688" s="46"/>
      <c r="CM688" s="46"/>
      <c r="CN688" s="46"/>
      <c r="CO688" s="46"/>
      <c r="CP688" s="46"/>
      <c r="CQ688" s="46"/>
      <c r="CR688" s="46"/>
      <c r="CS688" s="46"/>
      <c r="CT688" s="46"/>
      <c r="CU688" s="46"/>
      <c r="CV688" s="46"/>
      <c r="CW688" s="46"/>
      <c r="CX688" s="46"/>
      <c r="CY688" s="46"/>
      <c r="CZ688" s="46"/>
      <c r="DA688" s="46"/>
      <c r="DB688" s="46"/>
      <c r="DC688" s="46"/>
      <c r="DD688" s="46"/>
      <c r="DE688" s="46"/>
      <c r="DF688" s="46"/>
      <c r="DG688" s="46"/>
      <c r="DH688" s="46"/>
      <c r="DI688" s="46"/>
      <c r="DJ688" s="46"/>
      <c r="DK688" s="46"/>
      <c r="DL688" s="46"/>
      <c r="DM688" s="46"/>
    </row>
    <row r="689" spans="1:117" s="3" customFormat="1" ht="13.5" customHeight="1" x14ac:dyDescent="0.2">
      <c r="A689" s="44"/>
      <c r="B689" s="45"/>
      <c r="C689" s="44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  <c r="BN689" s="46"/>
      <c r="BO689" s="46"/>
      <c r="BP689" s="46"/>
      <c r="BQ689" s="46"/>
      <c r="BR689" s="46"/>
      <c r="BS689" s="46"/>
      <c r="BT689" s="46"/>
      <c r="BU689" s="46"/>
      <c r="BV689" s="46"/>
      <c r="BW689" s="46"/>
      <c r="BX689" s="46"/>
      <c r="BY689" s="46"/>
      <c r="BZ689" s="46"/>
      <c r="CA689" s="46"/>
      <c r="CB689" s="46"/>
      <c r="CC689" s="46"/>
      <c r="CD689" s="46"/>
      <c r="CE689" s="46"/>
      <c r="CF689" s="46"/>
      <c r="CG689" s="46"/>
      <c r="CH689" s="46"/>
      <c r="CI689" s="46"/>
      <c r="CJ689" s="46"/>
      <c r="CK689" s="46"/>
      <c r="CL689" s="46"/>
      <c r="CM689" s="46"/>
      <c r="CN689" s="46"/>
      <c r="CO689" s="46"/>
      <c r="CP689" s="46"/>
      <c r="CQ689" s="46"/>
      <c r="CR689" s="46"/>
      <c r="CS689" s="46"/>
      <c r="CT689" s="46"/>
      <c r="CU689" s="46"/>
      <c r="CV689" s="46"/>
      <c r="CW689" s="46"/>
      <c r="CX689" s="46"/>
      <c r="CY689" s="46"/>
      <c r="CZ689" s="46"/>
      <c r="DA689" s="46"/>
      <c r="DB689" s="46"/>
      <c r="DC689" s="46"/>
      <c r="DD689" s="46"/>
      <c r="DE689" s="46"/>
      <c r="DF689" s="46"/>
      <c r="DG689" s="46"/>
      <c r="DH689" s="46"/>
      <c r="DI689" s="46"/>
      <c r="DJ689" s="46"/>
      <c r="DK689" s="46"/>
      <c r="DL689" s="46"/>
      <c r="DM689" s="46"/>
    </row>
    <row r="690" spans="1:117" s="3" customFormat="1" ht="13.5" customHeight="1" x14ac:dyDescent="0.2">
      <c r="A690" s="44"/>
      <c r="B690" s="45"/>
      <c r="C690" s="44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  <c r="BN690" s="46"/>
      <c r="BO690" s="46"/>
      <c r="BP690" s="46"/>
      <c r="BQ690" s="46"/>
      <c r="BR690" s="46"/>
      <c r="BS690" s="46"/>
      <c r="BT690" s="46"/>
      <c r="BU690" s="46"/>
      <c r="BV690" s="46"/>
      <c r="BW690" s="46"/>
      <c r="BX690" s="46"/>
      <c r="BY690" s="46"/>
      <c r="BZ690" s="46"/>
      <c r="CA690" s="46"/>
      <c r="CB690" s="46"/>
      <c r="CC690" s="46"/>
      <c r="CD690" s="46"/>
      <c r="CE690" s="46"/>
      <c r="CF690" s="46"/>
      <c r="CG690" s="46"/>
      <c r="CH690" s="46"/>
      <c r="CI690" s="46"/>
      <c r="CJ690" s="46"/>
      <c r="CK690" s="46"/>
      <c r="CL690" s="46"/>
      <c r="CM690" s="46"/>
      <c r="CN690" s="46"/>
      <c r="CO690" s="46"/>
      <c r="CP690" s="46"/>
      <c r="CQ690" s="46"/>
      <c r="CR690" s="46"/>
      <c r="CS690" s="46"/>
      <c r="CT690" s="46"/>
      <c r="CU690" s="46"/>
      <c r="CV690" s="46"/>
      <c r="CW690" s="46"/>
      <c r="CX690" s="46"/>
      <c r="CY690" s="46"/>
      <c r="CZ690" s="46"/>
      <c r="DA690" s="46"/>
      <c r="DB690" s="46"/>
      <c r="DC690" s="46"/>
      <c r="DD690" s="46"/>
      <c r="DE690" s="46"/>
      <c r="DF690" s="46"/>
      <c r="DG690" s="46"/>
      <c r="DH690" s="46"/>
      <c r="DI690" s="46"/>
      <c r="DJ690" s="46"/>
      <c r="DK690" s="46"/>
      <c r="DL690" s="46"/>
      <c r="DM690" s="46"/>
    </row>
    <row r="691" spans="1:117" s="3" customFormat="1" ht="13.5" customHeight="1" x14ac:dyDescent="0.2">
      <c r="A691" s="44"/>
      <c r="B691" s="45"/>
      <c r="C691" s="44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  <c r="BN691" s="46"/>
      <c r="BO691" s="46"/>
      <c r="BP691" s="46"/>
      <c r="BQ691" s="46"/>
      <c r="BR691" s="46"/>
      <c r="BS691" s="46"/>
      <c r="BT691" s="46"/>
      <c r="BU691" s="46"/>
      <c r="BV691" s="46"/>
      <c r="BW691" s="46"/>
      <c r="BX691" s="46"/>
      <c r="BY691" s="46"/>
      <c r="BZ691" s="46"/>
      <c r="CA691" s="46"/>
      <c r="CB691" s="46"/>
      <c r="CC691" s="46"/>
      <c r="CD691" s="46"/>
      <c r="CE691" s="46"/>
      <c r="CF691" s="46"/>
      <c r="CG691" s="46"/>
      <c r="CH691" s="46"/>
      <c r="CI691" s="46"/>
      <c r="CJ691" s="46"/>
      <c r="CK691" s="46"/>
      <c r="CL691" s="46"/>
      <c r="CM691" s="46"/>
      <c r="CN691" s="46"/>
      <c r="CO691" s="46"/>
      <c r="CP691" s="46"/>
      <c r="CQ691" s="46"/>
      <c r="CR691" s="46"/>
      <c r="CS691" s="46"/>
      <c r="CT691" s="46"/>
      <c r="CU691" s="46"/>
      <c r="CV691" s="46"/>
      <c r="CW691" s="46"/>
      <c r="CX691" s="46"/>
      <c r="CY691" s="46"/>
      <c r="CZ691" s="46"/>
      <c r="DA691" s="46"/>
      <c r="DB691" s="46"/>
      <c r="DC691" s="46"/>
      <c r="DD691" s="46"/>
      <c r="DE691" s="46"/>
      <c r="DF691" s="46"/>
      <c r="DG691" s="46"/>
      <c r="DH691" s="46"/>
      <c r="DI691" s="46"/>
      <c r="DJ691" s="46"/>
      <c r="DK691" s="46"/>
      <c r="DL691" s="46"/>
      <c r="DM691" s="46"/>
    </row>
    <row r="692" spans="1:117" s="3" customFormat="1" ht="13.5" customHeight="1" x14ac:dyDescent="0.2">
      <c r="A692" s="44"/>
      <c r="B692" s="45"/>
      <c r="C692" s="44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  <c r="BN692" s="46"/>
      <c r="BO692" s="46"/>
      <c r="BP692" s="46"/>
      <c r="BQ692" s="46"/>
      <c r="BR692" s="46"/>
      <c r="BS692" s="46"/>
      <c r="BT692" s="46"/>
      <c r="BU692" s="46"/>
      <c r="BV692" s="46"/>
      <c r="BW692" s="46"/>
      <c r="BX692" s="46"/>
      <c r="BY692" s="46"/>
      <c r="BZ692" s="46"/>
      <c r="CA692" s="46"/>
      <c r="CB692" s="46"/>
      <c r="CC692" s="46"/>
      <c r="CD692" s="46"/>
      <c r="CE692" s="46"/>
      <c r="CF692" s="46"/>
      <c r="CG692" s="46"/>
      <c r="CH692" s="46"/>
      <c r="CI692" s="46"/>
      <c r="CJ692" s="46"/>
      <c r="CK692" s="46"/>
      <c r="CL692" s="46"/>
      <c r="CM692" s="46"/>
      <c r="CN692" s="46"/>
      <c r="CO692" s="46"/>
      <c r="CP692" s="46"/>
      <c r="CQ692" s="46"/>
      <c r="CR692" s="46"/>
      <c r="CS692" s="46"/>
      <c r="CT692" s="46"/>
      <c r="CU692" s="46"/>
      <c r="CV692" s="46"/>
      <c r="CW692" s="46"/>
      <c r="CX692" s="46"/>
      <c r="CY692" s="46"/>
      <c r="CZ692" s="46"/>
      <c r="DA692" s="46"/>
      <c r="DB692" s="46"/>
      <c r="DC692" s="46"/>
      <c r="DD692" s="46"/>
      <c r="DE692" s="46"/>
      <c r="DF692" s="46"/>
      <c r="DG692" s="46"/>
      <c r="DH692" s="46"/>
      <c r="DI692" s="46"/>
      <c r="DJ692" s="46"/>
      <c r="DK692" s="46"/>
      <c r="DL692" s="46"/>
      <c r="DM692" s="46"/>
    </row>
    <row r="693" spans="1:117" s="3" customFormat="1" ht="13.5" customHeight="1" x14ac:dyDescent="0.2">
      <c r="A693" s="44"/>
      <c r="B693" s="45"/>
      <c r="C693" s="44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  <c r="BN693" s="46"/>
      <c r="BO693" s="46"/>
      <c r="BP693" s="46"/>
      <c r="BQ693" s="46"/>
      <c r="BR693" s="46"/>
      <c r="BS693" s="46"/>
      <c r="BT693" s="46"/>
      <c r="BU693" s="46"/>
      <c r="BV693" s="46"/>
      <c r="BW693" s="46"/>
      <c r="BX693" s="46"/>
      <c r="BY693" s="46"/>
      <c r="BZ693" s="46"/>
      <c r="CA693" s="46"/>
      <c r="CB693" s="46"/>
      <c r="CC693" s="46"/>
      <c r="CD693" s="46"/>
      <c r="CE693" s="46"/>
      <c r="CF693" s="46"/>
      <c r="CG693" s="46"/>
      <c r="CH693" s="46"/>
      <c r="CI693" s="46"/>
      <c r="CJ693" s="46"/>
      <c r="CK693" s="46"/>
      <c r="CL693" s="46"/>
      <c r="CM693" s="46"/>
      <c r="CN693" s="46"/>
      <c r="CO693" s="46"/>
      <c r="CP693" s="46"/>
      <c r="CQ693" s="46"/>
      <c r="CR693" s="46"/>
      <c r="CS693" s="46"/>
      <c r="CT693" s="46"/>
      <c r="CU693" s="46"/>
      <c r="CV693" s="46"/>
      <c r="CW693" s="46"/>
      <c r="CX693" s="46"/>
      <c r="CY693" s="46"/>
      <c r="CZ693" s="46"/>
      <c r="DA693" s="46"/>
      <c r="DB693" s="46"/>
      <c r="DC693" s="46"/>
      <c r="DD693" s="46"/>
      <c r="DE693" s="46"/>
      <c r="DF693" s="46"/>
      <c r="DG693" s="46"/>
      <c r="DH693" s="46"/>
      <c r="DI693" s="46"/>
      <c r="DJ693" s="46"/>
      <c r="DK693" s="46"/>
      <c r="DL693" s="46"/>
      <c r="DM693" s="46"/>
    </row>
    <row r="694" spans="1:117" s="3" customFormat="1" ht="13.5" customHeight="1" x14ac:dyDescent="0.2">
      <c r="A694" s="44"/>
      <c r="B694" s="45"/>
      <c r="C694" s="44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6"/>
      <c r="CG694" s="46"/>
      <c r="CH694" s="46"/>
      <c r="CI694" s="46"/>
      <c r="CJ694" s="46"/>
      <c r="CK694" s="46"/>
      <c r="CL694" s="46"/>
      <c r="CM694" s="46"/>
      <c r="CN694" s="46"/>
      <c r="CO694" s="46"/>
      <c r="CP694" s="46"/>
      <c r="CQ694" s="46"/>
      <c r="CR694" s="46"/>
      <c r="CS694" s="46"/>
      <c r="CT694" s="46"/>
      <c r="CU694" s="46"/>
      <c r="CV694" s="46"/>
      <c r="CW694" s="46"/>
      <c r="CX694" s="46"/>
      <c r="CY694" s="46"/>
      <c r="CZ694" s="46"/>
      <c r="DA694" s="46"/>
      <c r="DB694" s="46"/>
      <c r="DC694" s="46"/>
      <c r="DD694" s="46"/>
      <c r="DE694" s="46"/>
      <c r="DF694" s="46"/>
      <c r="DG694" s="46"/>
      <c r="DH694" s="46"/>
      <c r="DI694" s="46"/>
      <c r="DJ694" s="46"/>
      <c r="DK694" s="46"/>
      <c r="DL694" s="46"/>
      <c r="DM694" s="46"/>
    </row>
    <row r="695" spans="1:117" s="3" customFormat="1" ht="13.5" customHeight="1" x14ac:dyDescent="0.2">
      <c r="A695" s="44"/>
      <c r="B695" s="45"/>
      <c r="C695" s="44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  <c r="BN695" s="46"/>
      <c r="BO695" s="46"/>
      <c r="BP695" s="46"/>
      <c r="BQ695" s="46"/>
      <c r="BR695" s="46"/>
      <c r="BS695" s="46"/>
      <c r="BT695" s="46"/>
      <c r="BU695" s="46"/>
      <c r="BV695" s="46"/>
      <c r="BW695" s="46"/>
      <c r="BX695" s="46"/>
      <c r="BY695" s="46"/>
      <c r="BZ695" s="46"/>
      <c r="CA695" s="46"/>
      <c r="CB695" s="46"/>
      <c r="CC695" s="46"/>
      <c r="CD695" s="46"/>
      <c r="CE695" s="46"/>
      <c r="CF695" s="46"/>
      <c r="CG695" s="46"/>
      <c r="CH695" s="46"/>
      <c r="CI695" s="46"/>
      <c r="CJ695" s="46"/>
      <c r="CK695" s="46"/>
      <c r="CL695" s="46"/>
      <c r="CM695" s="46"/>
      <c r="CN695" s="46"/>
      <c r="CO695" s="46"/>
      <c r="CP695" s="46"/>
      <c r="CQ695" s="46"/>
      <c r="CR695" s="46"/>
      <c r="CS695" s="46"/>
      <c r="CT695" s="46"/>
      <c r="CU695" s="46"/>
      <c r="CV695" s="46"/>
      <c r="CW695" s="46"/>
      <c r="CX695" s="46"/>
      <c r="CY695" s="46"/>
      <c r="CZ695" s="46"/>
      <c r="DA695" s="46"/>
      <c r="DB695" s="46"/>
      <c r="DC695" s="46"/>
      <c r="DD695" s="46"/>
      <c r="DE695" s="46"/>
      <c r="DF695" s="46"/>
      <c r="DG695" s="46"/>
      <c r="DH695" s="46"/>
      <c r="DI695" s="46"/>
      <c r="DJ695" s="46"/>
      <c r="DK695" s="46"/>
      <c r="DL695" s="46"/>
      <c r="DM695" s="46"/>
    </row>
    <row r="696" spans="1:117" s="3" customFormat="1" ht="13.5" customHeight="1" x14ac:dyDescent="0.2">
      <c r="A696" s="44"/>
      <c r="B696" s="45"/>
      <c r="C696" s="44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  <c r="BN696" s="46"/>
      <c r="BO696" s="46"/>
      <c r="BP696" s="46"/>
      <c r="BQ696" s="46"/>
      <c r="BR696" s="46"/>
      <c r="BS696" s="46"/>
      <c r="BT696" s="46"/>
      <c r="BU696" s="46"/>
      <c r="BV696" s="46"/>
      <c r="BW696" s="46"/>
      <c r="BX696" s="46"/>
      <c r="BY696" s="46"/>
      <c r="BZ696" s="46"/>
      <c r="CA696" s="46"/>
      <c r="CB696" s="46"/>
      <c r="CC696" s="46"/>
      <c r="CD696" s="46"/>
      <c r="CE696" s="46"/>
      <c r="CF696" s="46"/>
      <c r="CG696" s="46"/>
      <c r="CH696" s="46"/>
      <c r="CI696" s="46"/>
      <c r="CJ696" s="46"/>
      <c r="CK696" s="46"/>
      <c r="CL696" s="46"/>
      <c r="CM696" s="46"/>
      <c r="CN696" s="46"/>
      <c r="CO696" s="46"/>
      <c r="CP696" s="46"/>
      <c r="CQ696" s="46"/>
      <c r="CR696" s="46"/>
      <c r="CS696" s="46"/>
      <c r="CT696" s="46"/>
      <c r="CU696" s="46"/>
      <c r="CV696" s="46"/>
      <c r="CW696" s="46"/>
      <c r="CX696" s="46"/>
      <c r="CY696" s="46"/>
      <c r="CZ696" s="46"/>
      <c r="DA696" s="46"/>
      <c r="DB696" s="46"/>
      <c r="DC696" s="46"/>
      <c r="DD696" s="46"/>
      <c r="DE696" s="46"/>
      <c r="DF696" s="46"/>
      <c r="DG696" s="46"/>
      <c r="DH696" s="46"/>
      <c r="DI696" s="46"/>
      <c r="DJ696" s="46"/>
      <c r="DK696" s="46"/>
      <c r="DL696" s="46"/>
      <c r="DM696" s="46"/>
    </row>
    <row r="697" spans="1:117" s="3" customFormat="1" ht="13.5" customHeight="1" x14ac:dyDescent="0.2">
      <c r="A697" s="44"/>
      <c r="B697" s="45"/>
      <c r="C697" s="44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  <c r="BN697" s="46"/>
      <c r="BO697" s="46"/>
      <c r="BP697" s="46"/>
      <c r="BQ697" s="46"/>
      <c r="BR697" s="46"/>
      <c r="BS697" s="46"/>
      <c r="BT697" s="46"/>
      <c r="BU697" s="46"/>
      <c r="BV697" s="46"/>
      <c r="BW697" s="46"/>
      <c r="BX697" s="46"/>
      <c r="BY697" s="46"/>
      <c r="BZ697" s="46"/>
      <c r="CA697" s="46"/>
      <c r="CB697" s="46"/>
      <c r="CC697" s="46"/>
      <c r="CD697" s="46"/>
      <c r="CE697" s="46"/>
      <c r="CF697" s="46"/>
      <c r="CG697" s="46"/>
      <c r="CH697" s="46"/>
      <c r="CI697" s="46"/>
      <c r="CJ697" s="46"/>
      <c r="CK697" s="46"/>
      <c r="CL697" s="46"/>
      <c r="CM697" s="46"/>
      <c r="CN697" s="46"/>
      <c r="CO697" s="46"/>
      <c r="CP697" s="46"/>
      <c r="CQ697" s="46"/>
      <c r="CR697" s="46"/>
      <c r="CS697" s="46"/>
      <c r="CT697" s="46"/>
      <c r="CU697" s="46"/>
      <c r="CV697" s="46"/>
      <c r="CW697" s="46"/>
      <c r="CX697" s="46"/>
      <c r="CY697" s="46"/>
      <c r="CZ697" s="46"/>
      <c r="DA697" s="46"/>
      <c r="DB697" s="46"/>
      <c r="DC697" s="46"/>
      <c r="DD697" s="46"/>
      <c r="DE697" s="46"/>
      <c r="DF697" s="46"/>
      <c r="DG697" s="46"/>
      <c r="DH697" s="46"/>
      <c r="DI697" s="46"/>
      <c r="DJ697" s="46"/>
      <c r="DK697" s="46"/>
      <c r="DL697" s="46"/>
      <c r="DM697" s="46"/>
    </row>
    <row r="698" spans="1:117" s="3" customFormat="1" ht="13.5" customHeight="1" x14ac:dyDescent="0.2">
      <c r="A698" s="44"/>
      <c r="B698" s="45"/>
      <c r="C698" s="44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  <c r="BN698" s="46"/>
      <c r="BO698" s="46"/>
      <c r="BP698" s="46"/>
      <c r="BQ698" s="46"/>
      <c r="BR698" s="46"/>
      <c r="BS698" s="46"/>
      <c r="BT698" s="46"/>
      <c r="BU698" s="46"/>
      <c r="BV698" s="46"/>
      <c r="BW698" s="46"/>
      <c r="BX698" s="46"/>
      <c r="BY698" s="46"/>
      <c r="BZ698" s="46"/>
      <c r="CA698" s="46"/>
      <c r="CB698" s="46"/>
      <c r="CC698" s="46"/>
      <c r="CD698" s="46"/>
      <c r="CE698" s="46"/>
      <c r="CF698" s="46"/>
      <c r="CG698" s="46"/>
      <c r="CH698" s="46"/>
      <c r="CI698" s="46"/>
      <c r="CJ698" s="46"/>
      <c r="CK698" s="46"/>
      <c r="CL698" s="46"/>
      <c r="CM698" s="46"/>
      <c r="CN698" s="46"/>
      <c r="CO698" s="46"/>
      <c r="CP698" s="46"/>
      <c r="CQ698" s="46"/>
      <c r="CR698" s="46"/>
      <c r="CS698" s="46"/>
      <c r="CT698" s="46"/>
      <c r="CU698" s="46"/>
      <c r="CV698" s="46"/>
      <c r="CW698" s="46"/>
      <c r="CX698" s="46"/>
      <c r="CY698" s="46"/>
      <c r="CZ698" s="46"/>
      <c r="DA698" s="46"/>
      <c r="DB698" s="46"/>
      <c r="DC698" s="46"/>
      <c r="DD698" s="46"/>
      <c r="DE698" s="46"/>
      <c r="DF698" s="46"/>
      <c r="DG698" s="46"/>
      <c r="DH698" s="46"/>
      <c r="DI698" s="46"/>
      <c r="DJ698" s="46"/>
      <c r="DK698" s="46"/>
      <c r="DL698" s="46"/>
      <c r="DM698" s="46"/>
    </row>
    <row r="699" spans="1:117" s="3" customFormat="1" ht="13.5" customHeight="1" x14ac:dyDescent="0.2">
      <c r="A699" s="44"/>
      <c r="B699" s="45"/>
      <c r="C699" s="44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  <c r="BN699" s="46"/>
      <c r="BO699" s="46"/>
      <c r="BP699" s="46"/>
      <c r="BQ699" s="46"/>
      <c r="BR699" s="46"/>
      <c r="BS699" s="46"/>
      <c r="BT699" s="46"/>
      <c r="BU699" s="46"/>
      <c r="BV699" s="46"/>
      <c r="BW699" s="46"/>
      <c r="BX699" s="46"/>
      <c r="BY699" s="46"/>
      <c r="BZ699" s="46"/>
      <c r="CA699" s="46"/>
      <c r="CB699" s="46"/>
      <c r="CC699" s="46"/>
      <c r="CD699" s="46"/>
      <c r="CE699" s="46"/>
      <c r="CF699" s="46"/>
      <c r="CG699" s="46"/>
      <c r="CH699" s="46"/>
      <c r="CI699" s="46"/>
      <c r="CJ699" s="46"/>
      <c r="CK699" s="46"/>
      <c r="CL699" s="46"/>
      <c r="CM699" s="46"/>
      <c r="CN699" s="46"/>
      <c r="CO699" s="46"/>
      <c r="CP699" s="46"/>
      <c r="CQ699" s="46"/>
      <c r="CR699" s="46"/>
      <c r="CS699" s="46"/>
      <c r="CT699" s="46"/>
      <c r="CU699" s="46"/>
      <c r="CV699" s="46"/>
      <c r="CW699" s="46"/>
      <c r="CX699" s="46"/>
      <c r="CY699" s="46"/>
      <c r="CZ699" s="46"/>
      <c r="DA699" s="46"/>
      <c r="DB699" s="46"/>
      <c r="DC699" s="46"/>
      <c r="DD699" s="46"/>
      <c r="DE699" s="46"/>
      <c r="DF699" s="46"/>
      <c r="DG699" s="46"/>
      <c r="DH699" s="46"/>
      <c r="DI699" s="46"/>
      <c r="DJ699" s="46"/>
      <c r="DK699" s="46"/>
      <c r="DL699" s="46"/>
      <c r="DM699" s="46"/>
    </row>
    <row r="700" spans="1:117" s="3" customFormat="1" ht="13.5" customHeight="1" x14ac:dyDescent="0.2">
      <c r="A700" s="44"/>
      <c r="B700" s="45"/>
      <c r="C700" s="44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  <c r="BN700" s="46"/>
      <c r="BO700" s="46"/>
      <c r="BP700" s="46"/>
      <c r="BQ700" s="46"/>
      <c r="BR700" s="46"/>
      <c r="BS700" s="46"/>
      <c r="BT700" s="46"/>
      <c r="BU700" s="46"/>
      <c r="BV700" s="46"/>
      <c r="BW700" s="46"/>
      <c r="BX700" s="46"/>
      <c r="BY700" s="46"/>
      <c r="BZ700" s="46"/>
      <c r="CA700" s="46"/>
      <c r="CB700" s="46"/>
      <c r="CC700" s="46"/>
      <c r="CD700" s="46"/>
      <c r="CE700" s="46"/>
      <c r="CF700" s="46"/>
      <c r="CG700" s="46"/>
      <c r="CH700" s="46"/>
      <c r="CI700" s="46"/>
      <c r="CJ700" s="46"/>
      <c r="CK700" s="46"/>
      <c r="CL700" s="46"/>
      <c r="CM700" s="46"/>
      <c r="CN700" s="46"/>
      <c r="CO700" s="46"/>
      <c r="CP700" s="46"/>
      <c r="CQ700" s="46"/>
      <c r="CR700" s="46"/>
      <c r="CS700" s="46"/>
      <c r="CT700" s="46"/>
      <c r="CU700" s="46"/>
      <c r="CV700" s="46"/>
      <c r="CW700" s="46"/>
      <c r="CX700" s="46"/>
      <c r="CY700" s="46"/>
      <c r="CZ700" s="46"/>
      <c r="DA700" s="46"/>
      <c r="DB700" s="46"/>
      <c r="DC700" s="46"/>
      <c r="DD700" s="46"/>
      <c r="DE700" s="46"/>
      <c r="DF700" s="46"/>
      <c r="DG700" s="46"/>
      <c r="DH700" s="46"/>
      <c r="DI700" s="46"/>
      <c r="DJ700" s="46"/>
      <c r="DK700" s="46"/>
      <c r="DL700" s="46"/>
      <c r="DM700" s="46"/>
    </row>
    <row r="701" spans="1:117" s="3" customFormat="1" ht="13.5" customHeight="1" x14ac:dyDescent="0.2">
      <c r="A701" s="44"/>
      <c r="B701" s="45"/>
      <c r="C701" s="44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  <c r="BN701" s="46"/>
      <c r="BO701" s="46"/>
      <c r="BP701" s="46"/>
      <c r="BQ701" s="46"/>
      <c r="BR701" s="46"/>
      <c r="BS701" s="46"/>
      <c r="BT701" s="46"/>
      <c r="BU701" s="46"/>
      <c r="BV701" s="46"/>
      <c r="BW701" s="46"/>
      <c r="BX701" s="46"/>
      <c r="BY701" s="46"/>
      <c r="BZ701" s="46"/>
      <c r="CA701" s="46"/>
      <c r="CB701" s="46"/>
      <c r="CC701" s="46"/>
      <c r="CD701" s="46"/>
      <c r="CE701" s="46"/>
      <c r="CF701" s="46"/>
      <c r="CG701" s="46"/>
      <c r="CH701" s="46"/>
      <c r="CI701" s="46"/>
      <c r="CJ701" s="46"/>
      <c r="CK701" s="46"/>
      <c r="CL701" s="46"/>
      <c r="CM701" s="46"/>
      <c r="CN701" s="46"/>
      <c r="CO701" s="46"/>
      <c r="CP701" s="46"/>
      <c r="CQ701" s="46"/>
      <c r="CR701" s="46"/>
      <c r="CS701" s="46"/>
      <c r="CT701" s="46"/>
      <c r="CU701" s="46"/>
      <c r="CV701" s="46"/>
      <c r="CW701" s="46"/>
      <c r="CX701" s="46"/>
      <c r="CY701" s="46"/>
      <c r="CZ701" s="46"/>
      <c r="DA701" s="46"/>
      <c r="DB701" s="46"/>
      <c r="DC701" s="46"/>
      <c r="DD701" s="46"/>
      <c r="DE701" s="46"/>
      <c r="DF701" s="46"/>
      <c r="DG701" s="46"/>
      <c r="DH701" s="46"/>
      <c r="DI701" s="46"/>
      <c r="DJ701" s="46"/>
      <c r="DK701" s="46"/>
      <c r="DL701" s="46"/>
      <c r="DM701" s="46"/>
    </row>
    <row r="702" spans="1:117" s="3" customFormat="1" ht="13.5" customHeight="1" x14ac:dyDescent="0.2">
      <c r="A702" s="44"/>
      <c r="B702" s="45"/>
      <c r="C702" s="44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  <c r="BN702" s="46"/>
      <c r="BO702" s="46"/>
      <c r="BP702" s="46"/>
      <c r="BQ702" s="46"/>
      <c r="BR702" s="46"/>
      <c r="BS702" s="46"/>
      <c r="BT702" s="46"/>
      <c r="BU702" s="46"/>
      <c r="BV702" s="46"/>
      <c r="BW702" s="46"/>
      <c r="BX702" s="46"/>
      <c r="BY702" s="46"/>
      <c r="BZ702" s="46"/>
      <c r="CA702" s="46"/>
      <c r="CB702" s="46"/>
      <c r="CC702" s="46"/>
      <c r="CD702" s="46"/>
      <c r="CE702" s="46"/>
      <c r="CF702" s="46"/>
      <c r="CG702" s="46"/>
      <c r="CH702" s="46"/>
      <c r="CI702" s="46"/>
      <c r="CJ702" s="46"/>
      <c r="CK702" s="46"/>
      <c r="CL702" s="46"/>
      <c r="CM702" s="46"/>
      <c r="CN702" s="46"/>
      <c r="CO702" s="46"/>
      <c r="CP702" s="46"/>
      <c r="CQ702" s="46"/>
      <c r="CR702" s="46"/>
      <c r="CS702" s="46"/>
      <c r="CT702" s="46"/>
      <c r="CU702" s="46"/>
      <c r="CV702" s="46"/>
      <c r="CW702" s="46"/>
      <c r="CX702" s="46"/>
      <c r="CY702" s="46"/>
      <c r="CZ702" s="46"/>
      <c r="DA702" s="46"/>
      <c r="DB702" s="46"/>
      <c r="DC702" s="46"/>
      <c r="DD702" s="46"/>
      <c r="DE702" s="46"/>
      <c r="DF702" s="46"/>
      <c r="DG702" s="46"/>
      <c r="DH702" s="46"/>
      <c r="DI702" s="46"/>
      <c r="DJ702" s="46"/>
      <c r="DK702" s="46"/>
      <c r="DL702" s="46"/>
      <c r="DM702" s="46"/>
    </row>
    <row r="703" spans="1:117" s="3" customFormat="1" ht="13.5" customHeight="1" x14ac:dyDescent="0.2">
      <c r="A703" s="44"/>
      <c r="B703" s="45"/>
      <c r="C703" s="44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  <c r="BN703" s="46"/>
      <c r="BO703" s="46"/>
      <c r="BP703" s="46"/>
      <c r="BQ703" s="46"/>
      <c r="BR703" s="46"/>
      <c r="BS703" s="46"/>
      <c r="BT703" s="46"/>
      <c r="BU703" s="46"/>
      <c r="BV703" s="46"/>
      <c r="BW703" s="46"/>
      <c r="BX703" s="46"/>
      <c r="BY703" s="46"/>
      <c r="BZ703" s="46"/>
      <c r="CA703" s="46"/>
      <c r="CB703" s="46"/>
      <c r="CC703" s="46"/>
      <c r="CD703" s="46"/>
      <c r="CE703" s="46"/>
      <c r="CF703" s="46"/>
      <c r="CG703" s="46"/>
      <c r="CH703" s="46"/>
      <c r="CI703" s="46"/>
      <c r="CJ703" s="46"/>
      <c r="CK703" s="46"/>
      <c r="CL703" s="46"/>
      <c r="CM703" s="46"/>
      <c r="CN703" s="46"/>
      <c r="CO703" s="46"/>
      <c r="CP703" s="46"/>
      <c r="CQ703" s="46"/>
      <c r="CR703" s="46"/>
      <c r="CS703" s="46"/>
      <c r="CT703" s="46"/>
      <c r="CU703" s="46"/>
      <c r="CV703" s="46"/>
      <c r="CW703" s="46"/>
      <c r="CX703" s="46"/>
      <c r="CY703" s="46"/>
      <c r="CZ703" s="46"/>
      <c r="DA703" s="46"/>
      <c r="DB703" s="46"/>
      <c r="DC703" s="46"/>
      <c r="DD703" s="46"/>
      <c r="DE703" s="46"/>
      <c r="DF703" s="46"/>
      <c r="DG703" s="46"/>
      <c r="DH703" s="46"/>
      <c r="DI703" s="46"/>
      <c r="DJ703" s="46"/>
      <c r="DK703" s="46"/>
      <c r="DL703" s="46"/>
      <c r="DM703" s="46"/>
    </row>
    <row r="704" spans="1:117" s="3" customFormat="1" ht="13.5" customHeight="1" x14ac:dyDescent="0.2">
      <c r="A704" s="44"/>
      <c r="B704" s="45"/>
      <c r="C704" s="44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  <c r="BN704" s="46"/>
      <c r="BO704" s="46"/>
      <c r="BP704" s="46"/>
      <c r="BQ704" s="46"/>
      <c r="BR704" s="46"/>
      <c r="BS704" s="46"/>
      <c r="BT704" s="46"/>
      <c r="BU704" s="46"/>
      <c r="BV704" s="46"/>
      <c r="BW704" s="46"/>
      <c r="BX704" s="46"/>
      <c r="BY704" s="46"/>
      <c r="BZ704" s="46"/>
      <c r="CA704" s="46"/>
      <c r="CB704" s="46"/>
      <c r="CC704" s="46"/>
      <c r="CD704" s="46"/>
      <c r="CE704" s="46"/>
      <c r="CF704" s="46"/>
      <c r="CG704" s="46"/>
      <c r="CH704" s="46"/>
      <c r="CI704" s="46"/>
      <c r="CJ704" s="46"/>
      <c r="CK704" s="46"/>
      <c r="CL704" s="46"/>
      <c r="CM704" s="46"/>
      <c r="CN704" s="46"/>
      <c r="CO704" s="46"/>
      <c r="CP704" s="46"/>
      <c r="CQ704" s="46"/>
      <c r="CR704" s="46"/>
      <c r="CS704" s="46"/>
      <c r="CT704" s="46"/>
      <c r="CU704" s="46"/>
      <c r="CV704" s="46"/>
      <c r="CW704" s="46"/>
      <c r="CX704" s="46"/>
      <c r="CY704" s="46"/>
      <c r="CZ704" s="46"/>
      <c r="DA704" s="46"/>
      <c r="DB704" s="46"/>
      <c r="DC704" s="46"/>
      <c r="DD704" s="46"/>
      <c r="DE704" s="46"/>
      <c r="DF704" s="46"/>
      <c r="DG704" s="46"/>
      <c r="DH704" s="46"/>
      <c r="DI704" s="46"/>
      <c r="DJ704" s="46"/>
      <c r="DK704" s="46"/>
      <c r="DL704" s="46"/>
      <c r="DM704" s="46"/>
    </row>
    <row r="705" spans="1:117" s="3" customFormat="1" ht="13.5" customHeight="1" x14ac:dyDescent="0.2">
      <c r="A705" s="44"/>
      <c r="B705" s="45"/>
      <c r="C705" s="44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  <c r="BN705" s="46"/>
      <c r="BO705" s="46"/>
      <c r="BP705" s="46"/>
      <c r="BQ705" s="46"/>
      <c r="BR705" s="46"/>
      <c r="BS705" s="46"/>
      <c r="BT705" s="46"/>
      <c r="BU705" s="46"/>
      <c r="BV705" s="46"/>
      <c r="BW705" s="46"/>
      <c r="BX705" s="46"/>
      <c r="BY705" s="46"/>
      <c r="BZ705" s="46"/>
      <c r="CA705" s="46"/>
      <c r="CB705" s="46"/>
      <c r="CC705" s="46"/>
      <c r="CD705" s="46"/>
      <c r="CE705" s="46"/>
      <c r="CF705" s="46"/>
      <c r="CG705" s="46"/>
      <c r="CH705" s="46"/>
      <c r="CI705" s="46"/>
      <c r="CJ705" s="46"/>
      <c r="CK705" s="46"/>
      <c r="CL705" s="46"/>
      <c r="CM705" s="46"/>
      <c r="CN705" s="46"/>
      <c r="CO705" s="46"/>
      <c r="CP705" s="46"/>
      <c r="CQ705" s="46"/>
      <c r="CR705" s="46"/>
      <c r="CS705" s="46"/>
      <c r="CT705" s="46"/>
      <c r="CU705" s="46"/>
      <c r="CV705" s="46"/>
      <c r="CW705" s="46"/>
      <c r="CX705" s="46"/>
      <c r="CY705" s="46"/>
      <c r="CZ705" s="46"/>
      <c r="DA705" s="46"/>
      <c r="DB705" s="46"/>
      <c r="DC705" s="46"/>
      <c r="DD705" s="46"/>
      <c r="DE705" s="46"/>
      <c r="DF705" s="46"/>
      <c r="DG705" s="46"/>
      <c r="DH705" s="46"/>
      <c r="DI705" s="46"/>
      <c r="DJ705" s="46"/>
      <c r="DK705" s="46"/>
      <c r="DL705" s="46"/>
      <c r="DM705" s="46"/>
    </row>
    <row r="706" spans="1:117" s="3" customFormat="1" ht="13.5" customHeight="1" x14ac:dyDescent="0.2">
      <c r="A706" s="44"/>
      <c r="B706" s="45"/>
      <c r="C706" s="44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  <c r="BN706" s="46"/>
      <c r="BO706" s="46"/>
      <c r="BP706" s="46"/>
      <c r="BQ706" s="46"/>
      <c r="BR706" s="46"/>
      <c r="BS706" s="46"/>
      <c r="BT706" s="46"/>
      <c r="BU706" s="46"/>
      <c r="BV706" s="46"/>
      <c r="BW706" s="46"/>
      <c r="BX706" s="46"/>
      <c r="BY706" s="46"/>
      <c r="BZ706" s="46"/>
      <c r="CA706" s="46"/>
      <c r="CB706" s="46"/>
      <c r="CC706" s="46"/>
      <c r="CD706" s="46"/>
      <c r="CE706" s="46"/>
      <c r="CF706" s="46"/>
      <c r="CG706" s="46"/>
      <c r="CH706" s="46"/>
      <c r="CI706" s="46"/>
      <c r="CJ706" s="46"/>
      <c r="CK706" s="46"/>
      <c r="CL706" s="46"/>
      <c r="CM706" s="46"/>
      <c r="CN706" s="46"/>
      <c r="CO706" s="46"/>
      <c r="CP706" s="46"/>
      <c r="CQ706" s="46"/>
      <c r="CR706" s="46"/>
      <c r="CS706" s="46"/>
      <c r="CT706" s="46"/>
      <c r="CU706" s="46"/>
      <c r="CV706" s="46"/>
      <c r="CW706" s="46"/>
      <c r="CX706" s="46"/>
      <c r="CY706" s="46"/>
      <c r="CZ706" s="46"/>
      <c r="DA706" s="46"/>
      <c r="DB706" s="46"/>
      <c r="DC706" s="46"/>
      <c r="DD706" s="46"/>
      <c r="DE706" s="46"/>
      <c r="DF706" s="46"/>
      <c r="DG706" s="46"/>
      <c r="DH706" s="46"/>
      <c r="DI706" s="46"/>
      <c r="DJ706" s="46"/>
      <c r="DK706" s="46"/>
      <c r="DL706" s="46"/>
      <c r="DM706" s="46"/>
    </row>
    <row r="707" spans="1:117" s="3" customFormat="1" ht="13.5" customHeight="1" x14ac:dyDescent="0.2">
      <c r="A707" s="44"/>
      <c r="B707" s="45"/>
      <c r="C707" s="44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6"/>
      <c r="CG707" s="46"/>
      <c r="CH707" s="46"/>
      <c r="CI707" s="46"/>
      <c r="CJ707" s="46"/>
      <c r="CK707" s="46"/>
      <c r="CL707" s="46"/>
      <c r="CM707" s="46"/>
      <c r="CN707" s="46"/>
      <c r="CO707" s="46"/>
      <c r="CP707" s="46"/>
      <c r="CQ707" s="46"/>
      <c r="CR707" s="46"/>
      <c r="CS707" s="46"/>
      <c r="CT707" s="46"/>
      <c r="CU707" s="46"/>
      <c r="CV707" s="46"/>
      <c r="CW707" s="46"/>
      <c r="CX707" s="46"/>
      <c r="CY707" s="46"/>
      <c r="CZ707" s="46"/>
      <c r="DA707" s="46"/>
      <c r="DB707" s="46"/>
      <c r="DC707" s="46"/>
      <c r="DD707" s="46"/>
      <c r="DE707" s="46"/>
      <c r="DF707" s="46"/>
      <c r="DG707" s="46"/>
      <c r="DH707" s="46"/>
      <c r="DI707" s="46"/>
      <c r="DJ707" s="46"/>
      <c r="DK707" s="46"/>
      <c r="DL707" s="46"/>
      <c r="DM707" s="46"/>
    </row>
    <row r="708" spans="1:117" s="3" customFormat="1" ht="13.5" customHeight="1" x14ac:dyDescent="0.2">
      <c r="A708" s="44"/>
      <c r="B708" s="45"/>
      <c r="C708" s="44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  <c r="BN708" s="46"/>
      <c r="BO708" s="46"/>
      <c r="BP708" s="46"/>
      <c r="BQ708" s="46"/>
      <c r="BR708" s="46"/>
      <c r="BS708" s="46"/>
      <c r="BT708" s="46"/>
      <c r="BU708" s="46"/>
      <c r="BV708" s="46"/>
      <c r="BW708" s="46"/>
      <c r="BX708" s="46"/>
      <c r="BY708" s="46"/>
      <c r="BZ708" s="46"/>
      <c r="CA708" s="46"/>
      <c r="CB708" s="46"/>
      <c r="CC708" s="46"/>
      <c r="CD708" s="46"/>
      <c r="CE708" s="46"/>
      <c r="CF708" s="46"/>
      <c r="CG708" s="46"/>
      <c r="CH708" s="46"/>
      <c r="CI708" s="46"/>
      <c r="CJ708" s="46"/>
      <c r="CK708" s="46"/>
      <c r="CL708" s="46"/>
      <c r="CM708" s="46"/>
      <c r="CN708" s="46"/>
      <c r="CO708" s="46"/>
      <c r="CP708" s="46"/>
      <c r="CQ708" s="46"/>
      <c r="CR708" s="46"/>
      <c r="CS708" s="46"/>
      <c r="CT708" s="46"/>
      <c r="CU708" s="46"/>
      <c r="CV708" s="46"/>
      <c r="CW708" s="46"/>
      <c r="CX708" s="46"/>
      <c r="CY708" s="46"/>
      <c r="CZ708" s="46"/>
      <c r="DA708" s="46"/>
      <c r="DB708" s="46"/>
      <c r="DC708" s="46"/>
      <c r="DD708" s="46"/>
      <c r="DE708" s="46"/>
      <c r="DF708" s="46"/>
      <c r="DG708" s="46"/>
      <c r="DH708" s="46"/>
      <c r="DI708" s="46"/>
      <c r="DJ708" s="46"/>
      <c r="DK708" s="46"/>
      <c r="DL708" s="46"/>
      <c r="DM708" s="46"/>
    </row>
    <row r="709" spans="1:117" s="3" customFormat="1" ht="13.5" customHeight="1" x14ac:dyDescent="0.2">
      <c r="A709" s="44"/>
      <c r="B709" s="45"/>
      <c r="C709" s="44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  <c r="BN709" s="46"/>
      <c r="BO709" s="46"/>
      <c r="BP709" s="46"/>
      <c r="BQ709" s="46"/>
      <c r="BR709" s="46"/>
      <c r="BS709" s="46"/>
      <c r="BT709" s="46"/>
      <c r="BU709" s="46"/>
      <c r="BV709" s="46"/>
      <c r="BW709" s="46"/>
      <c r="BX709" s="46"/>
      <c r="BY709" s="46"/>
      <c r="BZ709" s="46"/>
      <c r="CA709" s="46"/>
      <c r="CB709" s="46"/>
      <c r="CC709" s="46"/>
      <c r="CD709" s="46"/>
      <c r="CE709" s="46"/>
      <c r="CF709" s="46"/>
      <c r="CG709" s="46"/>
      <c r="CH709" s="46"/>
      <c r="CI709" s="46"/>
      <c r="CJ709" s="46"/>
      <c r="CK709" s="46"/>
      <c r="CL709" s="46"/>
      <c r="CM709" s="46"/>
      <c r="CN709" s="46"/>
      <c r="CO709" s="46"/>
      <c r="CP709" s="46"/>
      <c r="CQ709" s="46"/>
      <c r="CR709" s="46"/>
      <c r="CS709" s="46"/>
      <c r="CT709" s="46"/>
      <c r="CU709" s="46"/>
      <c r="CV709" s="46"/>
      <c r="CW709" s="46"/>
      <c r="CX709" s="46"/>
      <c r="CY709" s="46"/>
      <c r="CZ709" s="46"/>
      <c r="DA709" s="46"/>
      <c r="DB709" s="46"/>
      <c r="DC709" s="46"/>
      <c r="DD709" s="46"/>
      <c r="DE709" s="46"/>
      <c r="DF709" s="46"/>
      <c r="DG709" s="46"/>
      <c r="DH709" s="46"/>
      <c r="DI709" s="46"/>
      <c r="DJ709" s="46"/>
      <c r="DK709" s="46"/>
      <c r="DL709" s="46"/>
      <c r="DM709" s="46"/>
    </row>
    <row r="710" spans="1:117" s="3" customFormat="1" ht="13.5" customHeight="1" x14ac:dyDescent="0.2">
      <c r="A710" s="44"/>
      <c r="B710" s="45"/>
      <c r="C710" s="44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  <c r="BN710" s="46"/>
      <c r="BO710" s="46"/>
      <c r="BP710" s="46"/>
      <c r="BQ710" s="46"/>
      <c r="BR710" s="46"/>
      <c r="BS710" s="46"/>
      <c r="BT710" s="46"/>
      <c r="BU710" s="46"/>
      <c r="BV710" s="46"/>
      <c r="BW710" s="46"/>
      <c r="BX710" s="46"/>
      <c r="BY710" s="46"/>
      <c r="BZ710" s="46"/>
      <c r="CA710" s="46"/>
      <c r="CB710" s="46"/>
      <c r="CC710" s="46"/>
      <c r="CD710" s="46"/>
      <c r="CE710" s="46"/>
      <c r="CF710" s="46"/>
      <c r="CG710" s="46"/>
      <c r="CH710" s="46"/>
      <c r="CI710" s="46"/>
      <c r="CJ710" s="46"/>
      <c r="CK710" s="46"/>
      <c r="CL710" s="46"/>
      <c r="CM710" s="46"/>
      <c r="CN710" s="46"/>
      <c r="CO710" s="46"/>
      <c r="CP710" s="46"/>
      <c r="CQ710" s="46"/>
      <c r="CR710" s="46"/>
      <c r="CS710" s="46"/>
      <c r="CT710" s="46"/>
      <c r="CU710" s="46"/>
      <c r="CV710" s="46"/>
      <c r="CW710" s="46"/>
      <c r="CX710" s="46"/>
      <c r="CY710" s="46"/>
      <c r="CZ710" s="46"/>
      <c r="DA710" s="46"/>
      <c r="DB710" s="46"/>
      <c r="DC710" s="46"/>
      <c r="DD710" s="46"/>
      <c r="DE710" s="46"/>
      <c r="DF710" s="46"/>
      <c r="DG710" s="46"/>
      <c r="DH710" s="46"/>
      <c r="DI710" s="46"/>
      <c r="DJ710" s="46"/>
      <c r="DK710" s="46"/>
      <c r="DL710" s="46"/>
      <c r="DM710" s="46"/>
    </row>
    <row r="711" spans="1:117" s="3" customFormat="1" ht="13.5" customHeight="1" x14ac:dyDescent="0.2">
      <c r="A711" s="44"/>
      <c r="B711" s="45"/>
      <c r="C711" s="44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  <c r="BN711" s="46"/>
      <c r="BO711" s="46"/>
      <c r="BP711" s="46"/>
      <c r="BQ711" s="46"/>
      <c r="BR711" s="46"/>
      <c r="BS711" s="46"/>
      <c r="BT711" s="46"/>
      <c r="BU711" s="46"/>
      <c r="BV711" s="46"/>
      <c r="BW711" s="46"/>
      <c r="BX711" s="46"/>
      <c r="BY711" s="46"/>
      <c r="BZ711" s="46"/>
      <c r="CA711" s="46"/>
      <c r="CB711" s="46"/>
      <c r="CC711" s="46"/>
      <c r="CD711" s="46"/>
      <c r="CE711" s="46"/>
      <c r="CF711" s="46"/>
      <c r="CG711" s="46"/>
      <c r="CH711" s="46"/>
      <c r="CI711" s="46"/>
      <c r="CJ711" s="46"/>
      <c r="CK711" s="46"/>
      <c r="CL711" s="46"/>
      <c r="CM711" s="46"/>
      <c r="CN711" s="46"/>
      <c r="CO711" s="46"/>
      <c r="CP711" s="46"/>
      <c r="CQ711" s="46"/>
      <c r="CR711" s="46"/>
      <c r="CS711" s="46"/>
      <c r="CT711" s="46"/>
      <c r="CU711" s="46"/>
      <c r="CV711" s="46"/>
      <c r="CW711" s="46"/>
      <c r="CX711" s="46"/>
      <c r="CY711" s="46"/>
      <c r="CZ711" s="46"/>
      <c r="DA711" s="46"/>
      <c r="DB711" s="46"/>
      <c r="DC711" s="46"/>
      <c r="DD711" s="46"/>
      <c r="DE711" s="46"/>
      <c r="DF711" s="46"/>
      <c r="DG711" s="46"/>
      <c r="DH711" s="46"/>
      <c r="DI711" s="46"/>
      <c r="DJ711" s="46"/>
      <c r="DK711" s="46"/>
      <c r="DL711" s="46"/>
      <c r="DM711" s="46"/>
    </row>
    <row r="712" spans="1:117" s="3" customFormat="1" ht="13.5" customHeight="1" x14ac:dyDescent="0.2">
      <c r="A712" s="44"/>
      <c r="B712" s="45"/>
      <c r="C712" s="44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  <c r="BN712" s="46"/>
      <c r="BO712" s="46"/>
      <c r="BP712" s="46"/>
      <c r="BQ712" s="46"/>
      <c r="BR712" s="46"/>
      <c r="BS712" s="46"/>
      <c r="BT712" s="46"/>
      <c r="BU712" s="46"/>
      <c r="BV712" s="46"/>
      <c r="BW712" s="46"/>
      <c r="BX712" s="46"/>
      <c r="BY712" s="46"/>
      <c r="BZ712" s="46"/>
      <c r="CA712" s="46"/>
      <c r="CB712" s="46"/>
      <c r="CC712" s="46"/>
      <c r="CD712" s="46"/>
      <c r="CE712" s="46"/>
      <c r="CF712" s="46"/>
      <c r="CG712" s="46"/>
      <c r="CH712" s="46"/>
      <c r="CI712" s="46"/>
      <c r="CJ712" s="46"/>
      <c r="CK712" s="46"/>
      <c r="CL712" s="46"/>
      <c r="CM712" s="46"/>
      <c r="CN712" s="46"/>
      <c r="CO712" s="46"/>
      <c r="CP712" s="46"/>
      <c r="CQ712" s="46"/>
      <c r="CR712" s="46"/>
      <c r="CS712" s="46"/>
      <c r="CT712" s="46"/>
      <c r="CU712" s="46"/>
      <c r="CV712" s="46"/>
      <c r="CW712" s="46"/>
      <c r="CX712" s="46"/>
      <c r="CY712" s="46"/>
      <c r="CZ712" s="46"/>
      <c r="DA712" s="46"/>
      <c r="DB712" s="46"/>
      <c r="DC712" s="46"/>
      <c r="DD712" s="46"/>
      <c r="DE712" s="46"/>
      <c r="DF712" s="46"/>
      <c r="DG712" s="46"/>
      <c r="DH712" s="46"/>
      <c r="DI712" s="46"/>
      <c r="DJ712" s="46"/>
      <c r="DK712" s="46"/>
      <c r="DL712" s="46"/>
      <c r="DM712" s="46"/>
    </row>
    <row r="713" spans="1:117" s="3" customFormat="1" ht="13.5" customHeight="1" x14ac:dyDescent="0.2">
      <c r="A713" s="44"/>
      <c r="B713" s="45"/>
      <c r="C713" s="44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  <c r="BN713" s="46"/>
      <c r="BO713" s="46"/>
      <c r="BP713" s="46"/>
      <c r="BQ713" s="46"/>
      <c r="BR713" s="46"/>
      <c r="BS713" s="46"/>
      <c r="BT713" s="46"/>
      <c r="BU713" s="46"/>
      <c r="BV713" s="46"/>
      <c r="BW713" s="46"/>
      <c r="BX713" s="46"/>
      <c r="BY713" s="46"/>
      <c r="BZ713" s="46"/>
      <c r="CA713" s="46"/>
      <c r="CB713" s="46"/>
      <c r="CC713" s="46"/>
      <c r="CD713" s="46"/>
      <c r="CE713" s="46"/>
      <c r="CF713" s="46"/>
      <c r="CG713" s="46"/>
      <c r="CH713" s="46"/>
      <c r="CI713" s="46"/>
      <c r="CJ713" s="46"/>
      <c r="CK713" s="46"/>
      <c r="CL713" s="46"/>
      <c r="CM713" s="46"/>
      <c r="CN713" s="46"/>
      <c r="CO713" s="46"/>
      <c r="CP713" s="46"/>
      <c r="CQ713" s="46"/>
      <c r="CR713" s="46"/>
      <c r="CS713" s="46"/>
      <c r="CT713" s="46"/>
      <c r="CU713" s="46"/>
      <c r="CV713" s="46"/>
      <c r="CW713" s="46"/>
      <c r="CX713" s="46"/>
      <c r="CY713" s="46"/>
      <c r="CZ713" s="46"/>
      <c r="DA713" s="46"/>
      <c r="DB713" s="46"/>
      <c r="DC713" s="46"/>
      <c r="DD713" s="46"/>
      <c r="DE713" s="46"/>
      <c r="DF713" s="46"/>
      <c r="DG713" s="46"/>
      <c r="DH713" s="46"/>
      <c r="DI713" s="46"/>
      <c r="DJ713" s="46"/>
      <c r="DK713" s="46"/>
      <c r="DL713" s="46"/>
      <c r="DM713" s="46"/>
    </row>
    <row r="714" spans="1:117" s="3" customFormat="1" ht="13.5" customHeight="1" x14ac:dyDescent="0.2">
      <c r="A714" s="44"/>
      <c r="B714" s="45"/>
      <c r="C714" s="44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  <c r="BN714" s="46"/>
      <c r="BO714" s="46"/>
      <c r="BP714" s="46"/>
      <c r="BQ714" s="46"/>
      <c r="BR714" s="46"/>
      <c r="BS714" s="46"/>
      <c r="BT714" s="46"/>
      <c r="BU714" s="46"/>
      <c r="BV714" s="46"/>
      <c r="BW714" s="46"/>
      <c r="BX714" s="46"/>
      <c r="BY714" s="46"/>
      <c r="BZ714" s="46"/>
      <c r="CA714" s="46"/>
      <c r="CB714" s="46"/>
      <c r="CC714" s="46"/>
      <c r="CD714" s="46"/>
      <c r="CE714" s="46"/>
      <c r="CF714" s="46"/>
      <c r="CG714" s="46"/>
      <c r="CH714" s="46"/>
      <c r="CI714" s="46"/>
      <c r="CJ714" s="46"/>
      <c r="CK714" s="46"/>
      <c r="CL714" s="46"/>
      <c r="CM714" s="46"/>
      <c r="CN714" s="46"/>
      <c r="CO714" s="46"/>
      <c r="CP714" s="46"/>
      <c r="CQ714" s="46"/>
      <c r="CR714" s="46"/>
      <c r="CS714" s="46"/>
      <c r="CT714" s="46"/>
      <c r="CU714" s="46"/>
      <c r="CV714" s="46"/>
      <c r="CW714" s="46"/>
      <c r="CX714" s="46"/>
      <c r="CY714" s="46"/>
      <c r="CZ714" s="46"/>
      <c r="DA714" s="46"/>
      <c r="DB714" s="46"/>
      <c r="DC714" s="46"/>
      <c r="DD714" s="46"/>
      <c r="DE714" s="46"/>
      <c r="DF714" s="46"/>
      <c r="DG714" s="46"/>
      <c r="DH714" s="46"/>
      <c r="DI714" s="46"/>
      <c r="DJ714" s="46"/>
      <c r="DK714" s="46"/>
      <c r="DL714" s="46"/>
      <c r="DM714" s="46"/>
    </row>
    <row r="715" spans="1:117" s="3" customFormat="1" ht="13.5" customHeight="1" x14ac:dyDescent="0.2">
      <c r="A715" s="44"/>
      <c r="B715" s="45"/>
      <c r="C715" s="44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  <c r="BN715" s="46"/>
      <c r="BO715" s="46"/>
      <c r="BP715" s="46"/>
      <c r="BQ715" s="46"/>
      <c r="BR715" s="46"/>
      <c r="BS715" s="46"/>
      <c r="BT715" s="46"/>
      <c r="BU715" s="46"/>
      <c r="BV715" s="46"/>
      <c r="BW715" s="46"/>
      <c r="BX715" s="46"/>
      <c r="BY715" s="46"/>
      <c r="BZ715" s="46"/>
      <c r="CA715" s="46"/>
      <c r="CB715" s="46"/>
      <c r="CC715" s="46"/>
      <c r="CD715" s="46"/>
      <c r="CE715" s="46"/>
      <c r="CF715" s="46"/>
      <c r="CG715" s="46"/>
      <c r="CH715" s="46"/>
      <c r="CI715" s="46"/>
      <c r="CJ715" s="46"/>
      <c r="CK715" s="46"/>
      <c r="CL715" s="46"/>
      <c r="CM715" s="46"/>
      <c r="CN715" s="46"/>
      <c r="CO715" s="46"/>
      <c r="CP715" s="46"/>
      <c r="CQ715" s="46"/>
      <c r="CR715" s="46"/>
      <c r="CS715" s="46"/>
      <c r="CT715" s="46"/>
      <c r="CU715" s="46"/>
      <c r="CV715" s="46"/>
      <c r="CW715" s="46"/>
      <c r="CX715" s="46"/>
      <c r="CY715" s="46"/>
      <c r="CZ715" s="46"/>
      <c r="DA715" s="46"/>
      <c r="DB715" s="46"/>
      <c r="DC715" s="46"/>
      <c r="DD715" s="46"/>
      <c r="DE715" s="46"/>
      <c r="DF715" s="46"/>
      <c r="DG715" s="46"/>
      <c r="DH715" s="46"/>
      <c r="DI715" s="46"/>
      <c r="DJ715" s="46"/>
      <c r="DK715" s="46"/>
      <c r="DL715" s="46"/>
      <c r="DM715" s="46"/>
    </row>
    <row r="716" spans="1:117" s="3" customFormat="1" ht="13.5" customHeight="1" x14ac:dyDescent="0.2">
      <c r="A716" s="44"/>
      <c r="B716" s="45"/>
      <c r="C716" s="44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  <c r="BN716" s="46"/>
      <c r="BO716" s="46"/>
      <c r="BP716" s="46"/>
      <c r="BQ716" s="46"/>
      <c r="BR716" s="46"/>
      <c r="BS716" s="46"/>
      <c r="BT716" s="46"/>
      <c r="BU716" s="46"/>
      <c r="BV716" s="46"/>
      <c r="BW716" s="46"/>
      <c r="BX716" s="46"/>
      <c r="BY716" s="46"/>
      <c r="BZ716" s="46"/>
      <c r="CA716" s="46"/>
      <c r="CB716" s="46"/>
      <c r="CC716" s="46"/>
      <c r="CD716" s="46"/>
      <c r="CE716" s="46"/>
      <c r="CF716" s="46"/>
      <c r="CG716" s="46"/>
      <c r="CH716" s="46"/>
      <c r="CI716" s="46"/>
      <c r="CJ716" s="46"/>
      <c r="CK716" s="46"/>
      <c r="CL716" s="46"/>
      <c r="CM716" s="46"/>
      <c r="CN716" s="46"/>
      <c r="CO716" s="46"/>
      <c r="CP716" s="46"/>
      <c r="CQ716" s="46"/>
      <c r="CR716" s="46"/>
      <c r="CS716" s="46"/>
      <c r="CT716" s="46"/>
      <c r="CU716" s="46"/>
      <c r="CV716" s="46"/>
      <c r="CW716" s="46"/>
      <c r="CX716" s="46"/>
      <c r="CY716" s="46"/>
      <c r="CZ716" s="46"/>
      <c r="DA716" s="46"/>
      <c r="DB716" s="46"/>
      <c r="DC716" s="46"/>
      <c r="DD716" s="46"/>
      <c r="DE716" s="46"/>
      <c r="DF716" s="46"/>
      <c r="DG716" s="46"/>
      <c r="DH716" s="46"/>
      <c r="DI716" s="46"/>
      <c r="DJ716" s="46"/>
      <c r="DK716" s="46"/>
      <c r="DL716" s="46"/>
      <c r="DM716" s="46"/>
    </row>
    <row r="717" spans="1:117" s="3" customFormat="1" ht="13.5" customHeight="1" x14ac:dyDescent="0.2">
      <c r="A717" s="44"/>
      <c r="B717" s="45"/>
      <c r="C717" s="44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  <c r="BN717" s="46"/>
      <c r="BO717" s="46"/>
      <c r="BP717" s="46"/>
      <c r="BQ717" s="46"/>
      <c r="BR717" s="46"/>
      <c r="BS717" s="46"/>
      <c r="BT717" s="46"/>
      <c r="BU717" s="46"/>
      <c r="BV717" s="46"/>
      <c r="BW717" s="46"/>
      <c r="BX717" s="46"/>
      <c r="BY717" s="46"/>
      <c r="BZ717" s="46"/>
      <c r="CA717" s="46"/>
      <c r="CB717" s="46"/>
      <c r="CC717" s="46"/>
      <c r="CD717" s="46"/>
      <c r="CE717" s="46"/>
      <c r="CF717" s="46"/>
      <c r="CG717" s="46"/>
      <c r="CH717" s="46"/>
      <c r="CI717" s="46"/>
      <c r="CJ717" s="46"/>
      <c r="CK717" s="46"/>
      <c r="CL717" s="46"/>
      <c r="CM717" s="46"/>
      <c r="CN717" s="46"/>
      <c r="CO717" s="46"/>
      <c r="CP717" s="46"/>
      <c r="CQ717" s="46"/>
      <c r="CR717" s="46"/>
      <c r="CS717" s="46"/>
      <c r="CT717" s="46"/>
      <c r="CU717" s="46"/>
      <c r="CV717" s="46"/>
      <c r="CW717" s="46"/>
      <c r="CX717" s="46"/>
      <c r="CY717" s="46"/>
      <c r="CZ717" s="46"/>
      <c r="DA717" s="46"/>
      <c r="DB717" s="46"/>
      <c r="DC717" s="46"/>
      <c r="DD717" s="46"/>
      <c r="DE717" s="46"/>
      <c r="DF717" s="46"/>
      <c r="DG717" s="46"/>
      <c r="DH717" s="46"/>
      <c r="DI717" s="46"/>
      <c r="DJ717" s="46"/>
      <c r="DK717" s="46"/>
      <c r="DL717" s="46"/>
      <c r="DM717" s="46"/>
    </row>
    <row r="718" spans="1:117" s="3" customFormat="1" ht="13.5" customHeight="1" x14ac:dyDescent="0.2">
      <c r="A718" s="44"/>
      <c r="B718" s="45"/>
      <c r="C718" s="44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  <c r="BN718" s="46"/>
      <c r="BO718" s="46"/>
      <c r="BP718" s="46"/>
      <c r="BQ718" s="46"/>
      <c r="BR718" s="46"/>
      <c r="BS718" s="46"/>
      <c r="BT718" s="46"/>
      <c r="BU718" s="46"/>
      <c r="BV718" s="46"/>
      <c r="BW718" s="46"/>
      <c r="BX718" s="46"/>
      <c r="BY718" s="46"/>
      <c r="BZ718" s="46"/>
      <c r="CA718" s="46"/>
      <c r="CB718" s="46"/>
      <c r="CC718" s="46"/>
      <c r="CD718" s="46"/>
      <c r="CE718" s="46"/>
      <c r="CF718" s="46"/>
      <c r="CG718" s="46"/>
      <c r="CH718" s="46"/>
      <c r="CI718" s="46"/>
      <c r="CJ718" s="46"/>
      <c r="CK718" s="46"/>
      <c r="CL718" s="46"/>
      <c r="CM718" s="46"/>
      <c r="CN718" s="46"/>
      <c r="CO718" s="46"/>
      <c r="CP718" s="46"/>
      <c r="CQ718" s="46"/>
      <c r="CR718" s="46"/>
      <c r="CS718" s="46"/>
      <c r="CT718" s="46"/>
      <c r="CU718" s="46"/>
      <c r="CV718" s="46"/>
      <c r="CW718" s="46"/>
      <c r="CX718" s="46"/>
      <c r="CY718" s="46"/>
      <c r="CZ718" s="46"/>
      <c r="DA718" s="46"/>
      <c r="DB718" s="46"/>
      <c r="DC718" s="46"/>
      <c r="DD718" s="46"/>
      <c r="DE718" s="46"/>
      <c r="DF718" s="46"/>
      <c r="DG718" s="46"/>
      <c r="DH718" s="46"/>
      <c r="DI718" s="46"/>
      <c r="DJ718" s="46"/>
      <c r="DK718" s="46"/>
      <c r="DL718" s="46"/>
      <c r="DM718" s="46"/>
    </row>
    <row r="719" spans="1:117" s="3" customFormat="1" ht="13.5" customHeight="1" x14ac:dyDescent="0.2">
      <c r="A719" s="44"/>
      <c r="B719" s="45"/>
      <c r="C719" s="44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  <c r="BN719" s="46"/>
      <c r="BO719" s="46"/>
      <c r="BP719" s="46"/>
      <c r="BQ719" s="46"/>
      <c r="BR719" s="46"/>
      <c r="BS719" s="46"/>
      <c r="BT719" s="46"/>
      <c r="BU719" s="46"/>
      <c r="BV719" s="46"/>
      <c r="BW719" s="46"/>
      <c r="BX719" s="46"/>
      <c r="BY719" s="46"/>
      <c r="BZ719" s="46"/>
      <c r="CA719" s="46"/>
      <c r="CB719" s="46"/>
      <c r="CC719" s="46"/>
      <c r="CD719" s="46"/>
      <c r="CE719" s="46"/>
      <c r="CF719" s="46"/>
      <c r="CG719" s="46"/>
      <c r="CH719" s="46"/>
      <c r="CI719" s="46"/>
      <c r="CJ719" s="46"/>
      <c r="CK719" s="46"/>
      <c r="CL719" s="46"/>
      <c r="CM719" s="46"/>
      <c r="CN719" s="46"/>
      <c r="CO719" s="46"/>
      <c r="CP719" s="46"/>
      <c r="CQ719" s="46"/>
      <c r="CR719" s="46"/>
      <c r="CS719" s="46"/>
      <c r="CT719" s="46"/>
      <c r="CU719" s="46"/>
      <c r="CV719" s="46"/>
      <c r="CW719" s="46"/>
      <c r="CX719" s="46"/>
      <c r="CY719" s="46"/>
      <c r="CZ719" s="46"/>
      <c r="DA719" s="46"/>
      <c r="DB719" s="46"/>
      <c r="DC719" s="46"/>
      <c r="DD719" s="46"/>
      <c r="DE719" s="46"/>
      <c r="DF719" s="46"/>
      <c r="DG719" s="46"/>
      <c r="DH719" s="46"/>
      <c r="DI719" s="46"/>
      <c r="DJ719" s="46"/>
      <c r="DK719" s="46"/>
      <c r="DL719" s="46"/>
      <c r="DM719" s="46"/>
    </row>
    <row r="720" spans="1:117" s="3" customFormat="1" ht="13.5" customHeight="1" x14ac:dyDescent="0.2">
      <c r="A720" s="44"/>
      <c r="B720" s="45"/>
      <c r="C720" s="44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6"/>
      <c r="CG720" s="46"/>
      <c r="CH720" s="46"/>
      <c r="CI720" s="46"/>
      <c r="CJ720" s="46"/>
      <c r="CK720" s="46"/>
      <c r="CL720" s="46"/>
      <c r="CM720" s="46"/>
      <c r="CN720" s="46"/>
      <c r="CO720" s="46"/>
      <c r="CP720" s="46"/>
      <c r="CQ720" s="46"/>
      <c r="CR720" s="46"/>
      <c r="CS720" s="46"/>
      <c r="CT720" s="46"/>
      <c r="CU720" s="46"/>
      <c r="CV720" s="46"/>
      <c r="CW720" s="46"/>
      <c r="CX720" s="46"/>
      <c r="CY720" s="46"/>
      <c r="CZ720" s="46"/>
      <c r="DA720" s="46"/>
      <c r="DB720" s="46"/>
      <c r="DC720" s="46"/>
      <c r="DD720" s="46"/>
      <c r="DE720" s="46"/>
      <c r="DF720" s="46"/>
      <c r="DG720" s="46"/>
      <c r="DH720" s="46"/>
      <c r="DI720" s="46"/>
      <c r="DJ720" s="46"/>
      <c r="DK720" s="46"/>
      <c r="DL720" s="46"/>
      <c r="DM720" s="46"/>
    </row>
    <row r="721" spans="1:117" s="3" customFormat="1" ht="13.5" customHeight="1" x14ac:dyDescent="0.2">
      <c r="A721" s="44"/>
      <c r="B721" s="45"/>
      <c r="C721" s="44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  <c r="BN721" s="46"/>
      <c r="BO721" s="46"/>
      <c r="BP721" s="46"/>
      <c r="BQ721" s="46"/>
      <c r="BR721" s="46"/>
      <c r="BS721" s="46"/>
      <c r="BT721" s="46"/>
      <c r="BU721" s="46"/>
      <c r="BV721" s="46"/>
      <c r="BW721" s="46"/>
      <c r="BX721" s="46"/>
      <c r="BY721" s="46"/>
      <c r="BZ721" s="46"/>
      <c r="CA721" s="46"/>
      <c r="CB721" s="46"/>
      <c r="CC721" s="46"/>
      <c r="CD721" s="46"/>
      <c r="CE721" s="46"/>
      <c r="CF721" s="46"/>
      <c r="CG721" s="46"/>
      <c r="CH721" s="46"/>
      <c r="CI721" s="46"/>
      <c r="CJ721" s="46"/>
      <c r="CK721" s="46"/>
      <c r="CL721" s="46"/>
      <c r="CM721" s="46"/>
      <c r="CN721" s="46"/>
      <c r="CO721" s="46"/>
      <c r="CP721" s="46"/>
      <c r="CQ721" s="46"/>
      <c r="CR721" s="46"/>
      <c r="CS721" s="46"/>
      <c r="CT721" s="46"/>
      <c r="CU721" s="46"/>
      <c r="CV721" s="46"/>
      <c r="CW721" s="46"/>
      <c r="CX721" s="46"/>
      <c r="CY721" s="46"/>
      <c r="CZ721" s="46"/>
      <c r="DA721" s="46"/>
      <c r="DB721" s="46"/>
      <c r="DC721" s="46"/>
      <c r="DD721" s="46"/>
      <c r="DE721" s="46"/>
      <c r="DF721" s="46"/>
      <c r="DG721" s="46"/>
      <c r="DH721" s="46"/>
      <c r="DI721" s="46"/>
      <c r="DJ721" s="46"/>
      <c r="DK721" s="46"/>
      <c r="DL721" s="46"/>
      <c r="DM721" s="46"/>
    </row>
    <row r="722" spans="1:117" s="3" customFormat="1" ht="13.5" customHeight="1" x14ac:dyDescent="0.2">
      <c r="A722" s="44"/>
      <c r="B722" s="45"/>
      <c r="C722" s="44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  <c r="BN722" s="46"/>
      <c r="BO722" s="46"/>
      <c r="BP722" s="46"/>
      <c r="BQ722" s="46"/>
      <c r="BR722" s="46"/>
      <c r="BS722" s="46"/>
      <c r="BT722" s="46"/>
      <c r="BU722" s="46"/>
      <c r="BV722" s="46"/>
      <c r="BW722" s="46"/>
      <c r="BX722" s="46"/>
      <c r="BY722" s="46"/>
      <c r="BZ722" s="46"/>
      <c r="CA722" s="46"/>
      <c r="CB722" s="46"/>
      <c r="CC722" s="46"/>
      <c r="CD722" s="46"/>
      <c r="CE722" s="46"/>
      <c r="CF722" s="46"/>
      <c r="CG722" s="46"/>
      <c r="CH722" s="46"/>
      <c r="CI722" s="46"/>
      <c r="CJ722" s="46"/>
      <c r="CK722" s="46"/>
      <c r="CL722" s="46"/>
      <c r="CM722" s="46"/>
      <c r="CN722" s="46"/>
      <c r="CO722" s="46"/>
      <c r="CP722" s="46"/>
      <c r="CQ722" s="46"/>
      <c r="CR722" s="46"/>
      <c r="CS722" s="46"/>
      <c r="CT722" s="46"/>
      <c r="CU722" s="46"/>
      <c r="CV722" s="46"/>
      <c r="CW722" s="46"/>
      <c r="CX722" s="46"/>
      <c r="CY722" s="46"/>
      <c r="CZ722" s="46"/>
      <c r="DA722" s="46"/>
      <c r="DB722" s="46"/>
      <c r="DC722" s="46"/>
      <c r="DD722" s="46"/>
      <c r="DE722" s="46"/>
      <c r="DF722" s="46"/>
      <c r="DG722" s="46"/>
      <c r="DH722" s="46"/>
      <c r="DI722" s="46"/>
      <c r="DJ722" s="46"/>
      <c r="DK722" s="46"/>
      <c r="DL722" s="46"/>
      <c r="DM722" s="46"/>
    </row>
    <row r="723" spans="1:117" s="3" customFormat="1" ht="13.5" customHeight="1" x14ac:dyDescent="0.2">
      <c r="A723" s="44"/>
      <c r="B723" s="45"/>
      <c r="C723" s="44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  <c r="BN723" s="46"/>
      <c r="BO723" s="46"/>
      <c r="BP723" s="46"/>
      <c r="BQ723" s="46"/>
      <c r="BR723" s="46"/>
      <c r="BS723" s="46"/>
      <c r="BT723" s="46"/>
      <c r="BU723" s="46"/>
      <c r="BV723" s="46"/>
      <c r="BW723" s="46"/>
      <c r="BX723" s="46"/>
      <c r="BY723" s="46"/>
      <c r="BZ723" s="46"/>
      <c r="CA723" s="46"/>
      <c r="CB723" s="46"/>
      <c r="CC723" s="46"/>
      <c r="CD723" s="46"/>
      <c r="CE723" s="46"/>
      <c r="CF723" s="46"/>
      <c r="CG723" s="46"/>
      <c r="CH723" s="46"/>
      <c r="CI723" s="46"/>
      <c r="CJ723" s="46"/>
      <c r="CK723" s="46"/>
      <c r="CL723" s="46"/>
      <c r="CM723" s="46"/>
      <c r="CN723" s="46"/>
      <c r="CO723" s="46"/>
      <c r="CP723" s="46"/>
      <c r="CQ723" s="46"/>
      <c r="CR723" s="46"/>
      <c r="CS723" s="46"/>
      <c r="CT723" s="46"/>
      <c r="CU723" s="46"/>
      <c r="CV723" s="46"/>
      <c r="CW723" s="46"/>
      <c r="CX723" s="46"/>
      <c r="CY723" s="46"/>
      <c r="CZ723" s="46"/>
      <c r="DA723" s="46"/>
      <c r="DB723" s="46"/>
      <c r="DC723" s="46"/>
      <c r="DD723" s="46"/>
      <c r="DE723" s="46"/>
      <c r="DF723" s="46"/>
      <c r="DG723" s="46"/>
      <c r="DH723" s="46"/>
      <c r="DI723" s="46"/>
      <c r="DJ723" s="46"/>
      <c r="DK723" s="46"/>
      <c r="DL723" s="46"/>
      <c r="DM723" s="46"/>
    </row>
    <row r="724" spans="1:117" s="3" customFormat="1" ht="13.5" customHeight="1" x14ac:dyDescent="0.2">
      <c r="A724" s="44"/>
      <c r="B724" s="45"/>
      <c r="C724" s="44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  <c r="BN724" s="46"/>
      <c r="BO724" s="46"/>
      <c r="BP724" s="46"/>
      <c r="BQ724" s="46"/>
      <c r="BR724" s="46"/>
      <c r="BS724" s="46"/>
      <c r="BT724" s="46"/>
      <c r="BU724" s="46"/>
      <c r="BV724" s="46"/>
      <c r="BW724" s="46"/>
      <c r="BX724" s="46"/>
      <c r="BY724" s="46"/>
      <c r="BZ724" s="46"/>
      <c r="CA724" s="46"/>
      <c r="CB724" s="46"/>
      <c r="CC724" s="46"/>
      <c r="CD724" s="46"/>
      <c r="CE724" s="46"/>
      <c r="CF724" s="46"/>
      <c r="CG724" s="46"/>
      <c r="CH724" s="46"/>
      <c r="CI724" s="46"/>
      <c r="CJ724" s="46"/>
      <c r="CK724" s="46"/>
      <c r="CL724" s="46"/>
      <c r="CM724" s="46"/>
      <c r="CN724" s="46"/>
      <c r="CO724" s="46"/>
      <c r="CP724" s="46"/>
      <c r="CQ724" s="46"/>
      <c r="CR724" s="46"/>
      <c r="CS724" s="46"/>
      <c r="CT724" s="46"/>
      <c r="CU724" s="46"/>
      <c r="CV724" s="46"/>
      <c r="CW724" s="46"/>
      <c r="CX724" s="46"/>
      <c r="CY724" s="46"/>
      <c r="CZ724" s="46"/>
      <c r="DA724" s="46"/>
      <c r="DB724" s="46"/>
      <c r="DC724" s="46"/>
      <c r="DD724" s="46"/>
      <c r="DE724" s="46"/>
      <c r="DF724" s="46"/>
      <c r="DG724" s="46"/>
      <c r="DH724" s="46"/>
      <c r="DI724" s="46"/>
      <c r="DJ724" s="46"/>
      <c r="DK724" s="46"/>
      <c r="DL724" s="46"/>
      <c r="DM724" s="46"/>
    </row>
    <row r="725" spans="1:117" s="3" customFormat="1" ht="13.5" customHeight="1" x14ac:dyDescent="0.2">
      <c r="A725" s="44"/>
      <c r="B725" s="45"/>
      <c r="C725" s="44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  <c r="BN725" s="46"/>
      <c r="BO725" s="46"/>
      <c r="BP725" s="46"/>
      <c r="BQ725" s="46"/>
      <c r="BR725" s="46"/>
      <c r="BS725" s="46"/>
      <c r="BT725" s="46"/>
      <c r="BU725" s="46"/>
      <c r="BV725" s="46"/>
      <c r="BW725" s="46"/>
      <c r="BX725" s="46"/>
      <c r="BY725" s="46"/>
      <c r="BZ725" s="46"/>
      <c r="CA725" s="46"/>
      <c r="CB725" s="46"/>
      <c r="CC725" s="46"/>
      <c r="CD725" s="46"/>
      <c r="CE725" s="46"/>
      <c r="CF725" s="46"/>
      <c r="CG725" s="46"/>
      <c r="CH725" s="46"/>
      <c r="CI725" s="46"/>
      <c r="CJ725" s="46"/>
      <c r="CK725" s="46"/>
      <c r="CL725" s="46"/>
      <c r="CM725" s="46"/>
      <c r="CN725" s="46"/>
      <c r="CO725" s="46"/>
      <c r="CP725" s="46"/>
      <c r="CQ725" s="46"/>
      <c r="CR725" s="46"/>
      <c r="CS725" s="46"/>
      <c r="CT725" s="46"/>
      <c r="CU725" s="46"/>
      <c r="CV725" s="46"/>
      <c r="CW725" s="46"/>
      <c r="CX725" s="46"/>
      <c r="CY725" s="46"/>
      <c r="CZ725" s="46"/>
      <c r="DA725" s="46"/>
      <c r="DB725" s="46"/>
      <c r="DC725" s="46"/>
      <c r="DD725" s="46"/>
      <c r="DE725" s="46"/>
      <c r="DF725" s="46"/>
      <c r="DG725" s="46"/>
      <c r="DH725" s="46"/>
      <c r="DI725" s="46"/>
      <c r="DJ725" s="46"/>
      <c r="DK725" s="46"/>
      <c r="DL725" s="46"/>
      <c r="DM725" s="46"/>
    </row>
    <row r="726" spans="1:117" s="3" customFormat="1" ht="13.5" customHeight="1" x14ac:dyDescent="0.2">
      <c r="A726" s="44"/>
      <c r="B726" s="45"/>
      <c r="C726" s="44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  <c r="BN726" s="46"/>
      <c r="BO726" s="46"/>
      <c r="BP726" s="46"/>
      <c r="BQ726" s="46"/>
      <c r="BR726" s="46"/>
      <c r="BS726" s="46"/>
      <c r="BT726" s="46"/>
      <c r="BU726" s="46"/>
      <c r="BV726" s="46"/>
      <c r="BW726" s="46"/>
      <c r="BX726" s="46"/>
      <c r="BY726" s="46"/>
      <c r="BZ726" s="46"/>
      <c r="CA726" s="46"/>
      <c r="CB726" s="46"/>
      <c r="CC726" s="46"/>
      <c r="CD726" s="46"/>
      <c r="CE726" s="46"/>
      <c r="CF726" s="46"/>
      <c r="CG726" s="46"/>
      <c r="CH726" s="46"/>
      <c r="CI726" s="46"/>
      <c r="CJ726" s="46"/>
      <c r="CK726" s="46"/>
      <c r="CL726" s="46"/>
      <c r="CM726" s="46"/>
      <c r="CN726" s="46"/>
      <c r="CO726" s="46"/>
      <c r="CP726" s="46"/>
      <c r="CQ726" s="46"/>
      <c r="CR726" s="46"/>
      <c r="CS726" s="46"/>
      <c r="CT726" s="46"/>
      <c r="CU726" s="46"/>
      <c r="CV726" s="46"/>
      <c r="CW726" s="46"/>
      <c r="CX726" s="46"/>
      <c r="CY726" s="46"/>
      <c r="CZ726" s="46"/>
      <c r="DA726" s="46"/>
      <c r="DB726" s="46"/>
      <c r="DC726" s="46"/>
      <c r="DD726" s="46"/>
      <c r="DE726" s="46"/>
      <c r="DF726" s="46"/>
      <c r="DG726" s="46"/>
      <c r="DH726" s="46"/>
      <c r="DI726" s="46"/>
      <c r="DJ726" s="46"/>
      <c r="DK726" s="46"/>
      <c r="DL726" s="46"/>
      <c r="DM726" s="46"/>
    </row>
    <row r="727" spans="1:117" s="3" customFormat="1" ht="13.5" customHeight="1" x14ac:dyDescent="0.2">
      <c r="A727" s="44"/>
      <c r="B727" s="45"/>
      <c r="C727" s="44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  <c r="BN727" s="46"/>
      <c r="BO727" s="46"/>
      <c r="BP727" s="46"/>
      <c r="BQ727" s="46"/>
      <c r="BR727" s="46"/>
      <c r="BS727" s="46"/>
      <c r="BT727" s="46"/>
      <c r="BU727" s="46"/>
      <c r="BV727" s="46"/>
      <c r="BW727" s="46"/>
      <c r="BX727" s="46"/>
      <c r="BY727" s="46"/>
      <c r="BZ727" s="46"/>
      <c r="CA727" s="46"/>
      <c r="CB727" s="46"/>
      <c r="CC727" s="46"/>
      <c r="CD727" s="46"/>
      <c r="CE727" s="46"/>
      <c r="CF727" s="46"/>
      <c r="CG727" s="46"/>
      <c r="CH727" s="46"/>
      <c r="CI727" s="46"/>
      <c r="CJ727" s="46"/>
      <c r="CK727" s="46"/>
      <c r="CL727" s="46"/>
      <c r="CM727" s="46"/>
      <c r="CN727" s="46"/>
      <c r="CO727" s="46"/>
      <c r="CP727" s="46"/>
      <c r="CQ727" s="46"/>
      <c r="CR727" s="46"/>
      <c r="CS727" s="46"/>
      <c r="CT727" s="46"/>
      <c r="CU727" s="46"/>
      <c r="CV727" s="46"/>
      <c r="CW727" s="46"/>
      <c r="CX727" s="46"/>
      <c r="CY727" s="46"/>
      <c r="CZ727" s="46"/>
      <c r="DA727" s="46"/>
      <c r="DB727" s="46"/>
      <c r="DC727" s="46"/>
      <c r="DD727" s="46"/>
      <c r="DE727" s="46"/>
      <c r="DF727" s="46"/>
      <c r="DG727" s="46"/>
      <c r="DH727" s="46"/>
      <c r="DI727" s="46"/>
      <c r="DJ727" s="46"/>
      <c r="DK727" s="46"/>
      <c r="DL727" s="46"/>
      <c r="DM727" s="46"/>
    </row>
    <row r="728" spans="1:117" s="3" customFormat="1" ht="13.5" customHeight="1" x14ac:dyDescent="0.2">
      <c r="A728" s="44"/>
      <c r="B728" s="45"/>
      <c r="C728" s="44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  <c r="BN728" s="46"/>
      <c r="BO728" s="46"/>
      <c r="BP728" s="46"/>
      <c r="BQ728" s="46"/>
      <c r="BR728" s="46"/>
      <c r="BS728" s="46"/>
      <c r="BT728" s="46"/>
      <c r="BU728" s="46"/>
      <c r="BV728" s="46"/>
      <c r="BW728" s="46"/>
      <c r="BX728" s="46"/>
      <c r="BY728" s="46"/>
      <c r="BZ728" s="46"/>
      <c r="CA728" s="46"/>
      <c r="CB728" s="46"/>
      <c r="CC728" s="46"/>
      <c r="CD728" s="46"/>
      <c r="CE728" s="46"/>
      <c r="CF728" s="46"/>
      <c r="CG728" s="46"/>
      <c r="CH728" s="46"/>
      <c r="CI728" s="46"/>
      <c r="CJ728" s="46"/>
      <c r="CK728" s="46"/>
      <c r="CL728" s="46"/>
      <c r="CM728" s="46"/>
      <c r="CN728" s="46"/>
      <c r="CO728" s="46"/>
      <c r="CP728" s="46"/>
      <c r="CQ728" s="46"/>
      <c r="CR728" s="46"/>
      <c r="CS728" s="46"/>
      <c r="CT728" s="46"/>
      <c r="CU728" s="46"/>
      <c r="CV728" s="46"/>
      <c r="CW728" s="46"/>
      <c r="CX728" s="46"/>
      <c r="CY728" s="46"/>
      <c r="CZ728" s="46"/>
      <c r="DA728" s="46"/>
      <c r="DB728" s="46"/>
      <c r="DC728" s="46"/>
      <c r="DD728" s="46"/>
      <c r="DE728" s="46"/>
      <c r="DF728" s="46"/>
      <c r="DG728" s="46"/>
      <c r="DH728" s="46"/>
      <c r="DI728" s="46"/>
      <c r="DJ728" s="46"/>
      <c r="DK728" s="46"/>
      <c r="DL728" s="46"/>
      <c r="DM728" s="46"/>
    </row>
    <row r="729" spans="1:117" s="3" customFormat="1" ht="13.5" customHeight="1" x14ac:dyDescent="0.2">
      <c r="A729" s="44"/>
      <c r="B729" s="45"/>
      <c r="C729" s="44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  <c r="BN729" s="46"/>
      <c r="BO729" s="46"/>
      <c r="BP729" s="46"/>
      <c r="BQ729" s="46"/>
      <c r="BR729" s="46"/>
      <c r="BS729" s="46"/>
      <c r="BT729" s="46"/>
      <c r="BU729" s="46"/>
      <c r="BV729" s="46"/>
      <c r="BW729" s="46"/>
      <c r="BX729" s="46"/>
      <c r="BY729" s="46"/>
      <c r="BZ729" s="46"/>
      <c r="CA729" s="46"/>
      <c r="CB729" s="46"/>
      <c r="CC729" s="46"/>
      <c r="CD729" s="46"/>
      <c r="CE729" s="46"/>
      <c r="CF729" s="46"/>
      <c r="CG729" s="46"/>
      <c r="CH729" s="46"/>
      <c r="CI729" s="46"/>
      <c r="CJ729" s="46"/>
      <c r="CK729" s="46"/>
      <c r="CL729" s="46"/>
      <c r="CM729" s="46"/>
      <c r="CN729" s="46"/>
      <c r="CO729" s="46"/>
      <c r="CP729" s="46"/>
      <c r="CQ729" s="46"/>
      <c r="CR729" s="46"/>
      <c r="CS729" s="46"/>
      <c r="CT729" s="46"/>
      <c r="CU729" s="46"/>
      <c r="CV729" s="46"/>
      <c r="CW729" s="46"/>
      <c r="CX729" s="46"/>
      <c r="CY729" s="46"/>
      <c r="CZ729" s="46"/>
      <c r="DA729" s="46"/>
      <c r="DB729" s="46"/>
      <c r="DC729" s="46"/>
      <c r="DD729" s="46"/>
      <c r="DE729" s="46"/>
      <c r="DF729" s="46"/>
      <c r="DG729" s="46"/>
      <c r="DH729" s="46"/>
      <c r="DI729" s="46"/>
      <c r="DJ729" s="46"/>
      <c r="DK729" s="46"/>
      <c r="DL729" s="46"/>
      <c r="DM729" s="46"/>
    </row>
    <row r="730" spans="1:117" s="3" customFormat="1" ht="13.5" customHeight="1" x14ac:dyDescent="0.2">
      <c r="A730" s="44"/>
      <c r="B730" s="45"/>
      <c r="C730" s="44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  <c r="BN730" s="46"/>
      <c r="BO730" s="46"/>
      <c r="BP730" s="46"/>
      <c r="BQ730" s="46"/>
      <c r="BR730" s="46"/>
      <c r="BS730" s="46"/>
      <c r="BT730" s="46"/>
      <c r="BU730" s="46"/>
      <c r="BV730" s="46"/>
      <c r="BW730" s="46"/>
      <c r="BX730" s="46"/>
      <c r="BY730" s="46"/>
      <c r="BZ730" s="46"/>
      <c r="CA730" s="46"/>
      <c r="CB730" s="46"/>
      <c r="CC730" s="46"/>
      <c r="CD730" s="46"/>
      <c r="CE730" s="46"/>
      <c r="CF730" s="46"/>
      <c r="CG730" s="46"/>
      <c r="CH730" s="46"/>
      <c r="CI730" s="46"/>
      <c r="CJ730" s="46"/>
      <c r="CK730" s="46"/>
      <c r="CL730" s="46"/>
      <c r="CM730" s="46"/>
      <c r="CN730" s="46"/>
      <c r="CO730" s="46"/>
      <c r="CP730" s="46"/>
      <c r="CQ730" s="46"/>
      <c r="CR730" s="46"/>
      <c r="CS730" s="46"/>
      <c r="CT730" s="46"/>
      <c r="CU730" s="46"/>
      <c r="CV730" s="46"/>
      <c r="CW730" s="46"/>
      <c r="CX730" s="46"/>
      <c r="CY730" s="46"/>
      <c r="CZ730" s="46"/>
      <c r="DA730" s="46"/>
      <c r="DB730" s="46"/>
      <c r="DC730" s="46"/>
      <c r="DD730" s="46"/>
      <c r="DE730" s="46"/>
      <c r="DF730" s="46"/>
      <c r="DG730" s="46"/>
      <c r="DH730" s="46"/>
      <c r="DI730" s="46"/>
      <c r="DJ730" s="46"/>
      <c r="DK730" s="46"/>
      <c r="DL730" s="46"/>
      <c r="DM730" s="46"/>
    </row>
    <row r="731" spans="1:117" s="3" customFormat="1" ht="13.5" customHeight="1" x14ac:dyDescent="0.2">
      <c r="A731" s="44"/>
      <c r="B731" s="45"/>
      <c r="C731" s="44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  <c r="BN731" s="46"/>
      <c r="BO731" s="46"/>
      <c r="BP731" s="46"/>
      <c r="BQ731" s="46"/>
      <c r="BR731" s="46"/>
      <c r="BS731" s="46"/>
      <c r="BT731" s="46"/>
      <c r="BU731" s="46"/>
      <c r="BV731" s="46"/>
      <c r="BW731" s="46"/>
      <c r="BX731" s="46"/>
      <c r="BY731" s="46"/>
      <c r="BZ731" s="46"/>
      <c r="CA731" s="46"/>
      <c r="CB731" s="46"/>
      <c r="CC731" s="46"/>
      <c r="CD731" s="46"/>
      <c r="CE731" s="46"/>
      <c r="CF731" s="46"/>
      <c r="CG731" s="46"/>
      <c r="CH731" s="46"/>
      <c r="CI731" s="46"/>
      <c r="CJ731" s="46"/>
      <c r="CK731" s="46"/>
      <c r="CL731" s="46"/>
      <c r="CM731" s="46"/>
      <c r="CN731" s="46"/>
      <c r="CO731" s="46"/>
      <c r="CP731" s="46"/>
      <c r="CQ731" s="46"/>
      <c r="CR731" s="46"/>
      <c r="CS731" s="46"/>
      <c r="CT731" s="46"/>
      <c r="CU731" s="46"/>
      <c r="CV731" s="46"/>
      <c r="CW731" s="46"/>
      <c r="CX731" s="46"/>
      <c r="CY731" s="46"/>
      <c r="CZ731" s="46"/>
      <c r="DA731" s="46"/>
      <c r="DB731" s="46"/>
      <c r="DC731" s="46"/>
      <c r="DD731" s="46"/>
      <c r="DE731" s="46"/>
      <c r="DF731" s="46"/>
      <c r="DG731" s="46"/>
      <c r="DH731" s="46"/>
      <c r="DI731" s="46"/>
      <c r="DJ731" s="46"/>
      <c r="DK731" s="46"/>
      <c r="DL731" s="46"/>
      <c r="DM731" s="46"/>
    </row>
    <row r="732" spans="1:117" s="3" customFormat="1" ht="13.5" customHeight="1" x14ac:dyDescent="0.2">
      <c r="A732" s="44"/>
      <c r="B732" s="45"/>
      <c r="C732" s="44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  <c r="BN732" s="46"/>
      <c r="BO732" s="46"/>
      <c r="BP732" s="46"/>
      <c r="BQ732" s="46"/>
      <c r="BR732" s="46"/>
      <c r="BS732" s="46"/>
      <c r="BT732" s="46"/>
      <c r="BU732" s="46"/>
      <c r="BV732" s="46"/>
      <c r="BW732" s="46"/>
      <c r="BX732" s="46"/>
      <c r="BY732" s="46"/>
      <c r="BZ732" s="46"/>
      <c r="CA732" s="46"/>
      <c r="CB732" s="46"/>
      <c r="CC732" s="46"/>
      <c r="CD732" s="46"/>
      <c r="CE732" s="46"/>
      <c r="CF732" s="46"/>
      <c r="CG732" s="46"/>
      <c r="CH732" s="46"/>
      <c r="CI732" s="46"/>
      <c r="CJ732" s="46"/>
      <c r="CK732" s="46"/>
      <c r="CL732" s="46"/>
      <c r="CM732" s="46"/>
      <c r="CN732" s="46"/>
      <c r="CO732" s="46"/>
      <c r="CP732" s="46"/>
      <c r="CQ732" s="46"/>
      <c r="CR732" s="46"/>
      <c r="CS732" s="46"/>
      <c r="CT732" s="46"/>
      <c r="CU732" s="46"/>
      <c r="CV732" s="46"/>
      <c r="CW732" s="46"/>
      <c r="CX732" s="46"/>
      <c r="CY732" s="46"/>
      <c r="CZ732" s="46"/>
      <c r="DA732" s="46"/>
      <c r="DB732" s="46"/>
      <c r="DC732" s="46"/>
      <c r="DD732" s="46"/>
      <c r="DE732" s="46"/>
      <c r="DF732" s="46"/>
      <c r="DG732" s="46"/>
      <c r="DH732" s="46"/>
      <c r="DI732" s="46"/>
      <c r="DJ732" s="46"/>
      <c r="DK732" s="46"/>
      <c r="DL732" s="46"/>
      <c r="DM732" s="46"/>
    </row>
    <row r="733" spans="1:117" s="3" customFormat="1" ht="13.5" customHeight="1" x14ac:dyDescent="0.2">
      <c r="A733" s="44"/>
      <c r="B733" s="45"/>
      <c r="C733" s="44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6"/>
      <c r="CG733" s="46"/>
      <c r="CH733" s="46"/>
      <c r="CI733" s="46"/>
      <c r="CJ733" s="46"/>
      <c r="CK733" s="46"/>
      <c r="CL733" s="46"/>
      <c r="CM733" s="46"/>
      <c r="CN733" s="46"/>
      <c r="CO733" s="46"/>
      <c r="CP733" s="46"/>
      <c r="CQ733" s="46"/>
      <c r="CR733" s="46"/>
      <c r="CS733" s="46"/>
      <c r="CT733" s="46"/>
      <c r="CU733" s="46"/>
      <c r="CV733" s="46"/>
      <c r="CW733" s="46"/>
      <c r="CX733" s="46"/>
      <c r="CY733" s="46"/>
      <c r="CZ733" s="46"/>
      <c r="DA733" s="46"/>
      <c r="DB733" s="46"/>
      <c r="DC733" s="46"/>
      <c r="DD733" s="46"/>
      <c r="DE733" s="46"/>
      <c r="DF733" s="46"/>
      <c r="DG733" s="46"/>
      <c r="DH733" s="46"/>
      <c r="DI733" s="46"/>
      <c r="DJ733" s="46"/>
      <c r="DK733" s="46"/>
      <c r="DL733" s="46"/>
      <c r="DM733" s="46"/>
    </row>
    <row r="734" spans="1:117" s="3" customFormat="1" ht="13.5" customHeight="1" x14ac:dyDescent="0.2">
      <c r="A734" s="44"/>
      <c r="B734" s="45"/>
      <c r="C734" s="44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  <c r="BN734" s="46"/>
      <c r="BO734" s="46"/>
      <c r="BP734" s="46"/>
      <c r="BQ734" s="46"/>
      <c r="BR734" s="46"/>
      <c r="BS734" s="46"/>
      <c r="BT734" s="46"/>
      <c r="BU734" s="46"/>
      <c r="BV734" s="46"/>
      <c r="BW734" s="46"/>
      <c r="BX734" s="46"/>
      <c r="BY734" s="46"/>
      <c r="BZ734" s="46"/>
      <c r="CA734" s="46"/>
      <c r="CB734" s="46"/>
      <c r="CC734" s="46"/>
      <c r="CD734" s="46"/>
      <c r="CE734" s="46"/>
      <c r="CF734" s="46"/>
      <c r="CG734" s="46"/>
      <c r="CH734" s="46"/>
      <c r="CI734" s="46"/>
      <c r="CJ734" s="46"/>
      <c r="CK734" s="46"/>
      <c r="CL734" s="46"/>
      <c r="CM734" s="46"/>
      <c r="CN734" s="46"/>
      <c r="CO734" s="46"/>
      <c r="CP734" s="46"/>
      <c r="CQ734" s="46"/>
      <c r="CR734" s="46"/>
      <c r="CS734" s="46"/>
      <c r="CT734" s="46"/>
      <c r="CU734" s="46"/>
      <c r="CV734" s="46"/>
      <c r="CW734" s="46"/>
      <c r="CX734" s="46"/>
      <c r="CY734" s="46"/>
      <c r="CZ734" s="46"/>
      <c r="DA734" s="46"/>
      <c r="DB734" s="46"/>
      <c r="DC734" s="46"/>
      <c r="DD734" s="46"/>
      <c r="DE734" s="46"/>
      <c r="DF734" s="46"/>
      <c r="DG734" s="46"/>
      <c r="DH734" s="46"/>
      <c r="DI734" s="46"/>
      <c r="DJ734" s="46"/>
      <c r="DK734" s="46"/>
      <c r="DL734" s="46"/>
      <c r="DM734" s="46"/>
    </row>
    <row r="735" spans="1:117" s="3" customFormat="1" ht="13.5" customHeight="1" x14ac:dyDescent="0.2">
      <c r="A735" s="44"/>
      <c r="B735" s="45"/>
      <c r="C735" s="44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  <c r="BN735" s="46"/>
      <c r="BO735" s="46"/>
      <c r="BP735" s="46"/>
      <c r="BQ735" s="46"/>
      <c r="BR735" s="46"/>
      <c r="BS735" s="46"/>
      <c r="BT735" s="46"/>
      <c r="BU735" s="46"/>
      <c r="BV735" s="46"/>
      <c r="BW735" s="46"/>
      <c r="BX735" s="46"/>
      <c r="BY735" s="46"/>
      <c r="BZ735" s="46"/>
      <c r="CA735" s="46"/>
      <c r="CB735" s="46"/>
      <c r="CC735" s="46"/>
      <c r="CD735" s="46"/>
      <c r="CE735" s="46"/>
      <c r="CF735" s="46"/>
      <c r="CG735" s="46"/>
      <c r="CH735" s="46"/>
      <c r="CI735" s="46"/>
      <c r="CJ735" s="46"/>
      <c r="CK735" s="46"/>
      <c r="CL735" s="46"/>
      <c r="CM735" s="46"/>
      <c r="CN735" s="46"/>
      <c r="CO735" s="46"/>
      <c r="CP735" s="46"/>
      <c r="CQ735" s="46"/>
      <c r="CR735" s="46"/>
      <c r="CS735" s="46"/>
      <c r="CT735" s="46"/>
      <c r="CU735" s="46"/>
      <c r="CV735" s="46"/>
      <c r="CW735" s="46"/>
      <c r="CX735" s="46"/>
      <c r="CY735" s="46"/>
      <c r="CZ735" s="46"/>
      <c r="DA735" s="46"/>
      <c r="DB735" s="46"/>
      <c r="DC735" s="46"/>
      <c r="DD735" s="46"/>
      <c r="DE735" s="46"/>
      <c r="DF735" s="46"/>
      <c r="DG735" s="46"/>
      <c r="DH735" s="46"/>
      <c r="DI735" s="46"/>
      <c r="DJ735" s="46"/>
      <c r="DK735" s="46"/>
      <c r="DL735" s="46"/>
      <c r="DM735" s="46"/>
    </row>
    <row r="736" spans="1:117" s="3" customFormat="1" ht="13.5" customHeight="1" x14ac:dyDescent="0.2">
      <c r="A736" s="44"/>
      <c r="B736" s="45"/>
      <c r="C736" s="44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  <c r="BN736" s="46"/>
      <c r="BO736" s="46"/>
      <c r="BP736" s="46"/>
      <c r="BQ736" s="46"/>
      <c r="BR736" s="46"/>
      <c r="BS736" s="46"/>
      <c r="BT736" s="46"/>
      <c r="BU736" s="46"/>
      <c r="BV736" s="46"/>
      <c r="BW736" s="46"/>
      <c r="BX736" s="46"/>
      <c r="BY736" s="46"/>
      <c r="BZ736" s="46"/>
      <c r="CA736" s="46"/>
      <c r="CB736" s="46"/>
      <c r="CC736" s="46"/>
      <c r="CD736" s="46"/>
      <c r="CE736" s="46"/>
      <c r="CF736" s="46"/>
      <c r="CG736" s="46"/>
      <c r="CH736" s="46"/>
      <c r="CI736" s="46"/>
      <c r="CJ736" s="46"/>
      <c r="CK736" s="46"/>
      <c r="CL736" s="46"/>
      <c r="CM736" s="46"/>
      <c r="CN736" s="46"/>
      <c r="CO736" s="46"/>
      <c r="CP736" s="46"/>
      <c r="CQ736" s="46"/>
      <c r="CR736" s="46"/>
      <c r="CS736" s="46"/>
      <c r="CT736" s="46"/>
      <c r="CU736" s="46"/>
      <c r="CV736" s="46"/>
      <c r="CW736" s="46"/>
      <c r="CX736" s="46"/>
      <c r="CY736" s="46"/>
      <c r="CZ736" s="46"/>
      <c r="DA736" s="46"/>
      <c r="DB736" s="46"/>
      <c r="DC736" s="46"/>
      <c r="DD736" s="46"/>
      <c r="DE736" s="46"/>
      <c r="DF736" s="46"/>
      <c r="DG736" s="46"/>
      <c r="DH736" s="46"/>
      <c r="DI736" s="46"/>
      <c r="DJ736" s="46"/>
      <c r="DK736" s="46"/>
      <c r="DL736" s="46"/>
      <c r="DM736" s="46"/>
    </row>
    <row r="737" spans="1:117" s="3" customFormat="1" ht="13.5" customHeight="1" x14ac:dyDescent="0.2">
      <c r="A737" s="44"/>
      <c r="B737" s="45"/>
      <c r="C737" s="44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  <c r="BN737" s="46"/>
      <c r="BO737" s="46"/>
      <c r="BP737" s="46"/>
      <c r="BQ737" s="46"/>
      <c r="BR737" s="46"/>
      <c r="BS737" s="46"/>
      <c r="BT737" s="46"/>
      <c r="BU737" s="46"/>
      <c r="BV737" s="46"/>
      <c r="BW737" s="46"/>
      <c r="BX737" s="46"/>
      <c r="BY737" s="46"/>
      <c r="BZ737" s="46"/>
      <c r="CA737" s="46"/>
      <c r="CB737" s="46"/>
      <c r="CC737" s="46"/>
      <c r="CD737" s="46"/>
      <c r="CE737" s="46"/>
      <c r="CF737" s="46"/>
      <c r="CG737" s="46"/>
      <c r="CH737" s="46"/>
      <c r="CI737" s="46"/>
      <c r="CJ737" s="46"/>
      <c r="CK737" s="46"/>
      <c r="CL737" s="46"/>
      <c r="CM737" s="46"/>
      <c r="CN737" s="46"/>
      <c r="CO737" s="46"/>
      <c r="CP737" s="46"/>
      <c r="CQ737" s="46"/>
      <c r="CR737" s="46"/>
      <c r="CS737" s="46"/>
      <c r="CT737" s="46"/>
      <c r="CU737" s="46"/>
      <c r="CV737" s="46"/>
      <c r="CW737" s="46"/>
      <c r="CX737" s="46"/>
      <c r="CY737" s="46"/>
      <c r="CZ737" s="46"/>
      <c r="DA737" s="46"/>
      <c r="DB737" s="46"/>
      <c r="DC737" s="46"/>
      <c r="DD737" s="46"/>
      <c r="DE737" s="46"/>
      <c r="DF737" s="46"/>
      <c r="DG737" s="46"/>
      <c r="DH737" s="46"/>
      <c r="DI737" s="46"/>
      <c r="DJ737" s="46"/>
      <c r="DK737" s="46"/>
      <c r="DL737" s="46"/>
      <c r="DM737" s="46"/>
    </row>
    <row r="738" spans="1:117" s="3" customFormat="1" ht="13.5" customHeight="1" x14ac:dyDescent="0.2">
      <c r="A738" s="44"/>
      <c r="B738" s="45"/>
      <c r="C738" s="44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  <c r="BN738" s="46"/>
      <c r="BO738" s="46"/>
      <c r="BP738" s="46"/>
      <c r="BQ738" s="46"/>
      <c r="BR738" s="46"/>
      <c r="BS738" s="46"/>
      <c r="BT738" s="46"/>
      <c r="BU738" s="46"/>
      <c r="BV738" s="46"/>
      <c r="BW738" s="46"/>
      <c r="BX738" s="46"/>
      <c r="BY738" s="46"/>
      <c r="BZ738" s="46"/>
      <c r="CA738" s="46"/>
      <c r="CB738" s="46"/>
      <c r="CC738" s="46"/>
      <c r="CD738" s="46"/>
      <c r="CE738" s="46"/>
      <c r="CF738" s="46"/>
      <c r="CG738" s="46"/>
      <c r="CH738" s="46"/>
      <c r="CI738" s="46"/>
      <c r="CJ738" s="46"/>
      <c r="CK738" s="46"/>
      <c r="CL738" s="46"/>
      <c r="CM738" s="46"/>
      <c r="CN738" s="46"/>
      <c r="CO738" s="46"/>
      <c r="CP738" s="46"/>
      <c r="CQ738" s="46"/>
      <c r="CR738" s="46"/>
      <c r="CS738" s="46"/>
      <c r="CT738" s="46"/>
      <c r="CU738" s="46"/>
      <c r="CV738" s="46"/>
      <c r="CW738" s="46"/>
      <c r="CX738" s="46"/>
      <c r="CY738" s="46"/>
      <c r="CZ738" s="46"/>
      <c r="DA738" s="46"/>
      <c r="DB738" s="46"/>
      <c r="DC738" s="46"/>
      <c r="DD738" s="46"/>
      <c r="DE738" s="46"/>
      <c r="DF738" s="46"/>
      <c r="DG738" s="46"/>
      <c r="DH738" s="46"/>
      <c r="DI738" s="46"/>
      <c r="DJ738" s="46"/>
      <c r="DK738" s="46"/>
      <c r="DL738" s="46"/>
      <c r="DM738" s="46"/>
    </row>
    <row r="739" spans="1:117" s="3" customFormat="1" ht="13.5" customHeight="1" x14ac:dyDescent="0.2">
      <c r="A739" s="44"/>
      <c r="B739" s="45"/>
      <c r="C739" s="44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  <c r="BN739" s="46"/>
      <c r="BO739" s="46"/>
      <c r="BP739" s="46"/>
      <c r="BQ739" s="46"/>
      <c r="BR739" s="46"/>
      <c r="BS739" s="46"/>
      <c r="BT739" s="46"/>
      <c r="BU739" s="46"/>
      <c r="BV739" s="46"/>
      <c r="BW739" s="46"/>
      <c r="BX739" s="46"/>
      <c r="BY739" s="46"/>
      <c r="BZ739" s="46"/>
      <c r="CA739" s="46"/>
      <c r="CB739" s="46"/>
      <c r="CC739" s="46"/>
      <c r="CD739" s="46"/>
      <c r="CE739" s="46"/>
      <c r="CF739" s="46"/>
      <c r="CG739" s="46"/>
      <c r="CH739" s="46"/>
      <c r="CI739" s="46"/>
      <c r="CJ739" s="46"/>
      <c r="CK739" s="46"/>
      <c r="CL739" s="46"/>
      <c r="CM739" s="46"/>
      <c r="CN739" s="46"/>
      <c r="CO739" s="46"/>
      <c r="CP739" s="46"/>
      <c r="CQ739" s="46"/>
      <c r="CR739" s="46"/>
      <c r="CS739" s="46"/>
      <c r="CT739" s="46"/>
      <c r="CU739" s="46"/>
      <c r="CV739" s="46"/>
      <c r="CW739" s="46"/>
      <c r="CX739" s="46"/>
      <c r="CY739" s="46"/>
      <c r="CZ739" s="46"/>
      <c r="DA739" s="46"/>
      <c r="DB739" s="46"/>
      <c r="DC739" s="46"/>
      <c r="DD739" s="46"/>
      <c r="DE739" s="46"/>
      <c r="DF739" s="46"/>
      <c r="DG739" s="46"/>
      <c r="DH739" s="46"/>
      <c r="DI739" s="46"/>
      <c r="DJ739" s="46"/>
      <c r="DK739" s="46"/>
      <c r="DL739" s="46"/>
      <c r="DM739" s="46"/>
    </row>
    <row r="740" spans="1:117" s="3" customFormat="1" ht="13.5" customHeight="1" x14ac:dyDescent="0.2">
      <c r="A740" s="44"/>
      <c r="B740" s="45"/>
      <c r="C740" s="44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  <c r="BN740" s="46"/>
      <c r="BO740" s="46"/>
      <c r="BP740" s="46"/>
      <c r="BQ740" s="46"/>
      <c r="BR740" s="46"/>
      <c r="BS740" s="46"/>
      <c r="BT740" s="46"/>
      <c r="BU740" s="46"/>
      <c r="BV740" s="46"/>
      <c r="BW740" s="46"/>
      <c r="BX740" s="46"/>
      <c r="BY740" s="46"/>
      <c r="BZ740" s="46"/>
      <c r="CA740" s="46"/>
      <c r="CB740" s="46"/>
      <c r="CC740" s="46"/>
      <c r="CD740" s="46"/>
      <c r="CE740" s="46"/>
      <c r="CF740" s="46"/>
      <c r="CG740" s="46"/>
      <c r="CH740" s="46"/>
      <c r="CI740" s="46"/>
      <c r="CJ740" s="46"/>
      <c r="CK740" s="46"/>
      <c r="CL740" s="46"/>
      <c r="CM740" s="46"/>
      <c r="CN740" s="46"/>
      <c r="CO740" s="46"/>
      <c r="CP740" s="46"/>
      <c r="CQ740" s="46"/>
      <c r="CR740" s="46"/>
      <c r="CS740" s="46"/>
      <c r="CT740" s="46"/>
      <c r="CU740" s="46"/>
      <c r="CV740" s="46"/>
      <c r="CW740" s="46"/>
      <c r="CX740" s="46"/>
      <c r="CY740" s="46"/>
      <c r="CZ740" s="46"/>
      <c r="DA740" s="46"/>
      <c r="DB740" s="46"/>
      <c r="DC740" s="46"/>
      <c r="DD740" s="46"/>
      <c r="DE740" s="46"/>
      <c r="DF740" s="46"/>
      <c r="DG740" s="46"/>
      <c r="DH740" s="46"/>
      <c r="DI740" s="46"/>
      <c r="DJ740" s="46"/>
      <c r="DK740" s="46"/>
      <c r="DL740" s="46"/>
      <c r="DM740" s="46"/>
    </row>
    <row r="741" spans="1:117" s="3" customFormat="1" ht="13.5" customHeight="1" x14ac:dyDescent="0.2">
      <c r="A741" s="44"/>
      <c r="B741" s="45"/>
      <c r="C741" s="44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  <c r="BN741" s="46"/>
      <c r="BO741" s="46"/>
      <c r="BP741" s="46"/>
      <c r="BQ741" s="46"/>
      <c r="BR741" s="46"/>
      <c r="BS741" s="46"/>
      <c r="BT741" s="46"/>
      <c r="BU741" s="46"/>
      <c r="BV741" s="46"/>
      <c r="BW741" s="46"/>
      <c r="BX741" s="46"/>
      <c r="BY741" s="46"/>
      <c r="BZ741" s="46"/>
      <c r="CA741" s="46"/>
      <c r="CB741" s="46"/>
      <c r="CC741" s="46"/>
      <c r="CD741" s="46"/>
      <c r="CE741" s="46"/>
      <c r="CF741" s="46"/>
      <c r="CG741" s="46"/>
      <c r="CH741" s="46"/>
      <c r="CI741" s="46"/>
      <c r="CJ741" s="46"/>
      <c r="CK741" s="46"/>
      <c r="CL741" s="46"/>
      <c r="CM741" s="46"/>
      <c r="CN741" s="46"/>
      <c r="CO741" s="46"/>
      <c r="CP741" s="46"/>
      <c r="CQ741" s="46"/>
      <c r="CR741" s="46"/>
      <c r="CS741" s="46"/>
      <c r="CT741" s="46"/>
      <c r="CU741" s="46"/>
      <c r="CV741" s="46"/>
      <c r="CW741" s="46"/>
      <c r="CX741" s="46"/>
      <c r="CY741" s="46"/>
      <c r="CZ741" s="46"/>
      <c r="DA741" s="46"/>
      <c r="DB741" s="46"/>
      <c r="DC741" s="46"/>
      <c r="DD741" s="46"/>
      <c r="DE741" s="46"/>
      <c r="DF741" s="46"/>
      <c r="DG741" s="46"/>
      <c r="DH741" s="46"/>
      <c r="DI741" s="46"/>
      <c r="DJ741" s="46"/>
      <c r="DK741" s="46"/>
      <c r="DL741" s="46"/>
      <c r="DM741" s="46"/>
    </row>
    <row r="742" spans="1:117" s="3" customFormat="1" ht="13.5" customHeight="1" x14ac:dyDescent="0.2">
      <c r="A742" s="44"/>
      <c r="B742" s="45"/>
      <c r="C742" s="44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  <c r="BN742" s="46"/>
      <c r="BO742" s="46"/>
      <c r="BP742" s="46"/>
      <c r="BQ742" s="46"/>
      <c r="BR742" s="46"/>
      <c r="BS742" s="46"/>
      <c r="BT742" s="46"/>
      <c r="BU742" s="46"/>
      <c r="BV742" s="46"/>
      <c r="BW742" s="46"/>
      <c r="BX742" s="46"/>
      <c r="BY742" s="46"/>
      <c r="BZ742" s="46"/>
      <c r="CA742" s="46"/>
      <c r="CB742" s="46"/>
      <c r="CC742" s="46"/>
      <c r="CD742" s="46"/>
      <c r="CE742" s="46"/>
      <c r="CF742" s="46"/>
      <c r="CG742" s="46"/>
      <c r="CH742" s="46"/>
      <c r="CI742" s="46"/>
      <c r="CJ742" s="46"/>
      <c r="CK742" s="46"/>
      <c r="CL742" s="46"/>
      <c r="CM742" s="46"/>
      <c r="CN742" s="46"/>
      <c r="CO742" s="46"/>
      <c r="CP742" s="46"/>
      <c r="CQ742" s="46"/>
      <c r="CR742" s="46"/>
      <c r="CS742" s="46"/>
      <c r="CT742" s="46"/>
      <c r="CU742" s="46"/>
      <c r="CV742" s="46"/>
      <c r="CW742" s="46"/>
      <c r="CX742" s="46"/>
      <c r="CY742" s="46"/>
      <c r="CZ742" s="46"/>
      <c r="DA742" s="46"/>
      <c r="DB742" s="46"/>
      <c r="DC742" s="46"/>
      <c r="DD742" s="46"/>
      <c r="DE742" s="46"/>
      <c r="DF742" s="46"/>
      <c r="DG742" s="46"/>
      <c r="DH742" s="46"/>
      <c r="DI742" s="46"/>
      <c r="DJ742" s="46"/>
      <c r="DK742" s="46"/>
      <c r="DL742" s="46"/>
      <c r="DM742" s="46"/>
    </row>
    <row r="743" spans="1:117" s="3" customFormat="1" ht="13.5" customHeight="1" x14ac:dyDescent="0.2">
      <c r="A743" s="44"/>
      <c r="B743" s="45"/>
      <c r="C743" s="44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  <c r="BN743" s="46"/>
      <c r="BO743" s="46"/>
      <c r="BP743" s="46"/>
      <c r="BQ743" s="46"/>
      <c r="BR743" s="46"/>
      <c r="BS743" s="46"/>
      <c r="BT743" s="46"/>
      <c r="BU743" s="46"/>
      <c r="BV743" s="46"/>
      <c r="BW743" s="46"/>
      <c r="BX743" s="46"/>
      <c r="BY743" s="46"/>
      <c r="BZ743" s="46"/>
      <c r="CA743" s="46"/>
      <c r="CB743" s="46"/>
      <c r="CC743" s="46"/>
      <c r="CD743" s="46"/>
      <c r="CE743" s="46"/>
      <c r="CF743" s="46"/>
      <c r="CG743" s="46"/>
      <c r="CH743" s="46"/>
      <c r="CI743" s="46"/>
      <c r="CJ743" s="46"/>
      <c r="CK743" s="46"/>
      <c r="CL743" s="46"/>
      <c r="CM743" s="46"/>
      <c r="CN743" s="46"/>
      <c r="CO743" s="46"/>
      <c r="CP743" s="46"/>
      <c r="CQ743" s="46"/>
      <c r="CR743" s="46"/>
      <c r="CS743" s="46"/>
      <c r="CT743" s="46"/>
      <c r="CU743" s="46"/>
      <c r="CV743" s="46"/>
      <c r="CW743" s="46"/>
      <c r="CX743" s="46"/>
      <c r="CY743" s="46"/>
      <c r="CZ743" s="46"/>
      <c r="DA743" s="46"/>
      <c r="DB743" s="46"/>
      <c r="DC743" s="46"/>
      <c r="DD743" s="46"/>
      <c r="DE743" s="46"/>
      <c r="DF743" s="46"/>
      <c r="DG743" s="46"/>
      <c r="DH743" s="46"/>
      <c r="DI743" s="46"/>
      <c r="DJ743" s="46"/>
      <c r="DK743" s="46"/>
      <c r="DL743" s="46"/>
      <c r="DM743" s="46"/>
    </row>
    <row r="744" spans="1:117" s="3" customFormat="1" ht="13.5" customHeight="1" x14ac:dyDescent="0.2">
      <c r="A744" s="44"/>
      <c r="B744" s="45"/>
      <c r="C744" s="44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  <c r="BN744" s="46"/>
      <c r="BO744" s="46"/>
      <c r="BP744" s="46"/>
      <c r="BQ744" s="46"/>
      <c r="BR744" s="46"/>
      <c r="BS744" s="46"/>
      <c r="BT744" s="46"/>
      <c r="BU744" s="46"/>
      <c r="BV744" s="46"/>
      <c r="BW744" s="46"/>
      <c r="BX744" s="46"/>
      <c r="BY744" s="46"/>
      <c r="BZ744" s="46"/>
      <c r="CA744" s="46"/>
      <c r="CB744" s="46"/>
      <c r="CC744" s="46"/>
      <c r="CD744" s="46"/>
      <c r="CE744" s="46"/>
      <c r="CF744" s="46"/>
      <c r="CG744" s="46"/>
      <c r="CH744" s="46"/>
      <c r="CI744" s="46"/>
      <c r="CJ744" s="46"/>
      <c r="CK744" s="46"/>
      <c r="CL744" s="46"/>
      <c r="CM744" s="46"/>
      <c r="CN744" s="46"/>
      <c r="CO744" s="46"/>
      <c r="CP744" s="46"/>
      <c r="CQ744" s="46"/>
      <c r="CR744" s="46"/>
      <c r="CS744" s="46"/>
      <c r="CT744" s="46"/>
      <c r="CU744" s="46"/>
      <c r="CV744" s="46"/>
      <c r="CW744" s="46"/>
      <c r="CX744" s="46"/>
      <c r="CY744" s="46"/>
      <c r="CZ744" s="46"/>
      <c r="DA744" s="46"/>
      <c r="DB744" s="46"/>
      <c r="DC744" s="46"/>
      <c r="DD744" s="46"/>
      <c r="DE744" s="46"/>
      <c r="DF744" s="46"/>
      <c r="DG744" s="46"/>
      <c r="DH744" s="46"/>
      <c r="DI744" s="46"/>
      <c r="DJ744" s="46"/>
      <c r="DK744" s="46"/>
      <c r="DL744" s="46"/>
      <c r="DM744" s="46"/>
    </row>
    <row r="745" spans="1:117" s="3" customFormat="1" ht="13.5" customHeight="1" x14ac:dyDescent="0.2">
      <c r="A745" s="44"/>
      <c r="B745" s="45"/>
      <c r="C745" s="44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  <c r="BN745" s="46"/>
      <c r="BO745" s="46"/>
      <c r="BP745" s="46"/>
      <c r="BQ745" s="46"/>
      <c r="BR745" s="46"/>
      <c r="BS745" s="46"/>
      <c r="BT745" s="46"/>
      <c r="BU745" s="46"/>
      <c r="BV745" s="46"/>
      <c r="BW745" s="46"/>
      <c r="BX745" s="46"/>
      <c r="BY745" s="46"/>
      <c r="BZ745" s="46"/>
      <c r="CA745" s="46"/>
      <c r="CB745" s="46"/>
      <c r="CC745" s="46"/>
      <c r="CD745" s="46"/>
      <c r="CE745" s="46"/>
      <c r="CF745" s="46"/>
      <c r="CG745" s="46"/>
      <c r="CH745" s="46"/>
      <c r="CI745" s="46"/>
      <c r="CJ745" s="46"/>
      <c r="CK745" s="46"/>
      <c r="CL745" s="46"/>
      <c r="CM745" s="46"/>
      <c r="CN745" s="46"/>
      <c r="CO745" s="46"/>
      <c r="CP745" s="46"/>
      <c r="CQ745" s="46"/>
      <c r="CR745" s="46"/>
      <c r="CS745" s="46"/>
      <c r="CT745" s="46"/>
      <c r="CU745" s="46"/>
      <c r="CV745" s="46"/>
      <c r="CW745" s="46"/>
      <c r="CX745" s="46"/>
      <c r="CY745" s="46"/>
      <c r="CZ745" s="46"/>
      <c r="DA745" s="46"/>
      <c r="DB745" s="46"/>
      <c r="DC745" s="46"/>
      <c r="DD745" s="46"/>
      <c r="DE745" s="46"/>
      <c r="DF745" s="46"/>
      <c r="DG745" s="46"/>
      <c r="DH745" s="46"/>
      <c r="DI745" s="46"/>
      <c r="DJ745" s="46"/>
      <c r="DK745" s="46"/>
      <c r="DL745" s="46"/>
      <c r="DM745" s="46"/>
    </row>
    <row r="746" spans="1:117" s="3" customFormat="1" ht="13.5" customHeight="1" x14ac:dyDescent="0.2">
      <c r="A746" s="44"/>
      <c r="B746" s="45"/>
      <c r="C746" s="44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6"/>
      <c r="CG746" s="46"/>
      <c r="CH746" s="46"/>
      <c r="CI746" s="46"/>
      <c r="CJ746" s="46"/>
      <c r="CK746" s="46"/>
      <c r="CL746" s="46"/>
      <c r="CM746" s="46"/>
      <c r="CN746" s="46"/>
      <c r="CO746" s="46"/>
      <c r="CP746" s="46"/>
      <c r="CQ746" s="46"/>
      <c r="CR746" s="46"/>
      <c r="CS746" s="46"/>
      <c r="CT746" s="46"/>
      <c r="CU746" s="46"/>
      <c r="CV746" s="46"/>
      <c r="CW746" s="46"/>
      <c r="CX746" s="46"/>
      <c r="CY746" s="46"/>
      <c r="CZ746" s="46"/>
      <c r="DA746" s="46"/>
      <c r="DB746" s="46"/>
      <c r="DC746" s="46"/>
      <c r="DD746" s="46"/>
      <c r="DE746" s="46"/>
      <c r="DF746" s="46"/>
      <c r="DG746" s="46"/>
      <c r="DH746" s="46"/>
      <c r="DI746" s="46"/>
      <c r="DJ746" s="46"/>
      <c r="DK746" s="46"/>
      <c r="DL746" s="46"/>
      <c r="DM746" s="46"/>
    </row>
    <row r="747" spans="1:117" s="3" customFormat="1" ht="13.5" customHeight="1" x14ac:dyDescent="0.2">
      <c r="A747" s="44"/>
      <c r="B747" s="45"/>
      <c r="C747" s="44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  <c r="BN747" s="46"/>
      <c r="BO747" s="46"/>
      <c r="BP747" s="46"/>
      <c r="BQ747" s="46"/>
      <c r="BR747" s="46"/>
      <c r="BS747" s="46"/>
      <c r="BT747" s="46"/>
      <c r="BU747" s="46"/>
      <c r="BV747" s="46"/>
      <c r="BW747" s="46"/>
      <c r="BX747" s="46"/>
      <c r="BY747" s="46"/>
      <c r="BZ747" s="46"/>
      <c r="CA747" s="46"/>
      <c r="CB747" s="46"/>
      <c r="CC747" s="46"/>
      <c r="CD747" s="46"/>
      <c r="CE747" s="46"/>
      <c r="CF747" s="46"/>
      <c r="CG747" s="46"/>
      <c r="CH747" s="46"/>
      <c r="CI747" s="46"/>
      <c r="CJ747" s="46"/>
      <c r="CK747" s="46"/>
      <c r="CL747" s="46"/>
      <c r="CM747" s="46"/>
      <c r="CN747" s="46"/>
      <c r="CO747" s="46"/>
      <c r="CP747" s="46"/>
      <c r="CQ747" s="46"/>
      <c r="CR747" s="46"/>
      <c r="CS747" s="46"/>
      <c r="CT747" s="46"/>
      <c r="CU747" s="46"/>
      <c r="CV747" s="46"/>
      <c r="CW747" s="46"/>
      <c r="CX747" s="46"/>
      <c r="CY747" s="46"/>
      <c r="CZ747" s="46"/>
      <c r="DA747" s="46"/>
      <c r="DB747" s="46"/>
      <c r="DC747" s="46"/>
      <c r="DD747" s="46"/>
      <c r="DE747" s="46"/>
      <c r="DF747" s="46"/>
      <c r="DG747" s="46"/>
      <c r="DH747" s="46"/>
      <c r="DI747" s="46"/>
      <c r="DJ747" s="46"/>
      <c r="DK747" s="46"/>
      <c r="DL747" s="46"/>
      <c r="DM747" s="46"/>
    </row>
    <row r="748" spans="1:117" s="3" customFormat="1" ht="13.5" customHeight="1" x14ac:dyDescent="0.2">
      <c r="A748" s="44"/>
      <c r="B748" s="45"/>
      <c r="C748" s="44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  <c r="BN748" s="46"/>
      <c r="BO748" s="46"/>
      <c r="BP748" s="46"/>
      <c r="BQ748" s="46"/>
      <c r="BR748" s="46"/>
      <c r="BS748" s="46"/>
      <c r="BT748" s="46"/>
      <c r="BU748" s="46"/>
      <c r="BV748" s="46"/>
      <c r="BW748" s="46"/>
      <c r="BX748" s="46"/>
      <c r="BY748" s="46"/>
      <c r="BZ748" s="46"/>
      <c r="CA748" s="46"/>
      <c r="CB748" s="46"/>
      <c r="CC748" s="46"/>
      <c r="CD748" s="46"/>
      <c r="CE748" s="46"/>
      <c r="CF748" s="46"/>
      <c r="CG748" s="46"/>
      <c r="CH748" s="46"/>
      <c r="CI748" s="46"/>
      <c r="CJ748" s="46"/>
      <c r="CK748" s="46"/>
      <c r="CL748" s="46"/>
      <c r="CM748" s="46"/>
      <c r="CN748" s="46"/>
      <c r="CO748" s="46"/>
      <c r="CP748" s="46"/>
      <c r="CQ748" s="46"/>
      <c r="CR748" s="46"/>
      <c r="CS748" s="46"/>
      <c r="CT748" s="46"/>
      <c r="CU748" s="46"/>
      <c r="CV748" s="46"/>
      <c r="CW748" s="46"/>
      <c r="CX748" s="46"/>
      <c r="CY748" s="46"/>
      <c r="CZ748" s="46"/>
      <c r="DA748" s="46"/>
      <c r="DB748" s="46"/>
      <c r="DC748" s="46"/>
      <c r="DD748" s="46"/>
      <c r="DE748" s="46"/>
      <c r="DF748" s="46"/>
      <c r="DG748" s="46"/>
      <c r="DH748" s="46"/>
      <c r="DI748" s="46"/>
      <c r="DJ748" s="46"/>
      <c r="DK748" s="46"/>
      <c r="DL748" s="46"/>
      <c r="DM748" s="46"/>
    </row>
    <row r="749" spans="1:117" s="3" customFormat="1" ht="13.5" customHeight="1" x14ac:dyDescent="0.2">
      <c r="A749" s="44"/>
      <c r="B749" s="45"/>
      <c r="C749" s="44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  <c r="BN749" s="46"/>
      <c r="BO749" s="46"/>
      <c r="BP749" s="46"/>
      <c r="BQ749" s="46"/>
      <c r="BR749" s="46"/>
      <c r="BS749" s="46"/>
      <c r="BT749" s="46"/>
      <c r="BU749" s="46"/>
      <c r="BV749" s="46"/>
      <c r="BW749" s="46"/>
      <c r="BX749" s="46"/>
      <c r="BY749" s="46"/>
      <c r="BZ749" s="46"/>
      <c r="CA749" s="46"/>
      <c r="CB749" s="46"/>
      <c r="CC749" s="46"/>
      <c r="CD749" s="46"/>
      <c r="CE749" s="46"/>
      <c r="CF749" s="46"/>
      <c r="CG749" s="46"/>
      <c r="CH749" s="46"/>
      <c r="CI749" s="46"/>
      <c r="CJ749" s="46"/>
      <c r="CK749" s="46"/>
      <c r="CL749" s="46"/>
      <c r="CM749" s="46"/>
      <c r="CN749" s="46"/>
      <c r="CO749" s="46"/>
      <c r="CP749" s="46"/>
      <c r="CQ749" s="46"/>
      <c r="CR749" s="46"/>
      <c r="CS749" s="46"/>
      <c r="CT749" s="46"/>
      <c r="CU749" s="46"/>
      <c r="CV749" s="46"/>
      <c r="CW749" s="46"/>
      <c r="CX749" s="46"/>
      <c r="CY749" s="46"/>
      <c r="CZ749" s="46"/>
      <c r="DA749" s="46"/>
      <c r="DB749" s="46"/>
      <c r="DC749" s="46"/>
      <c r="DD749" s="46"/>
      <c r="DE749" s="46"/>
      <c r="DF749" s="46"/>
      <c r="DG749" s="46"/>
      <c r="DH749" s="46"/>
      <c r="DI749" s="46"/>
      <c r="DJ749" s="46"/>
      <c r="DK749" s="46"/>
      <c r="DL749" s="46"/>
      <c r="DM749" s="46"/>
    </row>
    <row r="750" spans="1:117" s="3" customFormat="1" ht="13.5" customHeight="1" x14ac:dyDescent="0.2">
      <c r="A750" s="44"/>
      <c r="B750" s="45"/>
      <c r="C750" s="44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  <c r="BN750" s="46"/>
      <c r="BO750" s="46"/>
      <c r="BP750" s="46"/>
      <c r="BQ750" s="46"/>
      <c r="BR750" s="46"/>
      <c r="BS750" s="46"/>
      <c r="BT750" s="46"/>
      <c r="BU750" s="46"/>
      <c r="BV750" s="46"/>
      <c r="BW750" s="46"/>
      <c r="BX750" s="46"/>
      <c r="BY750" s="46"/>
      <c r="BZ750" s="46"/>
      <c r="CA750" s="46"/>
      <c r="CB750" s="46"/>
      <c r="CC750" s="46"/>
      <c r="CD750" s="46"/>
      <c r="CE750" s="46"/>
      <c r="CF750" s="46"/>
      <c r="CG750" s="46"/>
      <c r="CH750" s="46"/>
      <c r="CI750" s="46"/>
      <c r="CJ750" s="46"/>
      <c r="CK750" s="46"/>
      <c r="CL750" s="46"/>
      <c r="CM750" s="46"/>
      <c r="CN750" s="46"/>
      <c r="CO750" s="46"/>
      <c r="CP750" s="46"/>
      <c r="CQ750" s="46"/>
      <c r="CR750" s="46"/>
      <c r="CS750" s="46"/>
      <c r="CT750" s="46"/>
      <c r="CU750" s="46"/>
      <c r="CV750" s="46"/>
      <c r="CW750" s="46"/>
      <c r="CX750" s="46"/>
      <c r="CY750" s="46"/>
      <c r="CZ750" s="46"/>
      <c r="DA750" s="46"/>
      <c r="DB750" s="46"/>
      <c r="DC750" s="46"/>
      <c r="DD750" s="46"/>
      <c r="DE750" s="46"/>
      <c r="DF750" s="46"/>
      <c r="DG750" s="46"/>
      <c r="DH750" s="46"/>
      <c r="DI750" s="46"/>
      <c r="DJ750" s="46"/>
      <c r="DK750" s="46"/>
      <c r="DL750" s="46"/>
      <c r="DM750" s="46"/>
    </row>
    <row r="751" spans="1:117" s="3" customFormat="1" ht="13.5" customHeight="1" x14ac:dyDescent="0.2">
      <c r="A751" s="44"/>
      <c r="B751" s="45"/>
      <c r="C751" s="44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  <c r="BN751" s="46"/>
      <c r="BO751" s="46"/>
      <c r="BP751" s="46"/>
      <c r="BQ751" s="46"/>
      <c r="BR751" s="46"/>
      <c r="BS751" s="46"/>
      <c r="BT751" s="46"/>
      <c r="BU751" s="46"/>
      <c r="BV751" s="46"/>
      <c r="BW751" s="46"/>
      <c r="BX751" s="46"/>
      <c r="BY751" s="46"/>
      <c r="BZ751" s="46"/>
      <c r="CA751" s="46"/>
      <c r="CB751" s="46"/>
      <c r="CC751" s="46"/>
      <c r="CD751" s="46"/>
      <c r="CE751" s="46"/>
      <c r="CF751" s="46"/>
      <c r="CG751" s="46"/>
      <c r="CH751" s="46"/>
      <c r="CI751" s="46"/>
      <c r="CJ751" s="46"/>
      <c r="CK751" s="46"/>
      <c r="CL751" s="46"/>
      <c r="CM751" s="46"/>
      <c r="CN751" s="46"/>
      <c r="CO751" s="46"/>
      <c r="CP751" s="46"/>
      <c r="CQ751" s="46"/>
      <c r="CR751" s="46"/>
      <c r="CS751" s="46"/>
      <c r="CT751" s="46"/>
      <c r="CU751" s="46"/>
      <c r="CV751" s="46"/>
      <c r="CW751" s="46"/>
      <c r="CX751" s="46"/>
      <c r="CY751" s="46"/>
      <c r="CZ751" s="46"/>
      <c r="DA751" s="46"/>
      <c r="DB751" s="46"/>
      <c r="DC751" s="46"/>
      <c r="DD751" s="46"/>
      <c r="DE751" s="46"/>
      <c r="DF751" s="46"/>
      <c r="DG751" s="46"/>
      <c r="DH751" s="46"/>
      <c r="DI751" s="46"/>
      <c r="DJ751" s="46"/>
      <c r="DK751" s="46"/>
      <c r="DL751" s="46"/>
      <c r="DM751" s="46"/>
    </row>
    <row r="752" spans="1:117" s="3" customFormat="1" ht="13.5" customHeight="1" x14ac:dyDescent="0.2">
      <c r="A752" s="44"/>
      <c r="B752" s="45"/>
      <c r="C752" s="44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  <c r="BN752" s="46"/>
      <c r="BO752" s="46"/>
      <c r="BP752" s="46"/>
      <c r="BQ752" s="46"/>
      <c r="BR752" s="46"/>
      <c r="BS752" s="46"/>
      <c r="BT752" s="46"/>
      <c r="BU752" s="46"/>
      <c r="BV752" s="46"/>
      <c r="BW752" s="46"/>
      <c r="BX752" s="46"/>
      <c r="BY752" s="46"/>
      <c r="BZ752" s="46"/>
      <c r="CA752" s="46"/>
      <c r="CB752" s="46"/>
      <c r="CC752" s="46"/>
      <c r="CD752" s="46"/>
      <c r="CE752" s="46"/>
      <c r="CF752" s="46"/>
      <c r="CG752" s="46"/>
      <c r="CH752" s="46"/>
      <c r="CI752" s="46"/>
      <c r="CJ752" s="46"/>
      <c r="CK752" s="46"/>
      <c r="CL752" s="46"/>
      <c r="CM752" s="46"/>
      <c r="CN752" s="46"/>
      <c r="CO752" s="46"/>
      <c r="CP752" s="46"/>
      <c r="CQ752" s="46"/>
      <c r="CR752" s="46"/>
      <c r="CS752" s="46"/>
      <c r="CT752" s="46"/>
      <c r="CU752" s="46"/>
      <c r="CV752" s="46"/>
      <c r="CW752" s="46"/>
      <c r="CX752" s="46"/>
      <c r="CY752" s="46"/>
      <c r="CZ752" s="46"/>
      <c r="DA752" s="46"/>
      <c r="DB752" s="46"/>
      <c r="DC752" s="46"/>
      <c r="DD752" s="46"/>
      <c r="DE752" s="46"/>
      <c r="DF752" s="46"/>
      <c r="DG752" s="46"/>
      <c r="DH752" s="46"/>
      <c r="DI752" s="46"/>
      <c r="DJ752" s="46"/>
      <c r="DK752" s="46"/>
      <c r="DL752" s="46"/>
      <c r="DM752" s="46"/>
    </row>
    <row r="753" spans="1:117" s="3" customFormat="1" ht="13.5" customHeight="1" x14ac:dyDescent="0.2">
      <c r="A753" s="44"/>
      <c r="B753" s="45"/>
      <c r="C753" s="44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  <c r="BN753" s="46"/>
      <c r="BO753" s="46"/>
      <c r="BP753" s="46"/>
      <c r="BQ753" s="46"/>
      <c r="BR753" s="46"/>
      <c r="BS753" s="46"/>
      <c r="BT753" s="46"/>
      <c r="BU753" s="46"/>
      <c r="BV753" s="46"/>
      <c r="BW753" s="46"/>
      <c r="BX753" s="46"/>
      <c r="BY753" s="46"/>
      <c r="BZ753" s="46"/>
      <c r="CA753" s="46"/>
      <c r="CB753" s="46"/>
      <c r="CC753" s="46"/>
      <c r="CD753" s="46"/>
      <c r="CE753" s="46"/>
      <c r="CF753" s="46"/>
      <c r="CG753" s="46"/>
      <c r="CH753" s="46"/>
      <c r="CI753" s="46"/>
      <c r="CJ753" s="46"/>
      <c r="CK753" s="46"/>
      <c r="CL753" s="46"/>
      <c r="CM753" s="46"/>
      <c r="CN753" s="46"/>
      <c r="CO753" s="46"/>
      <c r="CP753" s="46"/>
      <c r="CQ753" s="46"/>
      <c r="CR753" s="46"/>
      <c r="CS753" s="46"/>
      <c r="CT753" s="46"/>
      <c r="CU753" s="46"/>
      <c r="CV753" s="46"/>
      <c r="CW753" s="46"/>
      <c r="CX753" s="46"/>
      <c r="CY753" s="46"/>
      <c r="CZ753" s="46"/>
      <c r="DA753" s="46"/>
      <c r="DB753" s="46"/>
      <c r="DC753" s="46"/>
      <c r="DD753" s="46"/>
      <c r="DE753" s="46"/>
      <c r="DF753" s="46"/>
      <c r="DG753" s="46"/>
      <c r="DH753" s="46"/>
      <c r="DI753" s="46"/>
      <c r="DJ753" s="46"/>
      <c r="DK753" s="46"/>
      <c r="DL753" s="46"/>
      <c r="DM753" s="46"/>
    </row>
    <row r="754" spans="1:117" s="3" customFormat="1" ht="13.5" customHeight="1" x14ac:dyDescent="0.2">
      <c r="A754" s="44"/>
      <c r="B754" s="45"/>
      <c r="C754" s="44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  <c r="BN754" s="46"/>
      <c r="BO754" s="46"/>
      <c r="BP754" s="46"/>
      <c r="BQ754" s="46"/>
      <c r="BR754" s="46"/>
      <c r="BS754" s="46"/>
      <c r="BT754" s="46"/>
      <c r="BU754" s="46"/>
      <c r="BV754" s="46"/>
      <c r="BW754" s="46"/>
      <c r="BX754" s="46"/>
      <c r="BY754" s="46"/>
      <c r="BZ754" s="46"/>
      <c r="CA754" s="46"/>
      <c r="CB754" s="46"/>
      <c r="CC754" s="46"/>
      <c r="CD754" s="46"/>
      <c r="CE754" s="46"/>
      <c r="CF754" s="46"/>
      <c r="CG754" s="46"/>
      <c r="CH754" s="46"/>
      <c r="CI754" s="46"/>
      <c r="CJ754" s="46"/>
      <c r="CK754" s="46"/>
      <c r="CL754" s="46"/>
      <c r="CM754" s="46"/>
      <c r="CN754" s="46"/>
      <c r="CO754" s="46"/>
      <c r="CP754" s="46"/>
      <c r="CQ754" s="46"/>
      <c r="CR754" s="46"/>
      <c r="CS754" s="46"/>
      <c r="CT754" s="46"/>
      <c r="CU754" s="46"/>
      <c r="CV754" s="46"/>
      <c r="CW754" s="46"/>
      <c r="CX754" s="46"/>
      <c r="CY754" s="46"/>
      <c r="CZ754" s="46"/>
      <c r="DA754" s="46"/>
      <c r="DB754" s="46"/>
      <c r="DC754" s="46"/>
      <c r="DD754" s="46"/>
      <c r="DE754" s="46"/>
      <c r="DF754" s="46"/>
      <c r="DG754" s="46"/>
      <c r="DH754" s="46"/>
      <c r="DI754" s="46"/>
      <c r="DJ754" s="46"/>
      <c r="DK754" s="46"/>
      <c r="DL754" s="46"/>
      <c r="DM754" s="46"/>
    </row>
    <row r="755" spans="1:117" s="3" customFormat="1" ht="13.5" customHeight="1" x14ac:dyDescent="0.2">
      <c r="A755" s="44"/>
      <c r="B755" s="45"/>
      <c r="C755" s="44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  <c r="BN755" s="46"/>
      <c r="BO755" s="46"/>
      <c r="BP755" s="46"/>
      <c r="BQ755" s="46"/>
      <c r="BR755" s="46"/>
      <c r="BS755" s="46"/>
      <c r="BT755" s="46"/>
      <c r="BU755" s="46"/>
      <c r="BV755" s="46"/>
      <c r="BW755" s="46"/>
      <c r="BX755" s="46"/>
      <c r="BY755" s="46"/>
      <c r="BZ755" s="46"/>
      <c r="CA755" s="46"/>
      <c r="CB755" s="46"/>
      <c r="CC755" s="46"/>
      <c r="CD755" s="46"/>
      <c r="CE755" s="46"/>
      <c r="CF755" s="46"/>
      <c r="CG755" s="46"/>
      <c r="CH755" s="46"/>
      <c r="CI755" s="46"/>
      <c r="CJ755" s="46"/>
      <c r="CK755" s="46"/>
      <c r="CL755" s="46"/>
      <c r="CM755" s="46"/>
      <c r="CN755" s="46"/>
      <c r="CO755" s="46"/>
      <c r="CP755" s="46"/>
      <c r="CQ755" s="46"/>
      <c r="CR755" s="46"/>
      <c r="CS755" s="46"/>
      <c r="CT755" s="46"/>
      <c r="CU755" s="46"/>
      <c r="CV755" s="46"/>
      <c r="CW755" s="46"/>
      <c r="CX755" s="46"/>
      <c r="CY755" s="46"/>
      <c r="CZ755" s="46"/>
      <c r="DA755" s="46"/>
      <c r="DB755" s="46"/>
      <c r="DC755" s="46"/>
      <c r="DD755" s="46"/>
      <c r="DE755" s="46"/>
      <c r="DF755" s="46"/>
      <c r="DG755" s="46"/>
      <c r="DH755" s="46"/>
      <c r="DI755" s="46"/>
      <c r="DJ755" s="46"/>
      <c r="DK755" s="46"/>
      <c r="DL755" s="46"/>
      <c r="DM755" s="46"/>
    </row>
    <row r="756" spans="1:117" s="3" customFormat="1" ht="13.5" customHeight="1" x14ac:dyDescent="0.2">
      <c r="A756" s="44"/>
      <c r="B756" s="45"/>
      <c r="C756" s="44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  <c r="BN756" s="46"/>
      <c r="BO756" s="46"/>
      <c r="BP756" s="46"/>
      <c r="BQ756" s="46"/>
      <c r="BR756" s="46"/>
      <c r="BS756" s="46"/>
      <c r="BT756" s="46"/>
      <c r="BU756" s="46"/>
      <c r="BV756" s="46"/>
      <c r="BW756" s="46"/>
      <c r="BX756" s="46"/>
      <c r="BY756" s="46"/>
      <c r="BZ756" s="46"/>
      <c r="CA756" s="46"/>
      <c r="CB756" s="46"/>
      <c r="CC756" s="46"/>
      <c r="CD756" s="46"/>
      <c r="CE756" s="46"/>
      <c r="CF756" s="46"/>
      <c r="CG756" s="46"/>
      <c r="CH756" s="46"/>
      <c r="CI756" s="46"/>
      <c r="CJ756" s="46"/>
      <c r="CK756" s="46"/>
      <c r="CL756" s="46"/>
      <c r="CM756" s="46"/>
      <c r="CN756" s="46"/>
      <c r="CO756" s="46"/>
      <c r="CP756" s="46"/>
      <c r="CQ756" s="46"/>
      <c r="CR756" s="46"/>
      <c r="CS756" s="46"/>
      <c r="CT756" s="46"/>
      <c r="CU756" s="46"/>
      <c r="CV756" s="46"/>
      <c r="CW756" s="46"/>
      <c r="CX756" s="46"/>
      <c r="CY756" s="46"/>
      <c r="CZ756" s="46"/>
      <c r="DA756" s="46"/>
      <c r="DB756" s="46"/>
      <c r="DC756" s="46"/>
      <c r="DD756" s="46"/>
      <c r="DE756" s="46"/>
      <c r="DF756" s="46"/>
      <c r="DG756" s="46"/>
      <c r="DH756" s="46"/>
      <c r="DI756" s="46"/>
      <c r="DJ756" s="46"/>
      <c r="DK756" s="46"/>
      <c r="DL756" s="46"/>
      <c r="DM756" s="46"/>
    </row>
    <row r="757" spans="1:117" s="3" customFormat="1" ht="13.5" customHeight="1" x14ac:dyDescent="0.2">
      <c r="A757" s="44"/>
      <c r="B757" s="45"/>
      <c r="C757" s="44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  <c r="BN757" s="46"/>
      <c r="BO757" s="46"/>
      <c r="BP757" s="46"/>
      <c r="BQ757" s="46"/>
      <c r="BR757" s="46"/>
      <c r="BS757" s="46"/>
      <c r="BT757" s="46"/>
      <c r="BU757" s="46"/>
      <c r="BV757" s="46"/>
      <c r="BW757" s="46"/>
      <c r="BX757" s="46"/>
      <c r="BY757" s="46"/>
      <c r="BZ757" s="46"/>
      <c r="CA757" s="46"/>
      <c r="CB757" s="46"/>
      <c r="CC757" s="46"/>
      <c r="CD757" s="46"/>
      <c r="CE757" s="46"/>
      <c r="CF757" s="46"/>
      <c r="CG757" s="46"/>
      <c r="CH757" s="46"/>
      <c r="CI757" s="46"/>
      <c r="CJ757" s="46"/>
      <c r="CK757" s="46"/>
      <c r="CL757" s="46"/>
      <c r="CM757" s="46"/>
      <c r="CN757" s="46"/>
      <c r="CO757" s="46"/>
      <c r="CP757" s="46"/>
      <c r="CQ757" s="46"/>
      <c r="CR757" s="46"/>
      <c r="CS757" s="46"/>
      <c r="CT757" s="46"/>
      <c r="CU757" s="46"/>
      <c r="CV757" s="46"/>
      <c r="CW757" s="46"/>
      <c r="CX757" s="46"/>
      <c r="CY757" s="46"/>
      <c r="CZ757" s="46"/>
      <c r="DA757" s="46"/>
      <c r="DB757" s="46"/>
      <c r="DC757" s="46"/>
      <c r="DD757" s="46"/>
      <c r="DE757" s="46"/>
      <c r="DF757" s="46"/>
      <c r="DG757" s="46"/>
      <c r="DH757" s="46"/>
      <c r="DI757" s="46"/>
      <c r="DJ757" s="46"/>
      <c r="DK757" s="46"/>
      <c r="DL757" s="46"/>
      <c r="DM757" s="46"/>
    </row>
    <row r="758" spans="1:117" s="3" customFormat="1" ht="13.5" customHeight="1" x14ac:dyDescent="0.2">
      <c r="A758" s="44"/>
      <c r="B758" s="45"/>
      <c r="C758" s="44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  <c r="BN758" s="46"/>
      <c r="BO758" s="46"/>
      <c r="BP758" s="46"/>
      <c r="BQ758" s="46"/>
      <c r="BR758" s="46"/>
      <c r="BS758" s="46"/>
      <c r="BT758" s="46"/>
      <c r="BU758" s="46"/>
      <c r="BV758" s="46"/>
      <c r="BW758" s="46"/>
      <c r="BX758" s="46"/>
      <c r="BY758" s="46"/>
      <c r="BZ758" s="46"/>
      <c r="CA758" s="46"/>
      <c r="CB758" s="46"/>
      <c r="CC758" s="46"/>
      <c r="CD758" s="46"/>
      <c r="CE758" s="46"/>
      <c r="CF758" s="46"/>
      <c r="CG758" s="46"/>
      <c r="CH758" s="46"/>
      <c r="CI758" s="46"/>
      <c r="CJ758" s="46"/>
      <c r="CK758" s="46"/>
      <c r="CL758" s="46"/>
      <c r="CM758" s="46"/>
      <c r="CN758" s="46"/>
      <c r="CO758" s="46"/>
      <c r="CP758" s="46"/>
      <c r="CQ758" s="46"/>
      <c r="CR758" s="46"/>
      <c r="CS758" s="46"/>
      <c r="CT758" s="46"/>
      <c r="CU758" s="46"/>
      <c r="CV758" s="46"/>
      <c r="CW758" s="46"/>
      <c r="CX758" s="46"/>
      <c r="CY758" s="46"/>
      <c r="CZ758" s="46"/>
      <c r="DA758" s="46"/>
      <c r="DB758" s="46"/>
      <c r="DC758" s="46"/>
      <c r="DD758" s="46"/>
      <c r="DE758" s="46"/>
      <c r="DF758" s="46"/>
      <c r="DG758" s="46"/>
      <c r="DH758" s="46"/>
      <c r="DI758" s="46"/>
      <c r="DJ758" s="46"/>
      <c r="DK758" s="46"/>
      <c r="DL758" s="46"/>
      <c r="DM758" s="46"/>
    </row>
    <row r="759" spans="1:117" s="3" customFormat="1" ht="13.5" customHeight="1" x14ac:dyDescent="0.2">
      <c r="A759" s="44"/>
      <c r="B759" s="45"/>
      <c r="C759" s="44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6"/>
      <c r="CG759" s="46"/>
      <c r="CH759" s="46"/>
      <c r="CI759" s="46"/>
      <c r="CJ759" s="46"/>
      <c r="CK759" s="46"/>
      <c r="CL759" s="46"/>
      <c r="CM759" s="46"/>
      <c r="CN759" s="46"/>
      <c r="CO759" s="46"/>
      <c r="CP759" s="46"/>
      <c r="CQ759" s="46"/>
      <c r="CR759" s="46"/>
      <c r="CS759" s="46"/>
      <c r="CT759" s="46"/>
      <c r="CU759" s="46"/>
      <c r="CV759" s="46"/>
      <c r="CW759" s="46"/>
      <c r="CX759" s="46"/>
      <c r="CY759" s="46"/>
      <c r="CZ759" s="46"/>
      <c r="DA759" s="46"/>
      <c r="DB759" s="46"/>
      <c r="DC759" s="46"/>
      <c r="DD759" s="46"/>
      <c r="DE759" s="46"/>
      <c r="DF759" s="46"/>
      <c r="DG759" s="46"/>
      <c r="DH759" s="46"/>
      <c r="DI759" s="46"/>
      <c r="DJ759" s="46"/>
      <c r="DK759" s="46"/>
      <c r="DL759" s="46"/>
      <c r="DM759" s="46"/>
    </row>
    <row r="760" spans="1:117" s="3" customFormat="1" ht="13.5" customHeight="1" x14ac:dyDescent="0.2">
      <c r="A760" s="44"/>
      <c r="B760" s="45"/>
      <c r="C760" s="44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  <c r="BN760" s="46"/>
      <c r="BO760" s="46"/>
      <c r="BP760" s="46"/>
      <c r="BQ760" s="46"/>
      <c r="BR760" s="46"/>
      <c r="BS760" s="46"/>
      <c r="BT760" s="46"/>
      <c r="BU760" s="46"/>
      <c r="BV760" s="46"/>
      <c r="BW760" s="46"/>
      <c r="BX760" s="46"/>
      <c r="BY760" s="46"/>
      <c r="BZ760" s="46"/>
      <c r="CA760" s="46"/>
      <c r="CB760" s="46"/>
      <c r="CC760" s="46"/>
      <c r="CD760" s="46"/>
      <c r="CE760" s="46"/>
      <c r="CF760" s="46"/>
      <c r="CG760" s="46"/>
      <c r="CH760" s="46"/>
      <c r="CI760" s="46"/>
      <c r="CJ760" s="46"/>
      <c r="CK760" s="46"/>
      <c r="CL760" s="46"/>
      <c r="CM760" s="46"/>
      <c r="CN760" s="46"/>
      <c r="CO760" s="46"/>
      <c r="CP760" s="46"/>
      <c r="CQ760" s="46"/>
      <c r="CR760" s="46"/>
      <c r="CS760" s="46"/>
      <c r="CT760" s="46"/>
      <c r="CU760" s="46"/>
      <c r="CV760" s="46"/>
      <c r="CW760" s="46"/>
      <c r="CX760" s="46"/>
      <c r="CY760" s="46"/>
      <c r="CZ760" s="46"/>
      <c r="DA760" s="46"/>
      <c r="DB760" s="46"/>
      <c r="DC760" s="46"/>
      <c r="DD760" s="46"/>
      <c r="DE760" s="46"/>
      <c r="DF760" s="46"/>
      <c r="DG760" s="46"/>
      <c r="DH760" s="46"/>
      <c r="DI760" s="46"/>
      <c r="DJ760" s="46"/>
      <c r="DK760" s="46"/>
      <c r="DL760" s="46"/>
      <c r="DM760" s="46"/>
    </row>
    <row r="761" spans="1:117" s="3" customFormat="1" ht="13.5" customHeight="1" x14ac:dyDescent="0.2">
      <c r="A761" s="44"/>
      <c r="B761" s="45"/>
      <c r="C761" s="44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  <c r="BN761" s="46"/>
      <c r="BO761" s="46"/>
      <c r="BP761" s="46"/>
      <c r="BQ761" s="46"/>
      <c r="BR761" s="46"/>
      <c r="BS761" s="46"/>
      <c r="BT761" s="46"/>
      <c r="BU761" s="46"/>
      <c r="BV761" s="46"/>
      <c r="BW761" s="46"/>
      <c r="BX761" s="46"/>
      <c r="BY761" s="46"/>
      <c r="BZ761" s="46"/>
      <c r="CA761" s="46"/>
      <c r="CB761" s="46"/>
      <c r="CC761" s="46"/>
      <c r="CD761" s="46"/>
      <c r="CE761" s="46"/>
      <c r="CF761" s="46"/>
      <c r="CG761" s="46"/>
      <c r="CH761" s="46"/>
      <c r="CI761" s="46"/>
      <c r="CJ761" s="46"/>
      <c r="CK761" s="46"/>
      <c r="CL761" s="46"/>
      <c r="CM761" s="46"/>
      <c r="CN761" s="46"/>
      <c r="CO761" s="46"/>
      <c r="CP761" s="46"/>
      <c r="CQ761" s="46"/>
      <c r="CR761" s="46"/>
      <c r="CS761" s="46"/>
      <c r="CT761" s="46"/>
      <c r="CU761" s="46"/>
      <c r="CV761" s="46"/>
      <c r="CW761" s="46"/>
      <c r="CX761" s="46"/>
      <c r="CY761" s="46"/>
      <c r="CZ761" s="46"/>
      <c r="DA761" s="46"/>
      <c r="DB761" s="46"/>
      <c r="DC761" s="46"/>
      <c r="DD761" s="46"/>
      <c r="DE761" s="46"/>
      <c r="DF761" s="46"/>
      <c r="DG761" s="46"/>
      <c r="DH761" s="46"/>
      <c r="DI761" s="46"/>
      <c r="DJ761" s="46"/>
      <c r="DK761" s="46"/>
      <c r="DL761" s="46"/>
      <c r="DM761" s="46"/>
    </row>
    <row r="762" spans="1:117" s="3" customFormat="1" ht="13.5" customHeight="1" x14ac:dyDescent="0.2">
      <c r="A762" s="44"/>
      <c r="B762" s="45"/>
      <c r="C762" s="44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  <c r="BN762" s="46"/>
      <c r="BO762" s="46"/>
      <c r="BP762" s="46"/>
      <c r="BQ762" s="46"/>
      <c r="BR762" s="46"/>
      <c r="BS762" s="46"/>
      <c r="BT762" s="46"/>
      <c r="BU762" s="46"/>
      <c r="BV762" s="46"/>
      <c r="BW762" s="46"/>
      <c r="BX762" s="46"/>
      <c r="BY762" s="46"/>
      <c r="BZ762" s="46"/>
      <c r="CA762" s="46"/>
      <c r="CB762" s="46"/>
      <c r="CC762" s="46"/>
      <c r="CD762" s="46"/>
      <c r="CE762" s="46"/>
      <c r="CF762" s="46"/>
      <c r="CG762" s="46"/>
      <c r="CH762" s="46"/>
      <c r="CI762" s="46"/>
      <c r="CJ762" s="46"/>
      <c r="CK762" s="46"/>
      <c r="CL762" s="46"/>
      <c r="CM762" s="46"/>
      <c r="CN762" s="46"/>
      <c r="CO762" s="46"/>
      <c r="CP762" s="46"/>
      <c r="CQ762" s="46"/>
      <c r="CR762" s="46"/>
      <c r="CS762" s="46"/>
      <c r="CT762" s="46"/>
      <c r="CU762" s="46"/>
      <c r="CV762" s="46"/>
      <c r="CW762" s="46"/>
      <c r="CX762" s="46"/>
      <c r="CY762" s="46"/>
      <c r="CZ762" s="46"/>
      <c r="DA762" s="46"/>
      <c r="DB762" s="46"/>
      <c r="DC762" s="46"/>
      <c r="DD762" s="46"/>
      <c r="DE762" s="46"/>
      <c r="DF762" s="46"/>
      <c r="DG762" s="46"/>
      <c r="DH762" s="46"/>
      <c r="DI762" s="46"/>
      <c r="DJ762" s="46"/>
      <c r="DK762" s="46"/>
      <c r="DL762" s="46"/>
      <c r="DM762" s="46"/>
    </row>
    <row r="763" spans="1:117" s="3" customFormat="1" ht="13.5" customHeight="1" x14ac:dyDescent="0.2">
      <c r="A763" s="44"/>
      <c r="B763" s="45"/>
      <c r="C763" s="44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  <c r="BN763" s="46"/>
      <c r="BO763" s="46"/>
      <c r="BP763" s="46"/>
      <c r="BQ763" s="46"/>
      <c r="BR763" s="46"/>
      <c r="BS763" s="46"/>
      <c r="BT763" s="46"/>
      <c r="BU763" s="46"/>
      <c r="BV763" s="46"/>
      <c r="BW763" s="46"/>
      <c r="BX763" s="46"/>
      <c r="BY763" s="46"/>
      <c r="BZ763" s="46"/>
      <c r="CA763" s="46"/>
      <c r="CB763" s="46"/>
      <c r="CC763" s="46"/>
      <c r="CD763" s="46"/>
      <c r="CE763" s="46"/>
      <c r="CF763" s="46"/>
      <c r="CG763" s="46"/>
      <c r="CH763" s="46"/>
      <c r="CI763" s="46"/>
      <c r="CJ763" s="46"/>
      <c r="CK763" s="46"/>
      <c r="CL763" s="46"/>
      <c r="CM763" s="46"/>
      <c r="CN763" s="46"/>
      <c r="CO763" s="46"/>
      <c r="CP763" s="46"/>
      <c r="CQ763" s="46"/>
      <c r="CR763" s="46"/>
      <c r="CS763" s="46"/>
      <c r="CT763" s="46"/>
      <c r="CU763" s="46"/>
      <c r="CV763" s="46"/>
      <c r="CW763" s="46"/>
      <c r="CX763" s="46"/>
      <c r="CY763" s="46"/>
      <c r="CZ763" s="46"/>
      <c r="DA763" s="46"/>
      <c r="DB763" s="46"/>
      <c r="DC763" s="46"/>
      <c r="DD763" s="46"/>
      <c r="DE763" s="46"/>
      <c r="DF763" s="46"/>
      <c r="DG763" s="46"/>
      <c r="DH763" s="46"/>
      <c r="DI763" s="46"/>
      <c r="DJ763" s="46"/>
      <c r="DK763" s="46"/>
      <c r="DL763" s="46"/>
      <c r="DM763" s="46"/>
    </row>
    <row r="764" spans="1:117" s="3" customFormat="1" ht="13.5" customHeight="1" x14ac:dyDescent="0.2">
      <c r="A764" s="44"/>
      <c r="B764" s="45"/>
      <c r="C764" s="44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  <c r="BN764" s="46"/>
      <c r="BO764" s="46"/>
      <c r="BP764" s="46"/>
      <c r="BQ764" s="46"/>
      <c r="BR764" s="46"/>
      <c r="BS764" s="46"/>
      <c r="BT764" s="46"/>
      <c r="BU764" s="46"/>
      <c r="BV764" s="46"/>
      <c r="BW764" s="46"/>
      <c r="BX764" s="46"/>
      <c r="BY764" s="46"/>
      <c r="BZ764" s="46"/>
      <c r="CA764" s="46"/>
      <c r="CB764" s="46"/>
      <c r="CC764" s="46"/>
      <c r="CD764" s="46"/>
      <c r="CE764" s="46"/>
      <c r="CF764" s="46"/>
      <c r="CG764" s="46"/>
      <c r="CH764" s="46"/>
      <c r="CI764" s="46"/>
      <c r="CJ764" s="46"/>
      <c r="CK764" s="46"/>
      <c r="CL764" s="46"/>
      <c r="CM764" s="46"/>
      <c r="CN764" s="46"/>
      <c r="CO764" s="46"/>
      <c r="CP764" s="46"/>
      <c r="CQ764" s="46"/>
      <c r="CR764" s="46"/>
      <c r="CS764" s="46"/>
      <c r="CT764" s="46"/>
      <c r="CU764" s="46"/>
      <c r="CV764" s="46"/>
      <c r="CW764" s="46"/>
      <c r="CX764" s="46"/>
      <c r="CY764" s="46"/>
      <c r="CZ764" s="46"/>
      <c r="DA764" s="46"/>
      <c r="DB764" s="46"/>
      <c r="DC764" s="46"/>
      <c r="DD764" s="46"/>
      <c r="DE764" s="46"/>
      <c r="DF764" s="46"/>
      <c r="DG764" s="46"/>
      <c r="DH764" s="46"/>
      <c r="DI764" s="46"/>
      <c r="DJ764" s="46"/>
      <c r="DK764" s="46"/>
      <c r="DL764" s="46"/>
      <c r="DM764" s="46"/>
    </row>
    <row r="765" spans="1:117" s="3" customFormat="1" ht="13.5" customHeight="1" x14ac:dyDescent="0.2">
      <c r="A765" s="44"/>
      <c r="B765" s="45"/>
      <c r="C765" s="44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  <c r="BN765" s="46"/>
      <c r="BO765" s="46"/>
      <c r="BP765" s="46"/>
      <c r="BQ765" s="46"/>
      <c r="BR765" s="46"/>
      <c r="BS765" s="46"/>
      <c r="BT765" s="46"/>
      <c r="BU765" s="46"/>
      <c r="BV765" s="46"/>
      <c r="BW765" s="46"/>
      <c r="BX765" s="46"/>
      <c r="BY765" s="46"/>
      <c r="BZ765" s="46"/>
      <c r="CA765" s="46"/>
      <c r="CB765" s="46"/>
      <c r="CC765" s="46"/>
      <c r="CD765" s="46"/>
      <c r="CE765" s="46"/>
      <c r="CF765" s="46"/>
      <c r="CG765" s="46"/>
      <c r="CH765" s="46"/>
      <c r="CI765" s="46"/>
      <c r="CJ765" s="46"/>
      <c r="CK765" s="46"/>
      <c r="CL765" s="46"/>
      <c r="CM765" s="46"/>
      <c r="CN765" s="46"/>
      <c r="CO765" s="46"/>
      <c r="CP765" s="46"/>
      <c r="CQ765" s="46"/>
      <c r="CR765" s="46"/>
      <c r="CS765" s="46"/>
      <c r="CT765" s="46"/>
      <c r="CU765" s="46"/>
      <c r="CV765" s="46"/>
      <c r="CW765" s="46"/>
      <c r="CX765" s="46"/>
      <c r="CY765" s="46"/>
      <c r="CZ765" s="46"/>
      <c r="DA765" s="46"/>
      <c r="DB765" s="46"/>
      <c r="DC765" s="46"/>
      <c r="DD765" s="46"/>
      <c r="DE765" s="46"/>
      <c r="DF765" s="46"/>
      <c r="DG765" s="46"/>
      <c r="DH765" s="46"/>
      <c r="DI765" s="46"/>
      <c r="DJ765" s="46"/>
      <c r="DK765" s="46"/>
      <c r="DL765" s="46"/>
      <c r="DM765" s="46"/>
    </row>
    <row r="766" spans="1:117" s="3" customFormat="1" ht="13.5" customHeight="1" x14ac:dyDescent="0.2">
      <c r="A766" s="44"/>
      <c r="B766" s="45"/>
      <c r="C766" s="44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  <c r="BN766" s="46"/>
      <c r="BO766" s="46"/>
      <c r="BP766" s="46"/>
      <c r="BQ766" s="46"/>
      <c r="BR766" s="46"/>
      <c r="BS766" s="46"/>
      <c r="BT766" s="46"/>
      <c r="BU766" s="46"/>
      <c r="BV766" s="46"/>
      <c r="BW766" s="46"/>
      <c r="BX766" s="46"/>
      <c r="BY766" s="46"/>
      <c r="BZ766" s="46"/>
      <c r="CA766" s="46"/>
      <c r="CB766" s="46"/>
      <c r="CC766" s="46"/>
      <c r="CD766" s="46"/>
      <c r="CE766" s="46"/>
      <c r="CF766" s="46"/>
      <c r="CG766" s="46"/>
      <c r="CH766" s="46"/>
      <c r="CI766" s="46"/>
      <c r="CJ766" s="46"/>
      <c r="CK766" s="46"/>
      <c r="CL766" s="46"/>
      <c r="CM766" s="46"/>
      <c r="CN766" s="46"/>
      <c r="CO766" s="46"/>
      <c r="CP766" s="46"/>
      <c r="CQ766" s="46"/>
      <c r="CR766" s="46"/>
      <c r="CS766" s="46"/>
      <c r="CT766" s="46"/>
      <c r="CU766" s="46"/>
      <c r="CV766" s="46"/>
      <c r="CW766" s="46"/>
      <c r="CX766" s="46"/>
      <c r="CY766" s="46"/>
      <c r="CZ766" s="46"/>
      <c r="DA766" s="46"/>
      <c r="DB766" s="46"/>
      <c r="DC766" s="46"/>
      <c r="DD766" s="46"/>
      <c r="DE766" s="46"/>
      <c r="DF766" s="46"/>
      <c r="DG766" s="46"/>
      <c r="DH766" s="46"/>
      <c r="DI766" s="46"/>
      <c r="DJ766" s="46"/>
      <c r="DK766" s="46"/>
      <c r="DL766" s="46"/>
      <c r="DM766" s="46"/>
    </row>
    <row r="767" spans="1:117" s="3" customFormat="1" ht="13.5" customHeight="1" x14ac:dyDescent="0.2">
      <c r="A767" s="44"/>
      <c r="B767" s="45"/>
      <c r="C767" s="44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  <c r="BN767" s="46"/>
      <c r="BO767" s="46"/>
      <c r="BP767" s="46"/>
      <c r="BQ767" s="46"/>
      <c r="BR767" s="46"/>
      <c r="BS767" s="46"/>
      <c r="BT767" s="46"/>
      <c r="BU767" s="46"/>
      <c r="BV767" s="46"/>
      <c r="BW767" s="46"/>
      <c r="BX767" s="46"/>
      <c r="BY767" s="46"/>
      <c r="BZ767" s="46"/>
      <c r="CA767" s="46"/>
      <c r="CB767" s="46"/>
      <c r="CC767" s="46"/>
      <c r="CD767" s="46"/>
      <c r="CE767" s="46"/>
      <c r="CF767" s="46"/>
      <c r="CG767" s="46"/>
      <c r="CH767" s="46"/>
      <c r="CI767" s="46"/>
      <c r="CJ767" s="46"/>
      <c r="CK767" s="46"/>
      <c r="CL767" s="46"/>
      <c r="CM767" s="46"/>
      <c r="CN767" s="46"/>
      <c r="CO767" s="46"/>
      <c r="CP767" s="46"/>
      <c r="CQ767" s="46"/>
      <c r="CR767" s="46"/>
      <c r="CS767" s="46"/>
      <c r="CT767" s="46"/>
      <c r="CU767" s="46"/>
      <c r="CV767" s="46"/>
      <c r="CW767" s="46"/>
      <c r="CX767" s="46"/>
      <c r="CY767" s="46"/>
      <c r="CZ767" s="46"/>
      <c r="DA767" s="46"/>
      <c r="DB767" s="46"/>
      <c r="DC767" s="46"/>
      <c r="DD767" s="46"/>
      <c r="DE767" s="46"/>
      <c r="DF767" s="46"/>
      <c r="DG767" s="46"/>
      <c r="DH767" s="46"/>
      <c r="DI767" s="46"/>
      <c r="DJ767" s="46"/>
      <c r="DK767" s="46"/>
      <c r="DL767" s="46"/>
      <c r="DM767" s="46"/>
    </row>
    <row r="768" spans="1:117" s="3" customFormat="1" ht="13.5" customHeight="1" x14ac:dyDescent="0.2">
      <c r="A768" s="44"/>
      <c r="B768" s="45"/>
      <c r="C768" s="44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  <c r="BN768" s="46"/>
      <c r="BO768" s="46"/>
      <c r="BP768" s="46"/>
      <c r="BQ768" s="46"/>
      <c r="BR768" s="46"/>
      <c r="BS768" s="46"/>
      <c r="BT768" s="46"/>
      <c r="BU768" s="46"/>
      <c r="BV768" s="46"/>
      <c r="BW768" s="46"/>
      <c r="BX768" s="46"/>
      <c r="BY768" s="46"/>
      <c r="BZ768" s="46"/>
      <c r="CA768" s="46"/>
      <c r="CB768" s="46"/>
      <c r="CC768" s="46"/>
      <c r="CD768" s="46"/>
      <c r="CE768" s="46"/>
      <c r="CF768" s="46"/>
      <c r="CG768" s="46"/>
      <c r="CH768" s="46"/>
      <c r="CI768" s="46"/>
      <c r="CJ768" s="46"/>
      <c r="CK768" s="46"/>
      <c r="CL768" s="46"/>
      <c r="CM768" s="46"/>
      <c r="CN768" s="46"/>
      <c r="CO768" s="46"/>
      <c r="CP768" s="46"/>
      <c r="CQ768" s="46"/>
      <c r="CR768" s="46"/>
      <c r="CS768" s="46"/>
      <c r="CT768" s="46"/>
      <c r="CU768" s="46"/>
      <c r="CV768" s="46"/>
      <c r="CW768" s="46"/>
      <c r="CX768" s="46"/>
      <c r="CY768" s="46"/>
      <c r="CZ768" s="46"/>
      <c r="DA768" s="46"/>
      <c r="DB768" s="46"/>
      <c r="DC768" s="46"/>
      <c r="DD768" s="46"/>
      <c r="DE768" s="46"/>
      <c r="DF768" s="46"/>
      <c r="DG768" s="46"/>
      <c r="DH768" s="46"/>
      <c r="DI768" s="46"/>
      <c r="DJ768" s="46"/>
      <c r="DK768" s="46"/>
      <c r="DL768" s="46"/>
      <c r="DM768" s="46"/>
    </row>
    <row r="769" spans="1:117" s="3" customFormat="1" ht="13.5" customHeight="1" x14ac:dyDescent="0.2">
      <c r="A769" s="44"/>
      <c r="B769" s="45"/>
      <c r="C769" s="44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  <c r="BN769" s="46"/>
      <c r="BO769" s="46"/>
      <c r="BP769" s="46"/>
      <c r="BQ769" s="46"/>
      <c r="BR769" s="46"/>
      <c r="BS769" s="46"/>
      <c r="BT769" s="46"/>
      <c r="BU769" s="46"/>
      <c r="BV769" s="46"/>
      <c r="BW769" s="46"/>
      <c r="BX769" s="46"/>
      <c r="BY769" s="46"/>
      <c r="BZ769" s="46"/>
      <c r="CA769" s="46"/>
      <c r="CB769" s="46"/>
      <c r="CC769" s="46"/>
      <c r="CD769" s="46"/>
      <c r="CE769" s="46"/>
      <c r="CF769" s="46"/>
      <c r="CG769" s="46"/>
      <c r="CH769" s="46"/>
      <c r="CI769" s="46"/>
      <c r="CJ769" s="46"/>
      <c r="CK769" s="46"/>
      <c r="CL769" s="46"/>
      <c r="CM769" s="46"/>
      <c r="CN769" s="46"/>
      <c r="CO769" s="46"/>
      <c r="CP769" s="46"/>
      <c r="CQ769" s="46"/>
      <c r="CR769" s="46"/>
      <c r="CS769" s="46"/>
      <c r="CT769" s="46"/>
      <c r="CU769" s="46"/>
      <c r="CV769" s="46"/>
      <c r="CW769" s="46"/>
      <c r="CX769" s="46"/>
      <c r="CY769" s="46"/>
      <c r="CZ769" s="46"/>
      <c r="DA769" s="46"/>
      <c r="DB769" s="46"/>
      <c r="DC769" s="46"/>
      <c r="DD769" s="46"/>
      <c r="DE769" s="46"/>
      <c r="DF769" s="46"/>
      <c r="DG769" s="46"/>
      <c r="DH769" s="46"/>
      <c r="DI769" s="46"/>
      <c r="DJ769" s="46"/>
      <c r="DK769" s="46"/>
      <c r="DL769" s="46"/>
      <c r="DM769" s="46"/>
    </row>
    <row r="770" spans="1:117" s="3" customFormat="1" ht="13.5" customHeight="1" x14ac:dyDescent="0.2">
      <c r="A770" s="44"/>
      <c r="B770" s="45"/>
      <c r="C770" s="44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  <c r="BN770" s="46"/>
      <c r="BO770" s="46"/>
      <c r="BP770" s="46"/>
      <c r="BQ770" s="46"/>
      <c r="BR770" s="46"/>
      <c r="BS770" s="46"/>
      <c r="BT770" s="46"/>
      <c r="BU770" s="46"/>
      <c r="BV770" s="46"/>
      <c r="BW770" s="46"/>
      <c r="BX770" s="46"/>
      <c r="BY770" s="46"/>
      <c r="BZ770" s="46"/>
      <c r="CA770" s="46"/>
      <c r="CB770" s="46"/>
      <c r="CC770" s="46"/>
      <c r="CD770" s="46"/>
      <c r="CE770" s="46"/>
      <c r="CF770" s="46"/>
      <c r="CG770" s="46"/>
      <c r="CH770" s="46"/>
      <c r="CI770" s="46"/>
      <c r="CJ770" s="46"/>
      <c r="CK770" s="46"/>
      <c r="CL770" s="46"/>
      <c r="CM770" s="46"/>
      <c r="CN770" s="46"/>
      <c r="CO770" s="46"/>
      <c r="CP770" s="46"/>
      <c r="CQ770" s="46"/>
      <c r="CR770" s="46"/>
      <c r="CS770" s="46"/>
      <c r="CT770" s="46"/>
      <c r="CU770" s="46"/>
      <c r="CV770" s="46"/>
      <c r="CW770" s="46"/>
      <c r="CX770" s="46"/>
      <c r="CY770" s="46"/>
      <c r="CZ770" s="46"/>
      <c r="DA770" s="46"/>
      <c r="DB770" s="46"/>
      <c r="DC770" s="46"/>
      <c r="DD770" s="46"/>
      <c r="DE770" s="46"/>
      <c r="DF770" s="46"/>
      <c r="DG770" s="46"/>
      <c r="DH770" s="46"/>
      <c r="DI770" s="46"/>
      <c r="DJ770" s="46"/>
      <c r="DK770" s="46"/>
      <c r="DL770" s="46"/>
      <c r="DM770" s="46"/>
    </row>
    <row r="771" spans="1:117" s="3" customFormat="1" ht="13.5" customHeight="1" x14ac:dyDescent="0.2">
      <c r="A771" s="44"/>
      <c r="B771" s="45"/>
      <c r="C771" s="44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  <c r="BN771" s="46"/>
      <c r="BO771" s="46"/>
      <c r="BP771" s="46"/>
      <c r="BQ771" s="46"/>
      <c r="BR771" s="46"/>
      <c r="BS771" s="46"/>
      <c r="BT771" s="46"/>
      <c r="BU771" s="46"/>
      <c r="BV771" s="46"/>
      <c r="BW771" s="46"/>
      <c r="BX771" s="46"/>
      <c r="BY771" s="46"/>
      <c r="BZ771" s="46"/>
      <c r="CA771" s="46"/>
      <c r="CB771" s="46"/>
      <c r="CC771" s="46"/>
      <c r="CD771" s="46"/>
      <c r="CE771" s="46"/>
      <c r="CF771" s="46"/>
      <c r="CG771" s="46"/>
      <c r="CH771" s="46"/>
      <c r="CI771" s="46"/>
      <c r="CJ771" s="46"/>
      <c r="CK771" s="46"/>
      <c r="CL771" s="46"/>
      <c r="CM771" s="46"/>
      <c r="CN771" s="46"/>
      <c r="CO771" s="46"/>
      <c r="CP771" s="46"/>
      <c r="CQ771" s="46"/>
      <c r="CR771" s="46"/>
      <c r="CS771" s="46"/>
      <c r="CT771" s="46"/>
      <c r="CU771" s="46"/>
      <c r="CV771" s="46"/>
      <c r="CW771" s="46"/>
      <c r="CX771" s="46"/>
      <c r="CY771" s="46"/>
      <c r="CZ771" s="46"/>
      <c r="DA771" s="46"/>
      <c r="DB771" s="46"/>
      <c r="DC771" s="46"/>
      <c r="DD771" s="46"/>
      <c r="DE771" s="46"/>
      <c r="DF771" s="46"/>
      <c r="DG771" s="46"/>
      <c r="DH771" s="46"/>
      <c r="DI771" s="46"/>
      <c r="DJ771" s="46"/>
      <c r="DK771" s="46"/>
      <c r="DL771" s="46"/>
      <c r="DM771" s="46"/>
    </row>
    <row r="772" spans="1:117" s="3" customFormat="1" ht="13.5" customHeight="1" x14ac:dyDescent="0.2">
      <c r="A772" s="44"/>
      <c r="B772" s="45"/>
      <c r="C772" s="44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6"/>
      <c r="CG772" s="46"/>
      <c r="CH772" s="46"/>
      <c r="CI772" s="46"/>
      <c r="CJ772" s="46"/>
      <c r="CK772" s="46"/>
      <c r="CL772" s="46"/>
      <c r="CM772" s="46"/>
      <c r="CN772" s="46"/>
      <c r="CO772" s="46"/>
      <c r="CP772" s="46"/>
      <c r="CQ772" s="46"/>
      <c r="CR772" s="46"/>
      <c r="CS772" s="46"/>
      <c r="CT772" s="46"/>
      <c r="CU772" s="46"/>
      <c r="CV772" s="46"/>
      <c r="CW772" s="46"/>
      <c r="CX772" s="46"/>
      <c r="CY772" s="46"/>
      <c r="CZ772" s="46"/>
      <c r="DA772" s="46"/>
      <c r="DB772" s="46"/>
      <c r="DC772" s="46"/>
      <c r="DD772" s="46"/>
      <c r="DE772" s="46"/>
      <c r="DF772" s="46"/>
      <c r="DG772" s="46"/>
      <c r="DH772" s="46"/>
      <c r="DI772" s="46"/>
      <c r="DJ772" s="46"/>
      <c r="DK772" s="46"/>
      <c r="DL772" s="46"/>
      <c r="DM772" s="46"/>
    </row>
    <row r="773" spans="1:117" s="3" customFormat="1" ht="13.5" customHeight="1" x14ac:dyDescent="0.2">
      <c r="A773" s="44"/>
      <c r="B773" s="45"/>
      <c r="C773" s="44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  <c r="BN773" s="46"/>
      <c r="BO773" s="46"/>
      <c r="BP773" s="46"/>
      <c r="BQ773" s="46"/>
      <c r="BR773" s="46"/>
      <c r="BS773" s="46"/>
      <c r="BT773" s="46"/>
      <c r="BU773" s="46"/>
      <c r="BV773" s="46"/>
      <c r="BW773" s="46"/>
      <c r="BX773" s="46"/>
      <c r="BY773" s="46"/>
      <c r="BZ773" s="46"/>
      <c r="CA773" s="46"/>
      <c r="CB773" s="46"/>
      <c r="CC773" s="46"/>
      <c r="CD773" s="46"/>
      <c r="CE773" s="46"/>
      <c r="CF773" s="46"/>
      <c r="CG773" s="46"/>
      <c r="CH773" s="46"/>
      <c r="CI773" s="46"/>
      <c r="CJ773" s="46"/>
      <c r="CK773" s="46"/>
      <c r="CL773" s="46"/>
      <c r="CM773" s="46"/>
      <c r="CN773" s="46"/>
      <c r="CO773" s="46"/>
      <c r="CP773" s="46"/>
      <c r="CQ773" s="46"/>
      <c r="CR773" s="46"/>
      <c r="CS773" s="46"/>
      <c r="CT773" s="46"/>
      <c r="CU773" s="46"/>
      <c r="CV773" s="46"/>
      <c r="CW773" s="46"/>
      <c r="CX773" s="46"/>
      <c r="CY773" s="46"/>
      <c r="CZ773" s="46"/>
      <c r="DA773" s="46"/>
      <c r="DB773" s="46"/>
      <c r="DC773" s="46"/>
      <c r="DD773" s="46"/>
      <c r="DE773" s="46"/>
      <c r="DF773" s="46"/>
      <c r="DG773" s="46"/>
      <c r="DH773" s="46"/>
      <c r="DI773" s="46"/>
      <c r="DJ773" s="46"/>
      <c r="DK773" s="46"/>
      <c r="DL773" s="46"/>
      <c r="DM773" s="46"/>
    </row>
    <row r="774" spans="1:117" s="3" customFormat="1" ht="13.5" customHeight="1" x14ac:dyDescent="0.2">
      <c r="A774" s="44"/>
      <c r="B774" s="45"/>
      <c r="C774" s="44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  <c r="BN774" s="46"/>
      <c r="BO774" s="46"/>
      <c r="BP774" s="46"/>
      <c r="BQ774" s="46"/>
      <c r="BR774" s="46"/>
      <c r="BS774" s="46"/>
      <c r="BT774" s="46"/>
      <c r="BU774" s="46"/>
      <c r="BV774" s="46"/>
      <c r="BW774" s="46"/>
      <c r="BX774" s="46"/>
      <c r="BY774" s="46"/>
      <c r="BZ774" s="46"/>
      <c r="CA774" s="46"/>
      <c r="CB774" s="46"/>
      <c r="CC774" s="46"/>
      <c r="CD774" s="46"/>
      <c r="CE774" s="46"/>
      <c r="CF774" s="46"/>
      <c r="CG774" s="46"/>
      <c r="CH774" s="46"/>
      <c r="CI774" s="46"/>
      <c r="CJ774" s="46"/>
      <c r="CK774" s="46"/>
      <c r="CL774" s="46"/>
      <c r="CM774" s="46"/>
      <c r="CN774" s="46"/>
      <c r="CO774" s="46"/>
      <c r="CP774" s="46"/>
      <c r="CQ774" s="46"/>
      <c r="CR774" s="46"/>
      <c r="CS774" s="46"/>
      <c r="CT774" s="46"/>
      <c r="CU774" s="46"/>
      <c r="CV774" s="46"/>
      <c r="CW774" s="46"/>
      <c r="CX774" s="46"/>
      <c r="CY774" s="46"/>
      <c r="CZ774" s="46"/>
      <c r="DA774" s="46"/>
      <c r="DB774" s="46"/>
      <c r="DC774" s="46"/>
      <c r="DD774" s="46"/>
      <c r="DE774" s="46"/>
      <c r="DF774" s="46"/>
      <c r="DG774" s="46"/>
      <c r="DH774" s="46"/>
      <c r="DI774" s="46"/>
      <c r="DJ774" s="46"/>
      <c r="DK774" s="46"/>
      <c r="DL774" s="46"/>
      <c r="DM774" s="46"/>
    </row>
    <row r="775" spans="1:117" s="3" customFormat="1" ht="13.5" customHeight="1" x14ac:dyDescent="0.2">
      <c r="A775" s="44"/>
      <c r="B775" s="45"/>
      <c r="C775" s="44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  <c r="BN775" s="46"/>
      <c r="BO775" s="46"/>
      <c r="BP775" s="46"/>
      <c r="BQ775" s="46"/>
      <c r="BR775" s="46"/>
      <c r="BS775" s="46"/>
      <c r="BT775" s="46"/>
      <c r="BU775" s="46"/>
      <c r="BV775" s="46"/>
      <c r="BW775" s="46"/>
      <c r="BX775" s="46"/>
      <c r="BY775" s="46"/>
      <c r="BZ775" s="46"/>
      <c r="CA775" s="46"/>
      <c r="CB775" s="46"/>
      <c r="CC775" s="46"/>
      <c r="CD775" s="46"/>
      <c r="CE775" s="46"/>
      <c r="CF775" s="46"/>
      <c r="CG775" s="46"/>
      <c r="CH775" s="46"/>
      <c r="CI775" s="46"/>
      <c r="CJ775" s="46"/>
      <c r="CK775" s="46"/>
      <c r="CL775" s="46"/>
      <c r="CM775" s="46"/>
      <c r="CN775" s="46"/>
      <c r="CO775" s="46"/>
      <c r="CP775" s="46"/>
      <c r="CQ775" s="46"/>
      <c r="CR775" s="46"/>
      <c r="CS775" s="46"/>
      <c r="CT775" s="46"/>
      <c r="CU775" s="46"/>
      <c r="CV775" s="46"/>
      <c r="CW775" s="46"/>
      <c r="CX775" s="46"/>
      <c r="CY775" s="46"/>
      <c r="CZ775" s="46"/>
      <c r="DA775" s="46"/>
      <c r="DB775" s="46"/>
      <c r="DC775" s="46"/>
      <c r="DD775" s="46"/>
      <c r="DE775" s="46"/>
      <c r="DF775" s="46"/>
      <c r="DG775" s="46"/>
      <c r="DH775" s="46"/>
      <c r="DI775" s="46"/>
      <c r="DJ775" s="46"/>
      <c r="DK775" s="46"/>
      <c r="DL775" s="46"/>
      <c r="DM775" s="46"/>
    </row>
    <row r="776" spans="1:117" s="3" customFormat="1" ht="13.5" customHeight="1" x14ac:dyDescent="0.2">
      <c r="A776" s="44"/>
      <c r="B776" s="45"/>
      <c r="C776" s="44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  <c r="BN776" s="46"/>
      <c r="BO776" s="46"/>
      <c r="BP776" s="46"/>
      <c r="BQ776" s="46"/>
      <c r="BR776" s="46"/>
      <c r="BS776" s="46"/>
      <c r="BT776" s="46"/>
      <c r="BU776" s="46"/>
      <c r="BV776" s="46"/>
      <c r="BW776" s="46"/>
      <c r="BX776" s="46"/>
      <c r="BY776" s="46"/>
      <c r="BZ776" s="46"/>
      <c r="CA776" s="46"/>
      <c r="CB776" s="46"/>
      <c r="CC776" s="46"/>
      <c r="CD776" s="46"/>
      <c r="CE776" s="46"/>
      <c r="CF776" s="46"/>
      <c r="CG776" s="46"/>
      <c r="CH776" s="46"/>
      <c r="CI776" s="46"/>
      <c r="CJ776" s="46"/>
      <c r="CK776" s="46"/>
      <c r="CL776" s="46"/>
      <c r="CM776" s="46"/>
      <c r="CN776" s="46"/>
      <c r="CO776" s="46"/>
      <c r="CP776" s="46"/>
      <c r="CQ776" s="46"/>
      <c r="CR776" s="46"/>
      <c r="CS776" s="46"/>
      <c r="CT776" s="46"/>
      <c r="CU776" s="46"/>
      <c r="CV776" s="46"/>
      <c r="CW776" s="46"/>
      <c r="CX776" s="46"/>
      <c r="CY776" s="46"/>
      <c r="CZ776" s="46"/>
      <c r="DA776" s="46"/>
      <c r="DB776" s="46"/>
      <c r="DC776" s="46"/>
      <c r="DD776" s="46"/>
      <c r="DE776" s="46"/>
      <c r="DF776" s="46"/>
      <c r="DG776" s="46"/>
      <c r="DH776" s="46"/>
      <c r="DI776" s="46"/>
      <c r="DJ776" s="46"/>
      <c r="DK776" s="46"/>
      <c r="DL776" s="46"/>
      <c r="DM776" s="46"/>
    </row>
    <row r="777" spans="1:117" s="3" customFormat="1" ht="13.5" customHeight="1" x14ac:dyDescent="0.2">
      <c r="A777" s="44"/>
      <c r="B777" s="45"/>
      <c r="C777" s="44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  <c r="BN777" s="46"/>
      <c r="BO777" s="46"/>
      <c r="BP777" s="46"/>
      <c r="BQ777" s="46"/>
      <c r="BR777" s="46"/>
      <c r="BS777" s="46"/>
      <c r="BT777" s="46"/>
      <c r="BU777" s="46"/>
      <c r="BV777" s="46"/>
      <c r="BW777" s="46"/>
      <c r="BX777" s="46"/>
      <c r="BY777" s="46"/>
      <c r="BZ777" s="46"/>
      <c r="CA777" s="46"/>
      <c r="CB777" s="46"/>
      <c r="CC777" s="46"/>
      <c r="CD777" s="46"/>
      <c r="CE777" s="46"/>
      <c r="CF777" s="46"/>
      <c r="CG777" s="46"/>
      <c r="CH777" s="46"/>
      <c r="CI777" s="46"/>
      <c r="CJ777" s="46"/>
      <c r="CK777" s="46"/>
      <c r="CL777" s="46"/>
      <c r="CM777" s="46"/>
      <c r="CN777" s="46"/>
      <c r="CO777" s="46"/>
      <c r="CP777" s="46"/>
      <c r="CQ777" s="46"/>
      <c r="CR777" s="46"/>
      <c r="CS777" s="46"/>
      <c r="CT777" s="46"/>
      <c r="CU777" s="46"/>
      <c r="CV777" s="46"/>
      <c r="CW777" s="46"/>
      <c r="CX777" s="46"/>
      <c r="CY777" s="46"/>
      <c r="CZ777" s="46"/>
      <c r="DA777" s="46"/>
      <c r="DB777" s="46"/>
      <c r="DC777" s="46"/>
      <c r="DD777" s="46"/>
      <c r="DE777" s="46"/>
      <c r="DF777" s="46"/>
      <c r="DG777" s="46"/>
      <c r="DH777" s="46"/>
      <c r="DI777" s="46"/>
      <c r="DJ777" s="46"/>
      <c r="DK777" s="46"/>
      <c r="DL777" s="46"/>
      <c r="DM777" s="46"/>
    </row>
    <row r="778" spans="1:117" s="3" customFormat="1" ht="13.5" customHeight="1" x14ac:dyDescent="0.2">
      <c r="A778" s="44"/>
      <c r="B778" s="45"/>
      <c r="C778" s="44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  <c r="BN778" s="46"/>
      <c r="BO778" s="46"/>
      <c r="BP778" s="46"/>
      <c r="BQ778" s="46"/>
      <c r="BR778" s="46"/>
      <c r="BS778" s="46"/>
      <c r="BT778" s="46"/>
      <c r="BU778" s="46"/>
      <c r="BV778" s="46"/>
      <c r="BW778" s="46"/>
      <c r="BX778" s="46"/>
      <c r="BY778" s="46"/>
      <c r="BZ778" s="46"/>
      <c r="CA778" s="46"/>
      <c r="CB778" s="46"/>
      <c r="CC778" s="46"/>
      <c r="CD778" s="46"/>
      <c r="CE778" s="46"/>
      <c r="CF778" s="46"/>
      <c r="CG778" s="46"/>
      <c r="CH778" s="46"/>
      <c r="CI778" s="46"/>
      <c r="CJ778" s="46"/>
      <c r="CK778" s="46"/>
      <c r="CL778" s="46"/>
      <c r="CM778" s="46"/>
      <c r="CN778" s="46"/>
      <c r="CO778" s="46"/>
      <c r="CP778" s="46"/>
      <c r="CQ778" s="46"/>
      <c r="CR778" s="46"/>
      <c r="CS778" s="46"/>
      <c r="CT778" s="46"/>
      <c r="CU778" s="46"/>
      <c r="CV778" s="46"/>
      <c r="CW778" s="46"/>
      <c r="CX778" s="46"/>
      <c r="CY778" s="46"/>
      <c r="CZ778" s="46"/>
      <c r="DA778" s="46"/>
      <c r="DB778" s="46"/>
      <c r="DC778" s="46"/>
      <c r="DD778" s="46"/>
      <c r="DE778" s="46"/>
      <c r="DF778" s="46"/>
      <c r="DG778" s="46"/>
      <c r="DH778" s="46"/>
      <c r="DI778" s="46"/>
      <c r="DJ778" s="46"/>
      <c r="DK778" s="46"/>
      <c r="DL778" s="46"/>
      <c r="DM778" s="46"/>
    </row>
    <row r="779" spans="1:117" s="3" customFormat="1" ht="13.5" customHeight="1" x14ac:dyDescent="0.2">
      <c r="A779" s="44"/>
      <c r="B779" s="45"/>
      <c r="C779" s="44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  <c r="BN779" s="46"/>
      <c r="BO779" s="46"/>
      <c r="BP779" s="46"/>
      <c r="BQ779" s="46"/>
      <c r="BR779" s="46"/>
      <c r="BS779" s="46"/>
      <c r="BT779" s="46"/>
      <c r="BU779" s="46"/>
      <c r="BV779" s="46"/>
      <c r="BW779" s="46"/>
      <c r="BX779" s="46"/>
      <c r="BY779" s="46"/>
      <c r="BZ779" s="46"/>
      <c r="CA779" s="46"/>
      <c r="CB779" s="46"/>
      <c r="CC779" s="46"/>
      <c r="CD779" s="46"/>
      <c r="CE779" s="46"/>
      <c r="CF779" s="46"/>
      <c r="CG779" s="46"/>
      <c r="CH779" s="46"/>
      <c r="CI779" s="46"/>
      <c r="CJ779" s="46"/>
      <c r="CK779" s="46"/>
      <c r="CL779" s="46"/>
      <c r="CM779" s="46"/>
      <c r="CN779" s="46"/>
      <c r="CO779" s="46"/>
      <c r="CP779" s="46"/>
      <c r="CQ779" s="46"/>
      <c r="CR779" s="46"/>
      <c r="CS779" s="46"/>
      <c r="CT779" s="46"/>
      <c r="CU779" s="46"/>
      <c r="CV779" s="46"/>
      <c r="CW779" s="46"/>
      <c r="CX779" s="46"/>
      <c r="CY779" s="46"/>
      <c r="CZ779" s="46"/>
      <c r="DA779" s="46"/>
      <c r="DB779" s="46"/>
      <c r="DC779" s="46"/>
      <c r="DD779" s="46"/>
      <c r="DE779" s="46"/>
      <c r="DF779" s="46"/>
      <c r="DG779" s="46"/>
      <c r="DH779" s="46"/>
      <c r="DI779" s="46"/>
      <c r="DJ779" s="46"/>
      <c r="DK779" s="46"/>
      <c r="DL779" s="46"/>
      <c r="DM779" s="46"/>
    </row>
    <row r="780" spans="1:117" s="3" customFormat="1" ht="13.5" customHeight="1" x14ac:dyDescent="0.2">
      <c r="A780" s="44"/>
      <c r="B780" s="45"/>
      <c r="C780" s="44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  <c r="BN780" s="46"/>
      <c r="BO780" s="46"/>
      <c r="BP780" s="46"/>
      <c r="BQ780" s="46"/>
      <c r="BR780" s="46"/>
      <c r="BS780" s="46"/>
      <c r="BT780" s="46"/>
      <c r="BU780" s="46"/>
      <c r="BV780" s="46"/>
      <c r="BW780" s="46"/>
      <c r="BX780" s="46"/>
      <c r="BY780" s="46"/>
      <c r="BZ780" s="46"/>
      <c r="CA780" s="46"/>
      <c r="CB780" s="46"/>
      <c r="CC780" s="46"/>
      <c r="CD780" s="46"/>
      <c r="CE780" s="46"/>
      <c r="CF780" s="46"/>
      <c r="CG780" s="46"/>
      <c r="CH780" s="46"/>
      <c r="CI780" s="46"/>
      <c r="CJ780" s="46"/>
      <c r="CK780" s="46"/>
      <c r="CL780" s="46"/>
      <c r="CM780" s="46"/>
      <c r="CN780" s="46"/>
      <c r="CO780" s="46"/>
      <c r="CP780" s="46"/>
      <c r="CQ780" s="46"/>
      <c r="CR780" s="46"/>
      <c r="CS780" s="46"/>
      <c r="CT780" s="46"/>
      <c r="CU780" s="46"/>
      <c r="CV780" s="46"/>
      <c r="CW780" s="46"/>
      <c r="CX780" s="46"/>
      <c r="CY780" s="46"/>
      <c r="CZ780" s="46"/>
      <c r="DA780" s="46"/>
      <c r="DB780" s="46"/>
      <c r="DC780" s="46"/>
      <c r="DD780" s="46"/>
      <c r="DE780" s="46"/>
      <c r="DF780" s="46"/>
      <c r="DG780" s="46"/>
      <c r="DH780" s="46"/>
      <c r="DI780" s="46"/>
      <c r="DJ780" s="46"/>
      <c r="DK780" s="46"/>
      <c r="DL780" s="46"/>
      <c r="DM780" s="46"/>
    </row>
    <row r="781" spans="1:117" s="3" customFormat="1" ht="13.5" customHeight="1" x14ac:dyDescent="0.2">
      <c r="A781" s="44"/>
      <c r="B781" s="45"/>
      <c r="C781" s="44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  <c r="BN781" s="46"/>
      <c r="BO781" s="46"/>
      <c r="BP781" s="46"/>
      <c r="BQ781" s="46"/>
      <c r="BR781" s="46"/>
      <c r="BS781" s="46"/>
      <c r="BT781" s="46"/>
      <c r="BU781" s="46"/>
      <c r="BV781" s="46"/>
      <c r="BW781" s="46"/>
      <c r="BX781" s="46"/>
      <c r="BY781" s="46"/>
      <c r="BZ781" s="46"/>
      <c r="CA781" s="46"/>
      <c r="CB781" s="46"/>
      <c r="CC781" s="46"/>
      <c r="CD781" s="46"/>
      <c r="CE781" s="46"/>
      <c r="CF781" s="46"/>
      <c r="CG781" s="46"/>
      <c r="CH781" s="46"/>
      <c r="CI781" s="46"/>
      <c r="CJ781" s="46"/>
      <c r="CK781" s="46"/>
      <c r="CL781" s="46"/>
      <c r="CM781" s="46"/>
      <c r="CN781" s="46"/>
      <c r="CO781" s="46"/>
      <c r="CP781" s="46"/>
      <c r="CQ781" s="46"/>
      <c r="CR781" s="46"/>
      <c r="CS781" s="46"/>
      <c r="CT781" s="46"/>
      <c r="CU781" s="46"/>
      <c r="CV781" s="46"/>
      <c r="CW781" s="46"/>
      <c r="CX781" s="46"/>
      <c r="CY781" s="46"/>
      <c r="CZ781" s="46"/>
      <c r="DA781" s="46"/>
      <c r="DB781" s="46"/>
      <c r="DC781" s="46"/>
      <c r="DD781" s="46"/>
      <c r="DE781" s="46"/>
      <c r="DF781" s="46"/>
      <c r="DG781" s="46"/>
      <c r="DH781" s="46"/>
      <c r="DI781" s="46"/>
      <c r="DJ781" s="46"/>
      <c r="DK781" s="46"/>
      <c r="DL781" s="46"/>
      <c r="DM781" s="46"/>
    </row>
    <row r="782" spans="1:117" s="3" customFormat="1" ht="13.5" customHeight="1" x14ac:dyDescent="0.2">
      <c r="A782" s="44"/>
      <c r="B782" s="45"/>
      <c r="C782" s="44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  <c r="BN782" s="46"/>
      <c r="BO782" s="46"/>
      <c r="BP782" s="46"/>
      <c r="BQ782" s="46"/>
      <c r="BR782" s="46"/>
      <c r="BS782" s="46"/>
      <c r="BT782" s="46"/>
      <c r="BU782" s="46"/>
      <c r="BV782" s="46"/>
      <c r="BW782" s="46"/>
      <c r="BX782" s="46"/>
      <c r="BY782" s="46"/>
      <c r="BZ782" s="46"/>
      <c r="CA782" s="46"/>
      <c r="CB782" s="46"/>
      <c r="CC782" s="46"/>
      <c r="CD782" s="46"/>
      <c r="CE782" s="46"/>
      <c r="CF782" s="46"/>
      <c r="CG782" s="46"/>
      <c r="CH782" s="46"/>
      <c r="CI782" s="46"/>
      <c r="CJ782" s="46"/>
      <c r="CK782" s="46"/>
      <c r="CL782" s="46"/>
      <c r="CM782" s="46"/>
      <c r="CN782" s="46"/>
      <c r="CO782" s="46"/>
      <c r="CP782" s="46"/>
      <c r="CQ782" s="46"/>
      <c r="CR782" s="46"/>
      <c r="CS782" s="46"/>
      <c r="CT782" s="46"/>
      <c r="CU782" s="46"/>
      <c r="CV782" s="46"/>
      <c r="CW782" s="46"/>
      <c r="CX782" s="46"/>
      <c r="CY782" s="46"/>
      <c r="CZ782" s="46"/>
      <c r="DA782" s="46"/>
      <c r="DB782" s="46"/>
      <c r="DC782" s="46"/>
      <c r="DD782" s="46"/>
      <c r="DE782" s="46"/>
      <c r="DF782" s="46"/>
      <c r="DG782" s="46"/>
      <c r="DH782" s="46"/>
      <c r="DI782" s="46"/>
      <c r="DJ782" s="46"/>
      <c r="DK782" s="46"/>
      <c r="DL782" s="46"/>
      <c r="DM782" s="46"/>
    </row>
    <row r="783" spans="1:117" s="3" customFormat="1" ht="13.5" customHeight="1" x14ac:dyDescent="0.2">
      <c r="A783" s="44"/>
      <c r="B783" s="45"/>
      <c r="C783" s="44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  <c r="BN783" s="46"/>
      <c r="BO783" s="46"/>
      <c r="BP783" s="46"/>
      <c r="BQ783" s="46"/>
      <c r="BR783" s="46"/>
      <c r="BS783" s="46"/>
      <c r="BT783" s="46"/>
      <c r="BU783" s="46"/>
      <c r="BV783" s="46"/>
      <c r="BW783" s="46"/>
      <c r="BX783" s="46"/>
      <c r="BY783" s="46"/>
      <c r="BZ783" s="46"/>
      <c r="CA783" s="46"/>
      <c r="CB783" s="46"/>
      <c r="CC783" s="46"/>
      <c r="CD783" s="46"/>
      <c r="CE783" s="46"/>
      <c r="CF783" s="46"/>
      <c r="CG783" s="46"/>
      <c r="CH783" s="46"/>
      <c r="CI783" s="46"/>
      <c r="CJ783" s="46"/>
      <c r="CK783" s="46"/>
      <c r="CL783" s="46"/>
      <c r="CM783" s="46"/>
      <c r="CN783" s="46"/>
      <c r="CO783" s="46"/>
      <c r="CP783" s="46"/>
      <c r="CQ783" s="46"/>
      <c r="CR783" s="46"/>
      <c r="CS783" s="46"/>
      <c r="CT783" s="46"/>
      <c r="CU783" s="46"/>
      <c r="CV783" s="46"/>
      <c r="CW783" s="46"/>
      <c r="CX783" s="46"/>
      <c r="CY783" s="46"/>
      <c r="CZ783" s="46"/>
      <c r="DA783" s="46"/>
      <c r="DB783" s="46"/>
      <c r="DC783" s="46"/>
      <c r="DD783" s="46"/>
      <c r="DE783" s="46"/>
      <c r="DF783" s="46"/>
      <c r="DG783" s="46"/>
      <c r="DH783" s="46"/>
      <c r="DI783" s="46"/>
      <c r="DJ783" s="46"/>
      <c r="DK783" s="46"/>
      <c r="DL783" s="46"/>
      <c r="DM783" s="46"/>
    </row>
    <row r="784" spans="1:117" s="3" customFormat="1" ht="13.5" customHeight="1" x14ac:dyDescent="0.2">
      <c r="A784" s="44"/>
      <c r="B784" s="45"/>
      <c r="C784" s="44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  <c r="BN784" s="46"/>
      <c r="BO784" s="46"/>
      <c r="BP784" s="46"/>
      <c r="BQ784" s="46"/>
      <c r="BR784" s="46"/>
      <c r="BS784" s="46"/>
      <c r="BT784" s="46"/>
      <c r="BU784" s="46"/>
      <c r="BV784" s="46"/>
      <c r="BW784" s="46"/>
      <c r="BX784" s="46"/>
      <c r="BY784" s="46"/>
      <c r="BZ784" s="46"/>
      <c r="CA784" s="46"/>
      <c r="CB784" s="46"/>
      <c r="CC784" s="46"/>
      <c r="CD784" s="46"/>
      <c r="CE784" s="46"/>
      <c r="CF784" s="46"/>
      <c r="CG784" s="46"/>
      <c r="CH784" s="46"/>
      <c r="CI784" s="46"/>
      <c r="CJ784" s="46"/>
      <c r="CK784" s="46"/>
      <c r="CL784" s="46"/>
      <c r="CM784" s="46"/>
      <c r="CN784" s="46"/>
      <c r="CO784" s="46"/>
      <c r="CP784" s="46"/>
      <c r="CQ784" s="46"/>
      <c r="CR784" s="46"/>
      <c r="CS784" s="46"/>
      <c r="CT784" s="46"/>
      <c r="CU784" s="46"/>
      <c r="CV784" s="46"/>
      <c r="CW784" s="46"/>
      <c r="CX784" s="46"/>
      <c r="CY784" s="46"/>
      <c r="CZ784" s="46"/>
      <c r="DA784" s="46"/>
      <c r="DB784" s="46"/>
      <c r="DC784" s="46"/>
      <c r="DD784" s="46"/>
      <c r="DE784" s="46"/>
      <c r="DF784" s="46"/>
      <c r="DG784" s="46"/>
      <c r="DH784" s="46"/>
      <c r="DI784" s="46"/>
      <c r="DJ784" s="46"/>
      <c r="DK784" s="46"/>
      <c r="DL784" s="46"/>
      <c r="DM784" s="46"/>
    </row>
    <row r="785" spans="1:117" s="3" customFormat="1" ht="13.5" customHeight="1" x14ac:dyDescent="0.2">
      <c r="A785" s="44"/>
      <c r="B785" s="45"/>
      <c r="C785" s="44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6"/>
      <c r="CG785" s="46"/>
      <c r="CH785" s="46"/>
      <c r="CI785" s="46"/>
      <c r="CJ785" s="46"/>
      <c r="CK785" s="46"/>
      <c r="CL785" s="46"/>
      <c r="CM785" s="46"/>
      <c r="CN785" s="46"/>
      <c r="CO785" s="46"/>
      <c r="CP785" s="46"/>
      <c r="CQ785" s="46"/>
      <c r="CR785" s="46"/>
      <c r="CS785" s="46"/>
      <c r="CT785" s="46"/>
      <c r="CU785" s="46"/>
      <c r="CV785" s="46"/>
      <c r="CW785" s="46"/>
      <c r="CX785" s="46"/>
      <c r="CY785" s="46"/>
      <c r="CZ785" s="46"/>
      <c r="DA785" s="46"/>
      <c r="DB785" s="46"/>
      <c r="DC785" s="46"/>
      <c r="DD785" s="46"/>
      <c r="DE785" s="46"/>
      <c r="DF785" s="46"/>
      <c r="DG785" s="46"/>
      <c r="DH785" s="46"/>
      <c r="DI785" s="46"/>
      <c r="DJ785" s="46"/>
      <c r="DK785" s="46"/>
      <c r="DL785" s="46"/>
      <c r="DM785" s="46"/>
    </row>
    <row r="786" spans="1:117" s="3" customFormat="1" ht="13.5" customHeight="1" x14ac:dyDescent="0.2">
      <c r="A786" s="44"/>
      <c r="B786" s="45"/>
      <c r="C786" s="44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  <c r="BN786" s="46"/>
      <c r="BO786" s="46"/>
      <c r="BP786" s="46"/>
      <c r="BQ786" s="46"/>
      <c r="BR786" s="46"/>
      <c r="BS786" s="46"/>
      <c r="BT786" s="46"/>
      <c r="BU786" s="46"/>
      <c r="BV786" s="46"/>
      <c r="BW786" s="46"/>
      <c r="BX786" s="46"/>
      <c r="BY786" s="46"/>
      <c r="BZ786" s="46"/>
      <c r="CA786" s="46"/>
      <c r="CB786" s="46"/>
      <c r="CC786" s="46"/>
      <c r="CD786" s="46"/>
      <c r="CE786" s="46"/>
      <c r="CF786" s="46"/>
      <c r="CG786" s="46"/>
      <c r="CH786" s="46"/>
      <c r="CI786" s="46"/>
      <c r="CJ786" s="46"/>
      <c r="CK786" s="46"/>
      <c r="CL786" s="46"/>
      <c r="CM786" s="46"/>
      <c r="CN786" s="46"/>
      <c r="CO786" s="46"/>
      <c r="CP786" s="46"/>
      <c r="CQ786" s="46"/>
      <c r="CR786" s="46"/>
      <c r="CS786" s="46"/>
      <c r="CT786" s="46"/>
      <c r="CU786" s="46"/>
      <c r="CV786" s="46"/>
      <c r="CW786" s="46"/>
      <c r="CX786" s="46"/>
      <c r="CY786" s="46"/>
      <c r="CZ786" s="46"/>
      <c r="DA786" s="46"/>
      <c r="DB786" s="46"/>
      <c r="DC786" s="46"/>
      <c r="DD786" s="46"/>
      <c r="DE786" s="46"/>
      <c r="DF786" s="46"/>
      <c r="DG786" s="46"/>
      <c r="DH786" s="46"/>
      <c r="DI786" s="46"/>
      <c r="DJ786" s="46"/>
      <c r="DK786" s="46"/>
      <c r="DL786" s="46"/>
      <c r="DM786" s="46"/>
    </row>
    <row r="787" spans="1:117" s="3" customFormat="1" ht="13.5" customHeight="1" x14ac:dyDescent="0.2">
      <c r="A787" s="44"/>
      <c r="B787" s="45"/>
      <c r="C787" s="44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  <c r="BN787" s="46"/>
      <c r="BO787" s="46"/>
      <c r="BP787" s="46"/>
      <c r="BQ787" s="46"/>
      <c r="BR787" s="46"/>
      <c r="BS787" s="46"/>
      <c r="BT787" s="46"/>
      <c r="BU787" s="46"/>
      <c r="BV787" s="46"/>
      <c r="BW787" s="46"/>
      <c r="BX787" s="46"/>
      <c r="BY787" s="46"/>
      <c r="BZ787" s="46"/>
      <c r="CA787" s="46"/>
      <c r="CB787" s="46"/>
      <c r="CC787" s="46"/>
      <c r="CD787" s="46"/>
      <c r="CE787" s="46"/>
      <c r="CF787" s="46"/>
      <c r="CG787" s="46"/>
      <c r="CH787" s="46"/>
      <c r="CI787" s="46"/>
      <c r="CJ787" s="46"/>
      <c r="CK787" s="46"/>
      <c r="CL787" s="46"/>
      <c r="CM787" s="46"/>
      <c r="CN787" s="46"/>
      <c r="CO787" s="46"/>
      <c r="CP787" s="46"/>
      <c r="CQ787" s="46"/>
      <c r="CR787" s="46"/>
      <c r="CS787" s="46"/>
      <c r="CT787" s="46"/>
      <c r="CU787" s="46"/>
      <c r="CV787" s="46"/>
      <c r="CW787" s="46"/>
      <c r="CX787" s="46"/>
      <c r="CY787" s="46"/>
      <c r="CZ787" s="46"/>
      <c r="DA787" s="46"/>
      <c r="DB787" s="46"/>
      <c r="DC787" s="46"/>
      <c r="DD787" s="46"/>
      <c r="DE787" s="46"/>
      <c r="DF787" s="46"/>
      <c r="DG787" s="46"/>
      <c r="DH787" s="46"/>
      <c r="DI787" s="46"/>
      <c r="DJ787" s="46"/>
      <c r="DK787" s="46"/>
      <c r="DL787" s="46"/>
      <c r="DM787" s="46"/>
    </row>
    <row r="788" spans="1:117" s="3" customFormat="1" ht="13.5" customHeight="1" x14ac:dyDescent="0.2">
      <c r="A788" s="44"/>
      <c r="B788" s="45"/>
      <c r="C788" s="44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  <c r="BN788" s="46"/>
      <c r="BO788" s="46"/>
      <c r="BP788" s="46"/>
      <c r="BQ788" s="46"/>
      <c r="BR788" s="46"/>
      <c r="BS788" s="46"/>
      <c r="BT788" s="46"/>
      <c r="BU788" s="46"/>
      <c r="BV788" s="46"/>
      <c r="BW788" s="46"/>
      <c r="BX788" s="46"/>
      <c r="BY788" s="46"/>
      <c r="BZ788" s="46"/>
      <c r="CA788" s="46"/>
      <c r="CB788" s="46"/>
      <c r="CC788" s="46"/>
      <c r="CD788" s="46"/>
      <c r="CE788" s="46"/>
      <c r="CF788" s="46"/>
      <c r="CG788" s="46"/>
      <c r="CH788" s="46"/>
      <c r="CI788" s="46"/>
      <c r="CJ788" s="46"/>
      <c r="CK788" s="46"/>
      <c r="CL788" s="46"/>
      <c r="CM788" s="46"/>
      <c r="CN788" s="46"/>
      <c r="CO788" s="46"/>
      <c r="CP788" s="46"/>
      <c r="CQ788" s="46"/>
      <c r="CR788" s="46"/>
      <c r="CS788" s="46"/>
      <c r="CT788" s="46"/>
      <c r="CU788" s="46"/>
      <c r="CV788" s="46"/>
      <c r="CW788" s="46"/>
      <c r="CX788" s="46"/>
      <c r="CY788" s="46"/>
      <c r="CZ788" s="46"/>
      <c r="DA788" s="46"/>
      <c r="DB788" s="46"/>
      <c r="DC788" s="46"/>
      <c r="DD788" s="46"/>
      <c r="DE788" s="46"/>
      <c r="DF788" s="46"/>
      <c r="DG788" s="46"/>
      <c r="DH788" s="46"/>
      <c r="DI788" s="46"/>
      <c r="DJ788" s="46"/>
      <c r="DK788" s="46"/>
      <c r="DL788" s="46"/>
      <c r="DM788" s="46"/>
    </row>
    <row r="789" spans="1:117" s="3" customFormat="1" ht="13.5" customHeight="1" x14ac:dyDescent="0.2">
      <c r="A789" s="44"/>
      <c r="B789" s="45"/>
      <c r="C789" s="44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  <c r="BN789" s="46"/>
      <c r="BO789" s="46"/>
      <c r="BP789" s="46"/>
      <c r="BQ789" s="46"/>
      <c r="BR789" s="46"/>
      <c r="BS789" s="46"/>
      <c r="BT789" s="46"/>
      <c r="BU789" s="46"/>
      <c r="BV789" s="46"/>
      <c r="BW789" s="46"/>
      <c r="BX789" s="46"/>
      <c r="BY789" s="46"/>
      <c r="BZ789" s="46"/>
      <c r="CA789" s="46"/>
      <c r="CB789" s="46"/>
      <c r="CC789" s="46"/>
      <c r="CD789" s="46"/>
      <c r="CE789" s="46"/>
      <c r="CF789" s="46"/>
      <c r="CG789" s="46"/>
      <c r="CH789" s="46"/>
      <c r="CI789" s="46"/>
      <c r="CJ789" s="46"/>
      <c r="CK789" s="46"/>
      <c r="CL789" s="46"/>
      <c r="CM789" s="46"/>
      <c r="CN789" s="46"/>
      <c r="CO789" s="46"/>
      <c r="CP789" s="46"/>
      <c r="CQ789" s="46"/>
      <c r="CR789" s="46"/>
      <c r="CS789" s="46"/>
      <c r="CT789" s="46"/>
      <c r="CU789" s="46"/>
      <c r="CV789" s="46"/>
      <c r="CW789" s="46"/>
      <c r="CX789" s="46"/>
      <c r="CY789" s="46"/>
      <c r="CZ789" s="46"/>
      <c r="DA789" s="46"/>
      <c r="DB789" s="46"/>
      <c r="DC789" s="46"/>
      <c r="DD789" s="46"/>
      <c r="DE789" s="46"/>
      <c r="DF789" s="46"/>
      <c r="DG789" s="46"/>
      <c r="DH789" s="46"/>
      <c r="DI789" s="46"/>
      <c r="DJ789" s="46"/>
      <c r="DK789" s="46"/>
      <c r="DL789" s="46"/>
      <c r="DM789" s="46"/>
    </row>
    <row r="790" spans="1:117" s="3" customFormat="1" ht="13.5" customHeight="1" x14ac:dyDescent="0.2">
      <c r="A790" s="44"/>
      <c r="B790" s="45"/>
      <c r="C790" s="44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  <c r="BN790" s="46"/>
      <c r="BO790" s="46"/>
      <c r="BP790" s="46"/>
      <c r="BQ790" s="46"/>
      <c r="BR790" s="46"/>
      <c r="BS790" s="46"/>
      <c r="BT790" s="46"/>
      <c r="BU790" s="46"/>
      <c r="BV790" s="46"/>
      <c r="BW790" s="46"/>
      <c r="BX790" s="46"/>
      <c r="BY790" s="46"/>
      <c r="BZ790" s="46"/>
      <c r="CA790" s="46"/>
      <c r="CB790" s="46"/>
      <c r="CC790" s="46"/>
      <c r="CD790" s="46"/>
      <c r="CE790" s="46"/>
      <c r="CF790" s="46"/>
      <c r="CG790" s="46"/>
      <c r="CH790" s="46"/>
      <c r="CI790" s="46"/>
      <c r="CJ790" s="46"/>
      <c r="CK790" s="46"/>
      <c r="CL790" s="46"/>
      <c r="CM790" s="46"/>
      <c r="CN790" s="46"/>
      <c r="CO790" s="46"/>
      <c r="CP790" s="46"/>
      <c r="CQ790" s="46"/>
      <c r="CR790" s="46"/>
      <c r="CS790" s="46"/>
      <c r="CT790" s="46"/>
      <c r="CU790" s="46"/>
      <c r="CV790" s="46"/>
      <c r="CW790" s="46"/>
      <c r="CX790" s="46"/>
      <c r="CY790" s="46"/>
      <c r="CZ790" s="46"/>
      <c r="DA790" s="46"/>
      <c r="DB790" s="46"/>
      <c r="DC790" s="46"/>
      <c r="DD790" s="46"/>
      <c r="DE790" s="46"/>
      <c r="DF790" s="46"/>
      <c r="DG790" s="46"/>
      <c r="DH790" s="46"/>
      <c r="DI790" s="46"/>
      <c r="DJ790" s="46"/>
      <c r="DK790" s="46"/>
      <c r="DL790" s="46"/>
      <c r="DM790" s="46"/>
    </row>
    <row r="791" spans="1:117" s="3" customFormat="1" ht="13.5" customHeight="1" x14ac:dyDescent="0.2">
      <c r="A791" s="44"/>
      <c r="B791" s="45"/>
      <c r="C791" s="44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  <c r="BN791" s="46"/>
      <c r="BO791" s="46"/>
      <c r="BP791" s="46"/>
      <c r="BQ791" s="46"/>
      <c r="BR791" s="46"/>
      <c r="BS791" s="46"/>
      <c r="BT791" s="46"/>
      <c r="BU791" s="46"/>
      <c r="BV791" s="46"/>
      <c r="BW791" s="46"/>
      <c r="BX791" s="46"/>
      <c r="BY791" s="46"/>
      <c r="BZ791" s="46"/>
      <c r="CA791" s="46"/>
      <c r="CB791" s="46"/>
      <c r="CC791" s="46"/>
      <c r="CD791" s="46"/>
      <c r="CE791" s="46"/>
      <c r="CF791" s="46"/>
      <c r="CG791" s="46"/>
      <c r="CH791" s="46"/>
      <c r="CI791" s="46"/>
      <c r="CJ791" s="46"/>
      <c r="CK791" s="46"/>
      <c r="CL791" s="46"/>
      <c r="CM791" s="46"/>
      <c r="CN791" s="46"/>
      <c r="CO791" s="46"/>
      <c r="CP791" s="46"/>
      <c r="CQ791" s="46"/>
      <c r="CR791" s="46"/>
      <c r="CS791" s="46"/>
      <c r="CT791" s="46"/>
      <c r="CU791" s="46"/>
      <c r="CV791" s="46"/>
      <c r="CW791" s="46"/>
      <c r="CX791" s="46"/>
      <c r="CY791" s="46"/>
      <c r="CZ791" s="46"/>
      <c r="DA791" s="46"/>
      <c r="DB791" s="46"/>
      <c r="DC791" s="46"/>
      <c r="DD791" s="46"/>
      <c r="DE791" s="46"/>
      <c r="DF791" s="46"/>
      <c r="DG791" s="46"/>
      <c r="DH791" s="46"/>
      <c r="DI791" s="46"/>
      <c r="DJ791" s="46"/>
      <c r="DK791" s="46"/>
      <c r="DL791" s="46"/>
      <c r="DM791" s="46"/>
    </row>
    <row r="792" spans="1:117" s="3" customFormat="1" ht="13.5" customHeight="1" x14ac:dyDescent="0.2">
      <c r="A792" s="44"/>
      <c r="B792" s="45"/>
      <c r="C792" s="44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  <c r="BN792" s="46"/>
      <c r="BO792" s="46"/>
      <c r="BP792" s="46"/>
      <c r="BQ792" s="46"/>
      <c r="BR792" s="46"/>
      <c r="BS792" s="46"/>
      <c r="BT792" s="46"/>
      <c r="BU792" s="46"/>
      <c r="BV792" s="46"/>
      <c r="BW792" s="46"/>
      <c r="BX792" s="46"/>
      <c r="BY792" s="46"/>
      <c r="BZ792" s="46"/>
      <c r="CA792" s="46"/>
      <c r="CB792" s="46"/>
      <c r="CC792" s="46"/>
      <c r="CD792" s="46"/>
      <c r="CE792" s="46"/>
      <c r="CF792" s="46"/>
      <c r="CG792" s="46"/>
      <c r="CH792" s="46"/>
      <c r="CI792" s="46"/>
      <c r="CJ792" s="46"/>
      <c r="CK792" s="46"/>
      <c r="CL792" s="46"/>
      <c r="CM792" s="46"/>
      <c r="CN792" s="46"/>
      <c r="CO792" s="46"/>
      <c r="CP792" s="46"/>
      <c r="CQ792" s="46"/>
      <c r="CR792" s="46"/>
      <c r="CS792" s="46"/>
      <c r="CT792" s="46"/>
      <c r="CU792" s="46"/>
      <c r="CV792" s="46"/>
      <c r="CW792" s="46"/>
      <c r="CX792" s="46"/>
      <c r="CY792" s="46"/>
      <c r="CZ792" s="46"/>
      <c r="DA792" s="46"/>
      <c r="DB792" s="46"/>
      <c r="DC792" s="46"/>
      <c r="DD792" s="46"/>
      <c r="DE792" s="46"/>
      <c r="DF792" s="46"/>
      <c r="DG792" s="46"/>
      <c r="DH792" s="46"/>
      <c r="DI792" s="46"/>
      <c r="DJ792" s="46"/>
      <c r="DK792" s="46"/>
      <c r="DL792" s="46"/>
      <c r="DM792" s="46"/>
    </row>
    <row r="793" spans="1:117" s="3" customFormat="1" ht="13.5" customHeight="1" x14ac:dyDescent="0.2">
      <c r="A793" s="44"/>
      <c r="B793" s="45"/>
      <c r="C793" s="44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  <c r="BN793" s="46"/>
      <c r="BO793" s="46"/>
      <c r="BP793" s="46"/>
      <c r="BQ793" s="46"/>
      <c r="BR793" s="46"/>
      <c r="BS793" s="46"/>
      <c r="BT793" s="46"/>
      <c r="BU793" s="46"/>
      <c r="BV793" s="46"/>
      <c r="BW793" s="46"/>
      <c r="BX793" s="46"/>
      <c r="BY793" s="46"/>
      <c r="BZ793" s="46"/>
      <c r="CA793" s="46"/>
      <c r="CB793" s="46"/>
      <c r="CC793" s="46"/>
      <c r="CD793" s="46"/>
      <c r="CE793" s="46"/>
      <c r="CF793" s="46"/>
      <c r="CG793" s="46"/>
      <c r="CH793" s="46"/>
      <c r="CI793" s="46"/>
      <c r="CJ793" s="46"/>
      <c r="CK793" s="46"/>
      <c r="CL793" s="46"/>
      <c r="CM793" s="46"/>
      <c r="CN793" s="46"/>
      <c r="CO793" s="46"/>
      <c r="CP793" s="46"/>
      <c r="CQ793" s="46"/>
      <c r="CR793" s="46"/>
      <c r="CS793" s="46"/>
      <c r="CT793" s="46"/>
      <c r="CU793" s="46"/>
      <c r="CV793" s="46"/>
      <c r="CW793" s="46"/>
      <c r="CX793" s="46"/>
      <c r="CY793" s="46"/>
      <c r="CZ793" s="46"/>
      <c r="DA793" s="46"/>
      <c r="DB793" s="46"/>
      <c r="DC793" s="46"/>
      <c r="DD793" s="46"/>
      <c r="DE793" s="46"/>
      <c r="DF793" s="46"/>
      <c r="DG793" s="46"/>
      <c r="DH793" s="46"/>
      <c r="DI793" s="46"/>
      <c r="DJ793" s="46"/>
      <c r="DK793" s="46"/>
      <c r="DL793" s="46"/>
      <c r="DM793" s="46"/>
    </row>
    <row r="794" spans="1:117" s="3" customFormat="1" ht="13.5" customHeight="1" x14ac:dyDescent="0.2">
      <c r="A794" s="44"/>
      <c r="B794" s="45"/>
      <c r="C794" s="44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  <c r="BN794" s="46"/>
      <c r="BO794" s="46"/>
      <c r="BP794" s="46"/>
      <c r="BQ794" s="46"/>
      <c r="BR794" s="46"/>
      <c r="BS794" s="46"/>
      <c r="BT794" s="46"/>
      <c r="BU794" s="46"/>
      <c r="BV794" s="46"/>
      <c r="BW794" s="46"/>
      <c r="BX794" s="46"/>
      <c r="BY794" s="46"/>
      <c r="BZ794" s="46"/>
      <c r="CA794" s="46"/>
      <c r="CB794" s="46"/>
      <c r="CC794" s="46"/>
      <c r="CD794" s="46"/>
      <c r="CE794" s="46"/>
      <c r="CF794" s="46"/>
      <c r="CG794" s="46"/>
      <c r="CH794" s="46"/>
      <c r="CI794" s="46"/>
      <c r="CJ794" s="46"/>
      <c r="CK794" s="46"/>
      <c r="CL794" s="46"/>
      <c r="CM794" s="46"/>
      <c r="CN794" s="46"/>
      <c r="CO794" s="46"/>
      <c r="CP794" s="46"/>
      <c r="CQ794" s="46"/>
      <c r="CR794" s="46"/>
      <c r="CS794" s="46"/>
      <c r="CT794" s="46"/>
      <c r="CU794" s="46"/>
      <c r="CV794" s="46"/>
      <c r="CW794" s="46"/>
      <c r="CX794" s="46"/>
      <c r="CY794" s="46"/>
      <c r="CZ794" s="46"/>
      <c r="DA794" s="46"/>
      <c r="DB794" s="46"/>
      <c r="DC794" s="46"/>
      <c r="DD794" s="46"/>
      <c r="DE794" s="46"/>
      <c r="DF794" s="46"/>
      <c r="DG794" s="46"/>
      <c r="DH794" s="46"/>
      <c r="DI794" s="46"/>
      <c r="DJ794" s="46"/>
      <c r="DK794" s="46"/>
      <c r="DL794" s="46"/>
      <c r="DM794" s="46"/>
    </row>
    <row r="795" spans="1:117" s="3" customFormat="1" ht="13.5" customHeight="1" x14ac:dyDescent="0.2">
      <c r="A795" s="44"/>
      <c r="B795" s="45"/>
      <c r="C795" s="44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  <c r="BN795" s="46"/>
      <c r="BO795" s="46"/>
      <c r="BP795" s="46"/>
      <c r="BQ795" s="46"/>
      <c r="BR795" s="46"/>
      <c r="BS795" s="46"/>
      <c r="BT795" s="46"/>
      <c r="BU795" s="46"/>
      <c r="BV795" s="46"/>
      <c r="BW795" s="46"/>
      <c r="BX795" s="46"/>
      <c r="BY795" s="46"/>
      <c r="BZ795" s="46"/>
      <c r="CA795" s="46"/>
      <c r="CB795" s="46"/>
      <c r="CC795" s="46"/>
      <c r="CD795" s="46"/>
      <c r="CE795" s="46"/>
      <c r="CF795" s="46"/>
      <c r="CG795" s="46"/>
      <c r="CH795" s="46"/>
      <c r="CI795" s="46"/>
      <c r="CJ795" s="46"/>
      <c r="CK795" s="46"/>
      <c r="CL795" s="46"/>
      <c r="CM795" s="46"/>
      <c r="CN795" s="46"/>
      <c r="CO795" s="46"/>
      <c r="CP795" s="46"/>
      <c r="CQ795" s="46"/>
      <c r="CR795" s="46"/>
      <c r="CS795" s="46"/>
      <c r="CT795" s="46"/>
      <c r="CU795" s="46"/>
      <c r="CV795" s="46"/>
      <c r="CW795" s="46"/>
      <c r="CX795" s="46"/>
      <c r="CY795" s="46"/>
      <c r="CZ795" s="46"/>
      <c r="DA795" s="46"/>
      <c r="DB795" s="46"/>
      <c r="DC795" s="46"/>
      <c r="DD795" s="46"/>
      <c r="DE795" s="46"/>
      <c r="DF795" s="46"/>
      <c r="DG795" s="46"/>
      <c r="DH795" s="46"/>
      <c r="DI795" s="46"/>
      <c r="DJ795" s="46"/>
      <c r="DK795" s="46"/>
      <c r="DL795" s="46"/>
      <c r="DM795" s="46"/>
    </row>
    <row r="796" spans="1:117" s="3" customFormat="1" ht="13.5" customHeight="1" x14ac:dyDescent="0.2">
      <c r="A796" s="44"/>
      <c r="B796" s="45"/>
      <c r="C796" s="44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  <c r="BN796" s="46"/>
      <c r="BO796" s="46"/>
      <c r="BP796" s="46"/>
      <c r="BQ796" s="46"/>
      <c r="BR796" s="46"/>
      <c r="BS796" s="46"/>
      <c r="BT796" s="46"/>
      <c r="BU796" s="46"/>
      <c r="BV796" s="46"/>
      <c r="BW796" s="46"/>
      <c r="BX796" s="46"/>
      <c r="BY796" s="46"/>
      <c r="BZ796" s="46"/>
      <c r="CA796" s="46"/>
      <c r="CB796" s="46"/>
      <c r="CC796" s="46"/>
      <c r="CD796" s="46"/>
      <c r="CE796" s="46"/>
      <c r="CF796" s="46"/>
      <c r="CG796" s="46"/>
      <c r="CH796" s="46"/>
      <c r="CI796" s="46"/>
      <c r="CJ796" s="46"/>
      <c r="CK796" s="46"/>
      <c r="CL796" s="46"/>
      <c r="CM796" s="46"/>
      <c r="CN796" s="46"/>
      <c r="CO796" s="46"/>
      <c r="CP796" s="46"/>
      <c r="CQ796" s="46"/>
      <c r="CR796" s="46"/>
      <c r="CS796" s="46"/>
      <c r="CT796" s="46"/>
      <c r="CU796" s="46"/>
      <c r="CV796" s="46"/>
      <c r="CW796" s="46"/>
      <c r="CX796" s="46"/>
      <c r="CY796" s="46"/>
      <c r="CZ796" s="46"/>
      <c r="DA796" s="46"/>
      <c r="DB796" s="46"/>
      <c r="DC796" s="46"/>
      <c r="DD796" s="46"/>
      <c r="DE796" s="46"/>
      <c r="DF796" s="46"/>
      <c r="DG796" s="46"/>
      <c r="DH796" s="46"/>
      <c r="DI796" s="46"/>
      <c r="DJ796" s="46"/>
      <c r="DK796" s="46"/>
      <c r="DL796" s="46"/>
      <c r="DM796" s="46"/>
    </row>
    <row r="797" spans="1:117" s="3" customFormat="1" ht="13.5" customHeight="1" x14ac:dyDescent="0.2">
      <c r="A797" s="44"/>
      <c r="B797" s="45"/>
      <c r="C797" s="44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  <c r="BN797" s="46"/>
      <c r="BO797" s="46"/>
      <c r="BP797" s="46"/>
      <c r="BQ797" s="46"/>
      <c r="BR797" s="46"/>
      <c r="BS797" s="46"/>
      <c r="BT797" s="46"/>
      <c r="BU797" s="46"/>
      <c r="BV797" s="46"/>
      <c r="BW797" s="46"/>
      <c r="BX797" s="46"/>
      <c r="BY797" s="46"/>
      <c r="BZ797" s="46"/>
      <c r="CA797" s="46"/>
      <c r="CB797" s="46"/>
      <c r="CC797" s="46"/>
      <c r="CD797" s="46"/>
      <c r="CE797" s="46"/>
      <c r="CF797" s="46"/>
      <c r="CG797" s="46"/>
      <c r="CH797" s="46"/>
      <c r="CI797" s="46"/>
      <c r="CJ797" s="46"/>
      <c r="CK797" s="46"/>
      <c r="CL797" s="46"/>
      <c r="CM797" s="46"/>
      <c r="CN797" s="46"/>
      <c r="CO797" s="46"/>
      <c r="CP797" s="46"/>
      <c r="CQ797" s="46"/>
      <c r="CR797" s="46"/>
      <c r="CS797" s="46"/>
      <c r="CT797" s="46"/>
      <c r="CU797" s="46"/>
      <c r="CV797" s="46"/>
      <c r="CW797" s="46"/>
      <c r="CX797" s="46"/>
      <c r="CY797" s="46"/>
      <c r="CZ797" s="46"/>
      <c r="DA797" s="46"/>
      <c r="DB797" s="46"/>
      <c r="DC797" s="46"/>
      <c r="DD797" s="46"/>
      <c r="DE797" s="46"/>
      <c r="DF797" s="46"/>
      <c r="DG797" s="46"/>
      <c r="DH797" s="46"/>
      <c r="DI797" s="46"/>
      <c r="DJ797" s="46"/>
      <c r="DK797" s="46"/>
      <c r="DL797" s="46"/>
      <c r="DM797" s="46"/>
    </row>
    <row r="798" spans="1:117" s="3" customFormat="1" ht="13.5" customHeight="1" x14ac:dyDescent="0.2">
      <c r="A798" s="44"/>
      <c r="B798" s="45"/>
      <c r="C798" s="44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6"/>
      <c r="CG798" s="46"/>
      <c r="CH798" s="46"/>
      <c r="CI798" s="46"/>
      <c r="CJ798" s="46"/>
      <c r="CK798" s="46"/>
      <c r="CL798" s="46"/>
      <c r="CM798" s="46"/>
      <c r="CN798" s="46"/>
      <c r="CO798" s="46"/>
      <c r="CP798" s="46"/>
      <c r="CQ798" s="46"/>
      <c r="CR798" s="46"/>
      <c r="CS798" s="46"/>
      <c r="CT798" s="46"/>
      <c r="CU798" s="46"/>
      <c r="CV798" s="46"/>
      <c r="CW798" s="46"/>
      <c r="CX798" s="46"/>
      <c r="CY798" s="46"/>
      <c r="CZ798" s="46"/>
      <c r="DA798" s="46"/>
      <c r="DB798" s="46"/>
      <c r="DC798" s="46"/>
      <c r="DD798" s="46"/>
      <c r="DE798" s="46"/>
      <c r="DF798" s="46"/>
      <c r="DG798" s="46"/>
      <c r="DH798" s="46"/>
      <c r="DI798" s="46"/>
      <c r="DJ798" s="46"/>
      <c r="DK798" s="46"/>
      <c r="DL798" s="46"/>
      <c r="DM798" s="46"/>
    </row>
    <row r="799" spans="1:117" s="3" customFormat="1" ht="13.5" customHeight="1" x14ac:dyDescent="0.2">
      <c r="A799" s="44"/>
      <c r="B799" s="45"/>
      <c r="C799" s="44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  <c r="BN799" s="46"/>
      <c r="BO799" s="46"/>
      <c r="BP799" s="46"/>
      <c r="BQ799" s="46"/>
      <c r="BR799" s="46"/>
      <c r="BS799" s="46"/>
      <c r="BT799" s="46"/>
      <c r="BU799" s="46"/>
      <c r="BV799" s="46"/>
      <c r="BW799" s="46"/>
      <c r="BX799" s="46"/>
      <c r="BY799" s="46"/>
      <c r="BZ799" s="46"/>
      <c r="CA799" s="46"/>
      <c r="CB799" s="46"/>
      <c r="CC799" s="46"/>
      <c r="CD799" s="46"/>
      <c r="CE799" s="46"/>
      <c r="CF799" s="46"/>
      <c r="CG799" s="46"/>
      <c r="CH799" s="46"/>
      <c r="CI799" s="46"/>
      <c r="CJ799" s="46"/>
      <c r="CK799" s="46"/>
      <c r="CL799" s="46"/>
      <c r="CM799" s="46"/>
      <c r="CN799" s="46"/>
      <c r="CO799" s="46"/>
      <c r="CP799" s="46"/>
      <c r="CQ799" s="46"/>
      <c r="CR799" s="46"/>
      <c r="CS799" s="46"/>
      <c r="CT799" s="46"/>
      <c r="CU799" s="46"/>
      <c r="CV799" s="46"/>
      <c r="CW799" s="46"/>
      <c r="CX799" s="46"/>
      <c r="CY799" s="46"/>
      <c r="CZ799" s="46"/>
      <c r="DA799" s="46"/>
      <c r="DB799" s="46"/>
      <c r="DC799" s="46"/>
      <c r="DD799" s="46"/>
      <c r="DE799" s="46"/>
      <c r="DF799" s="46"/>
      <c r="DG799" s="46"/>
      <c r="DH799" s="46"/>
      <c r="DI799" s="46"/>
      <c r="DJ799" s="46"/>
      <c r="DK799" s="46"/>
      <c r="DL799" s="46"/>
      <c r="DM799" s="46"/>
    </row>
    <row r="800" spans="1:117" s="3" customFormat="1" ht="13.5" customHeight="1" x14ac:dyDescent="0.2">
      <c r="A800" s="44"/>
      <c r="B800" s="45"/>
      <c r="C800" s="44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  <c r="BN800" s="46"/>
      <c r="BO800" s="46"/>
      <c r="BP800" s="46"/>
      <c r="BQ800" s="46"/>
      <c r="BR800" s="46"/>
      <c r="BS800" s="46"/>
      <c r="BT800" s="46"/>
      <c r="BU800" s="46"/>
      <c r="BV800" s="46"/>
      <c r="BW800" s="46"/>
      <c r="BX800" s="46"/>
      <c r="BY800" s="46"/>
      <c r="BZ800" s="46"/>
      <c r="CA800" s="46"/>
      <c r="CB800" s="46"/>
      <c r="CC800" s="46"/>
      <c r="CD800" s="46"/>
      <c r="CE800" s="46"/>
      <c r="CF800" s="46"/>
      <c r="CG800" s="46"/>
      <c r="CH800" s="46"/>
      <c r="CI800" s="46"/>
      <c r="CJ800" s="46"/>
      <c r="CK800" s="46"/>
      <c r="CL800" s="46"/>
      <c r="CM800" s="46"/>
      <c r="CN800" s="46"/>
      <c r="CO800" s="46"/>
      <c r="CP800" s="46"/>
      <c r="CQ800" s="46"/>
      <c r="CR800" s="46"/>
      <c r="CS800" s="46"/>
      <c r="CT800" s="46"/>
      <c r="CU800" s="46"/>
      <c r="CV800" s="46"/>
      <c r="CW800" s="46"/>
      <c r="CX800" s="46"/>
      <c r="CY800" s="46"/>
      <c r="CZ800" s="46"/>
      <c r="DA800" s="46"/>
      <c r="DB800" s="46"/>
      <c r="DC800" s="46"/>
      <c r="DD800" s="46"/>
      <c r="DE800" s="46"/>
      <c r="DF800" s="46"/>
      <c r="DG800" s="46"/>
      <c r="DH800" s="46"/>
      <c r="DI800" s="46"/>
      <c r="DJ800" s="46"/>
      <c r="DK800" s="46"/>
      <c r="DL800" s="46"/>
      <c r="DM800" s="46"/>
    </row>
    <row r="801" spans="1:117" s="3" customFormat="1" ht="13.5" customHeight="1" x14ac:dyDescent="0.2">
      <c r="A801" s="44"/>
      <c r="B801" s="45"/>
      <c r="C801" s="44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  <c r="BN801" s="46"/>
      <c r="BO801" s="46"/>
      <c r="BP801" s="46"/>
      <c r="BQ801" s="46"/>
      <c r="BR801" s="46"/>
      <c r="BS801" s="46"/>
      <c r="BT801" s="46"/>
      <c r="BU801" s="46"/>
      <c r="BV801" s="46"/>
      <c r="BW801" s="46"/>
      <c r="BX801" s="46"/>
      <c r="BY801" s="46"/>
      <c r="BZ801" s="46"/>
      <c r="CA801" s="46"/>
      <c r="CB801" s="46"/>
      <c r="CC801" s="46"/>
      <c r="CD801" s="46"/>
      <c r="CE801" s="46"/>
      <c r="CF801" s="46"/>
      <c r="CG801" s="46"/>
      <c r="CH801" s="46"/>
      <c r="CI801" s="46"/>
      <c r="CJ801" s="46"/>
      <c r="CK801" s="46"/>
      <c r="CL801" s="46"/>
      <c r="CM801" s="46"/>
      <c r="CN801" s="46"/>
      <c r="CO801" s="46"/>
      <c r="CP801" s="46"/>
      <c r="CQ801" s="46"/>
      <c r="CR801" s="46"/>
      <c r="CS801" s="46"/>
      <c r="CT801" s="46"/>
      <c r="CU801" s="46"/>
      <c r="CV801" s="46"/>
      <c r="CW801" s="46"/>
      <c r="CX801" s="46"/>
      <c r="CY801" s="46"/>
      <c r="CZ801" s="46"/>
      <c r="DA801" s="46"/>
      <c r="DB801" s="46"/>
      <c r="DC801" s="46"/>
      <c r="DD801" s="46"/>
      <c r="DE801" s="46"/>
      <c r="DF801" s="46"/>
      <c r="DG801" s="46"/>
      <c r="DH801" s="46"/>
      <c r="DI801" s="46"/>
      <c r="DJ801" s="46"/>
      <c r="DK801" s="46"/>
      <c r="DL801" s="46"/>
      <c r="DM801" s="46"/>
    </row>
    <row r="802" spans="1:117" s="3" customFormat="1" ht="13.5" customHeight="1" x14ac:dyDescent="0.2">
      <c r="A802" s="44"/>
      <c r="B802" s="45"/>
      <c r="C802" s="44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  <c r="BN802" s="46"/>
      <c r="BO802" s="46"/>
      <c r="BP802" s="46"/>
      <c r="BQ802" s="46"/>
      <c r="BR802" s="46"/>
      <c r="BS802" s="46"/>
      <c r="BT802" s="46"/>
      <c r="BU802" s="46"/>
      <c r="BV802" s="46"/>
      <c r="BW802" s="46"/>
      <c r="BX802" s="46"/>
      <c r="BY802" s="46"/>
      <c r="BZ802" s="46"/>
      <c r="CA802" s="46"/>
      <c r="CB802" s="46"/>
      <c r="CC802" s="46"/>
      <c r="CD802" s="46"/>
      <c r="CE802" s="46"/>
      <c r="CF802" s="46"/>
      <c r="CG802" s="46"/>
      <c r="CH802" s="46"/>
      <c r="CI802" s="46"/>
      <c r="CJ802" s="46"/>
      <c r="CK802" s="46"/>
      <c r="CL802" s="46"/>
      <c r="CM802" s="46"/>
      <c r="CN802" s="46"/>
      <c r="CO802" s="46"/>
      <c r="CP802" s="46"/>
      <c r="CQ802" s="46"/>
      <c r="CR802" s="46"/>
      <c r="CS802" s="46"/>
      <c r="CT802" s="46"/>
      <c r="CU802" s="46"/>
      <c r="CV802" s="46"/>
      <c r="CW802" s="46"/>
      <c r="CX802" s="46"/>
      <c r="CY802" s="46"/>
      <c r="CZ802" s="46"/>
      <c r="DA802" s="46"/>
      <c r="DB802" s="46"/>
      <c r="DC802" s="46"/>
      <c r="DD802" s="46"/>
      <c r="DE802" s="46"/>
      <c r="DF802" s="46"/>
      <c r="DG802" s="46"/>
      <c r="DH802" s="46"/>
      <c r="DI802" s="46"/>
      <c r="DJ802" s="46"/>
      <c r="DK802" s="46"/>
      <c r="DL802" s="46"/>
      <c r="DM802" s="46"/>
    </row>
    <row r="803" spans="1:117" s="3" customFormat="1" ht="13.5" customHeight="1" x14ac:dyDescent="0.2">
      <c r="A803" s="44"/>
      <c r="B803" s="45"/>
      <c r="C803" s="44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  <c r="BN803" s="46"/>
      <c r="BO803" s="46"/>
      <c r="BP803" s="46"/>
      <c r="BQ803" s="46"/>
      <c r="BR803" s="46"/>
      <c r="BS803" s="46"/>
      <c r="BT803" s="46"/>
      <c r="BU803" s="46"/>
      <c r="BV803" s="46"/>
      <c r="BW803" s="46"/>
      <c r="BX803" s="46"/>
      <c r="BY803" s="46"/>
      <c r="BZ803" s="46"/>
      <c r="CA803" s="46"/>
      <c r="CB803" s="46"/>
      <c r="CC803" s="46"/>
      <c r="CD803" s="46"/>
      <c r="CE803" s="46"/>
      <c r="CF803" s="46"/>
      <c r="CG803" s="46"/>
      <c r="CH803" s="46"/>
      <c r="CI803" s="46"/>
      <c r="CJ803" s="46"/>
      <c r="CK803" s="46"/>
      <c r="CL803" s="46"/>
      <c r="CM803" s="46"/>
      <c r="CN803" s="46"/>
      <c r="CO803" s="46"/>
      <c r="CP803" s="46"/>
      <c r="CQ803" s="46"/>
      <c r="CR803" s="46"/>
      <c r="CS803" s="46"/>
      <c r="CT803" s="46"/>
      <c r="CU803" s="46"/>
      <c r="CV803" s="46"/>
      <c r="CW803" s="46"/>
      <c r="CX803" s="46"/>
      <c r="CY803" s="46"/>
      <c r="CZ803" s="46"/>
      <c r="DA803" s="46"/>
      <c r="DB803" s="46"/>
      <c r="DC803" s="46"/>
      <c r="DD803" s="46"/>
      <c r="DE803" s="46"/>
      <c r="DF803" s="46"/>
      <c r="DG803" s="46"/>
      <c r="DH803" s="46"/>
      <c r="DI803" s="46"/>
      <c r="DJ803" s="46"/>
      <c r="DK803" s="46"/>
      <c r="DL803" s="46"/>
      <c r="DM803" s="46"/>
    </row>
    <row r="804" spans="1:117" s="3" customFormat="1" ht="13.5" customHeight="1" x14ac:dyDescent="0.2">
      <c r="A804" s="44"/>
      <c r="B804" s="45"/>
      <c r="C804" s="44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  <c r="BN804" s="46"/>
      <c r="BO804" s="46"/>
      <c r="BP804" s="46"/>
      <c r="BQ804" s="46"/>
      <c r="BR804" s="46"/>
      <c r="BS804" s="46"/>
      <c r="BT804" s="46"/>
      <c r="BU804" s="46"/>
      <c r="BV804" s="46"/>
      <c r="BW804" s="46"/>
      <c r="BX804" s="46"/>
      <c r="BY804" s="46"/>
      <c r="BZ804" s="46"/>
      <c r="CA804" s="46"/>
      <c r="CB804" s="46"/>
      <c r="CC804" s="46"/>
      <c r="CD804" s="46"/>
      <c r="CE804" s="46"/>
      <c r="CF804" s="46"/>
      <c r="CG804" s="46"/>
      <c r="CH804" s="46"/>
      <c r="CI804" s="46"/>
      <c r="CJ804" s="46"/>
      <c r="CK804" s="46"/>
      <c r="CL804" s="46"/>
      <c r="CM804" s="46"/>
      <c r="CN804" s="46"/>
      <c r="CO804" s="46"/>
      <c r="CP804" s="46"/>
      <c r="CQ804" s="46"/>
      <c r="CR804" s="46"/>
      <c r="CS804" s="46"/>
      <c r="CT804" s="46"/>
      <c r="CU804" s="46"/>
      <c r="CV804" s="46"/>
      <c r="CW804" s="46"/>
      <c r="CX804" s="46"/>
      <c r="CY804" s="46"/>
      <c r="CZ804" s="46"/>
      <c r="DA804" s="46"/>
      <c r="DB804" s="46"/>
      <c r="DC804" s="46"/>
      <c r="DD804" s="46"/>
      <c r="DE804" s="46"/>
      <c r="DF804" s="46"/>
      <c r="DG804" s="46"/>
      <c r="DH804" s="46"/>
      <c r="DI804" s="46"/>
      <c r="DJ804" s="46"/>
      <c r="DK804" s="46"/>
      <c r="DL804" s="46"/>
      <c r="DM804" s="46"/>
    </row>
    <row r="805" spans="1:117" s="3" customFormat="1" ht="13.5" customHeight="1" x14ac:dyDescent="0.2">
      <c r="A805" s="44"/>
      <c r="B805" s="45"/>
      <c r="C805" s="44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  <c r="BN805" s="46"/>
      <c r="BO805" s="46"/>
      <c r="BP805" s="46"/>
      <c r="BQ805" s="46"/>
      <c r="BR805" s="46"/>
      <c r="BS805" s="46"/>
      <c r="BT805" s="46"/>
      <c r="BU805" s="46"/>
      <c r="BV805" s="46"/>
      <c r="BW805" s="46"/>
      <c r="BX805" s="46"/>
      <c r="BY805" s="46"/>
      <c r="BZ805" s="46"/>
      <c r="CA805" s="46"/>
      <c r="CB805" s="46"/>
      <c r="CC805" s="46"/>
      <c r="CD805" s="46"/>
      <c r="CE805" s="46"/>
      <c r="CF805" s="46"/>
      <c r="CG805" s="46"/>
      <c r="CH805" s="46"/>
      <c r="CI805" s="46"/>
      <c r="CJ805" s="46"/>
      <c r="CK805" s="46"/>
      <c r="CL805" s="46"/>
      <c r="CM805" s="46"/>
      <c r="CN805" s="46"/>
      <c r="CO805" s="46"/>
      <c r="CP805" s="46"/>
      <c r="CQ805" s="46"/>
      <c r="CR805" s="46"/>
      <c r="CS805" s="46"/>
      <c r="CT805" s="46"/>
      <c r="CU805" s="46"/>
      <c r="CV805" s="46"/>
      <c r="CW805" s="46"/>
      <c r="CX805" s="46"/>
      <c r="CY805" s="46"/>
      <c r="CZ805" s="46"/>
      <c r="DA805" s="46"/>
      <c r="DB805" s="46"/>
      <c r="DC805" s="46"/>
      <c r="DD805" s="46"/>
      <c r="DE805" s="46"/>
      <c r="DF805" s="46"/>
      <c r="DG805" s="46"/>
      <c r="DH805" s="46"/>
      <c r="DI805" s="46"/>
      <c r="DJ805" s="46"/>
      <c r="DK805" s="46"/>
      <c r="DL805" s="46"/>
      <c r="DM805" s="46"/>
    </row>
    <row r="806" spans="1:117" s="3" customFormat="1" ht="13.5" customHeight="1" x14ac:dyDescent="0.2">
      <c r="A806" s="44"/>
      <c r="B806" s="45"/>
      <c r="C806" s="44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  <c r="BN806" s="46"/>
      <c r="BO806" s="46"/>
      <c r="BP806" s="46"/>
      <c r="BQ806" s="46"/>
      <c r="BR806" s="46"/>
      <c r="BS806" s="46"/>
      <c r="BT806" s="46"/>
      <c r="BU806" s="46"/>
      <c r="BV806" s="46"/>
      <c r="BW806" s="46"/>
      <c r="BX806" s="46"/>
      <c r="BY806" s="46"/>
      <c r="BZ806" s="46"/>
      <c r="CA806" s="46"/>
      <c r="CB806" s="46"/>
      <c r="CC806" s="46"/>
      <c r="CD806" s="46"/>
      <c r="CE806" s="46"/>
      <c r="CF806" s="46"/>
      <c r="CG806" s="46"/>
      <c r="CH806" s="46"/>
      <c r="CI806" s="46"/>
      <c r="CJ806" s="46"/>
      <c r="CK806" s="46"/>
      <c r="CL806" s="46"/>
      <c r="CM806" s="46"/>
      <c r="CN806" s="46"/>
      <c r="CO806" s="46"/>
      <c r="CP806" s="46"/>
      <c r="CQ806" s="46"/>
      <c r="CR806" s="46"/>
      <c r="CS806" s="46"/>
      <c r="CT806" s="46"/>
      <c r="CU806" s="46"/>
      <c r="CV806" s="46"/>
      <c r="CW806" s="46"/>
      <c r="CX806" s="46"/>
      <c r="CY806" s="46"/>
      <c r="CZ806" s="46"/>
      <c r="DA806" s="46"/>
      <c r="DB806" s="46"/>
      <c r="DC806" s="46"/>
      <c r="DD806" s="46"/>
      <c r="DE806" s="46"/>
      <c r="DF806" s="46"/>
      <c r="DG806" s="46"/>
      <c r="DH806" s="46"/>
      <c r="DI806" s="46"/>
      <c r="DJ806" s="46"/>
      <c r="DK806" s="46"/>
      <c r="DL806" s="46"/>
      <c r="DM806" s="46"/>
    </row>
    <row r="807" spans="1:117" s="3" customFormat="1" ht="13.5" customHeight="1" x14ac:dyDescent="0.2">
      <c r="A807" s="44"/>
      <c r="B807" s="45"/>
      <c r="C807" s="44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  <c r="BN807" s="46"/>
      <c r="BO807" s="46"/>
      <c r="BP807" s="46"/>
      <c r="BQ807" s="46"/>
      <c r="BR807" s="46"/>
      <c r="BS807" s="46"/>
      <c r="BT807" s="46"/>
      <c r="BU807" s="46"/>
      <c r="BV807" s="46"/>
      <c r="BW807" s="46"/>
      <c r="BX807" s="46"/>
      <c r="BY807" s="46"/>
      <c r="BZ807" s="46"/>
      <c r="CA807" s="46"/>
      <c r="CB807" s="46"/>
      <c r="CC807" s="46"/>
      <c r="CD807" s="46"/>
      <c r="CE807" s="46"/>
      <c r="CF807" s="46"/>
      <c r="CG807" s="46"/>
      <c r="CH807" s="46"/>
      <c r="CI807" s="46"/>
      <c r="CJ807" s="46"/>
      <c r="CK807" s="46"/>
      <c r="CL807" s="46"/>
      <c r="CM807" s="46"/>
      <c r="CN807" s="46"/>
      <c r="CO807" s="46"/>
      <c r="CP807" s="46"/>
      <c r="CQ807" s="46"/>
      <c r="CR807" s="46"/>
      <c r="CS807" s="46"/>
      <c r="CT807" s="46"/>
      <c r="CU807" s="46"/>
      <c r="CV807" s="46"/>
      <c r="CW807" s="46"/>
      <c r="CX807" s="46"/>
      <c r="CY807" s="46"/>
      <c r="CZ807" s="46"/>
      <c r="DA807" s="46"/>
      <c r="DB807" s="46"/>
      <c r="DC807" s="46"/>
      <c r="DD807" s="46"/>
      <c r="DE807" s="46"/>
      <c r="DF807" s="46"/>
      <c r="DG807" s="46"/>
      <c r="DH807" s="46"/>
      <c r="DI807" s="46"/>
      <c r="DJ807" s="46"/>
      <c r="DK807" s="46"/>
      <c r="DL807" s="46"/>
      <c r="DM807" s="46"/>
    </row>
    <row r="808" spans="1:117" s="3" customFormat="1" ht="13.5" customHeight="1" x14ac:dyDescent="0.2">
      <c r="A808" s="44"/>
      <c r="B808" s="45"/>
      <c r="C808" s="44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  <c r="BN808" s="46"/>
      <c r="BO808" s="46"/>
      <c r="BP808" s="46"/>
      <c r="BQ808" s="46"/>
      <c r="BR808" s="46"/>
      <c r="BS808" s="46"/>
      <c r="BT808" s="46"/>
      <c r="BU808" s="46"/>
      <c r="BV808" s="46"/>
      <c r="BW808" s="46"/>
      <c r="BX808" s="46"/>
      <c r="BY808" s="46"/>
      <c r="BZ808" s="46"/>
      <c r="CA808" s="46"/>
      <c r="CB808" s="46"/>
      <c r="CC808" s="46"/>
      <c r="CD808" s="46"/>
      <c r="CE808" s="46"/>
      <c r="CF808" s="46"/>
      <c r="CG808" s="46"/>
      <c r="CH808" s="46"/>
      <c r="CI808" s="46"/>
      <c r="CJ808" s="46"/>
      <c r="CK808" s="46"/>
      <c r="CL808" s="46"/>
      <c r="CM808" s="46"/>
      <c r="CN808" s="46"/>
      <c r="CO808" s="46"/>
      <c r="CP808" s="46"/>
      <c r="CQ808" s="46"/>
      <c r="CR808" s="46"/>
      <c r="CS808" s="46"/>
      <c r="CT808" s="46"/>
      <c r="CU808" s="46"/>
      <c r="CV808" s="46"/>
      <c r="CW808" s="46"/>
      <c r="CX808" s="46"/>
      <c r="CY808" s="46"/>
      <c r="CZ808" s="46"/>
      <c r="DA808" s="46"/>
      <c r="DB808" s="46"/>
      <c r="DC808" s="46"/>
      <c r="DD808" s="46"/>
      <c r="DE808" s="46"/>
      <c r="DF808" s="46"/>
      <c r="DG808" s="46"/>
      <c r="DH808" s="46"/>
      <c r="DI808" s="46"/>
      <c r="DJ808" s="46"/>
      <c r="DK808" s="46"/>
      <c r="DL808" s="46"/>
      <c r="DM808" s="46"/>
    </row>
    <row r="809" spans="1:117" s="3" customFormat="1" ht="13.5" customHeight="1" x14ac:dyDescent="0.2">
      <c r="A809" s="44"/>
      <c r="B809" s="45"/>
      <c r="C809" s="44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  <c r="BN809" s="46"/>
      <c r="BO809" s="46"/>
      <c r="BP809" s="46"/>
      <c r="BQ809" s="46"/>
      <c r="BR809" s="46"/>
      <c r="BS809" s="46"/>
      <c r="BT809" s="46"/>
      <c r="BU809" s="46"/>
      <c r="BV809" s="46"/>
      <c r="BW809" s="46"/>
      <c r="BX809" s="46"/>
      <c r="BY809" s="46"/>
      <c r="BZ809" s="46"/>
      <c r="CA809" s="46"/>
      <c r="CB809" s="46"/>
      <c r="CC809" s="46"/>
      <c r="CD809" s="46"/>
      <c r="CE809" s="46"/>
      <c r="CF809" s="46"/>
      <c r="CG809" s="46"/>
      <c r="CH809" s="46"/>
      <c r="CI809" s="46"/>
      <c r="CJ809" s="46"/>
      <c r="CK809" s="46"/>
      <c r="CL809" s="46"/>
      <c r="CM809" s="46"/>
      <c r="CN809" s="46"/>
      <c r="CO809" s="46"/>
      <c r="CP809" s="46"/>
      <c r="CQ809" s="46"/>
      <c r="CR809" s="46"/>
      <c r="CS809" s="46"/>
      <c r="CT809" s="46"/>
      <c r="CU809" s="46"/>
      <c r="CV809" s="46"/>
      <c r="CW809" s="46"/>
      <c r="CX809" s="46"/>
      <c r="CY809" s="46"/>
      <c r="CZ809" s="46"/>
      <c r="DA809" s="46"/>
      <c r="DB809" s="46"/>
      <c r="DC809" s="46"/>
      <c r="DD809" s="46"/>
      <c r="DE809" s="46"/>
      <c r="DF809" s="46"/>
      <c r="DG809" s="46"/>
      <c r="DH809" s="46"/>
      <c r="DI809" s="46"/>
      <c r="DJ809" s="46"/>
      <c r="DK809" s="46"/>
      <c r="DL809" s="46"/>
      <c r="DM809" s="46"/>
    </row>
    <row r="810" spans="1:117" s="3" customFormat="1" ht="13.5" customHeight="1" x14ac:dyDescent="0.2">
      <c r="A810" s="44"/>
      <c r="B810" s="45"/>
      <c r="C810" s="44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  <c r="BN810" s="46"/>
      <c r="BO810" s="46"/>
      <c r="BP810" s="46"/>
      <c r="BQ810" s="46"/>
      <c r="BR810" s="46"/>
      <c r="BS810" s="46"/>
      <c r="BT810" s="46"/>
      <c r="BU810" s="46"/>
      <c r="BV810" s="46"/>
      <c r="BW810" s="46"/>
      <c r="BX810" s="46"/>
      <c r="BY810" s="46"/>
      <c r="BZ810" s="46"/>
      <c r="CA810" s="46"/>
      <c r="CB810" s="46"/>
      <c r="CC810" s="46"/>
      <c r="CD810" s="46"/>
      <c r="CE810" s="46"/>
      <c r="CF810" s="46"/>
      <c r="CG810" s="46"/>
      <c r="CH810" s="46"/>
      <c r="CI810" s="46"/>
      <c r="CJ810" s="46"/>
      <c r="CK810" s="46"/>
      <c r="CL810" s="46"/>
      <c r="CM810" s="46"/>
      <c r="CN810" s="46"/>
      <c r="CO810" s="46"/>
      <c r="CP810" s="46"/>
      <c r="CQ810" s="46"/>
      <c r="CR810" s="46"/>
      <c r="CS810" s="46"/>
      <c r="CT810" s="46"/>
      <c r="CU810" s="46"/>
      <c r="CV810" s="46"/>
      <c r="CW810" s="46"/>
      <c r="CX810" s="46"/>
      <c r="CY810" s="46"/>
      <c r="CZ810" s="46"/>
      <c r="DA810" s="46"/>
      <c r="DB810" s="46"/>
      <c r="DC810" s="46"/>
      <c r="DD810" s="46"/>
      <c r="DE810" s="46"/>
      <c r="DF810" s="46"/>
      <c r="DG810" s="46"/>
      <c r="DH810" s="46"/>
      <c r="DI810" s="46"/>
      <c r="DJ810" s="46"/>
      <c r="DK810" s="46"/>
      <c r="DL810" s="46"/>
      <c r="DM810" s="46"/>
    </row>
    <row r="811" spans="1:117" s="3" customFormat="1" ht="13.5" customHeight="1" x14ac:dyDescent="0.2">
      <c r="A811" s="44"/>
      <c r="B811" s="45"/>
      <c r="C811" s="44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6"/>
      <c r="CG811" s="46"/>
      <c r="CH811" s="46"/>
      <c r="CI811" s="46"/>
      <c r="CJ811" s="46"/>
      <c r="CK811" s="46"/>
      <c r="CL811" s="46"/>
      <c r="CM811" s="46"/>
      <c r="CN811" s="46"/>
      <c r="CO811" s="46"/>
      <c r="CP811" s="46"/>
      <c r="CQ811" s="46"/>
      <c r="CR811" s="46"/>
      <c r="CS811" s="46"/>
      <c r="CT811" s="46"/>
      <c r="CU811" s="46"/>
      <c r="CV811" s="46"/>
      <c r="CW811" s="46"/>
      <c r="CX811" s="46"/>
      <c r="CY811" s="46"/>
      <c r="CZ811" s="46"/>
      <c r="DA811" s="46"/>
      <c r="DB811" s="46"/>
      <c r="DC811" s="46"/>
      <c r="DD811" s="46"/>
      <c r="DE811" s="46"/>
      <c r="DF811" s="46"/>
      <c r="DG811" s="46"/>
      <c r="DH811" s="46"/>
      <c r="DI811" s="46"/>
      <c r="DJ811" s="46"/>
      <c r="DK811" s="46"/>
      <c r="DL811" s="46"/>
      <c r="DM811" s="46"/>
    </row>
    <row r="812" spans="1:117" s="3" customFormat="1" ht="13.5" customHeight="1" x14ac:dyDescent="0.2">
      <c r="A812" s="44"/>
      <c r="B812" s="45"/>
      <c r="C812" s="44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  <c r="BN812" s="46"/>
      <c r="BO812" s="46"/>
      <c r="BP812" s="46"/>
      <c r="BQ812" s="46"/>
      <c r="BR812" s="46"/>
      <c r="BS812" s="46"/>
      <c r="BT812" s="46"/>
      <c r="BU812" s="46"/>
      <c r="BV812" s="46"/>
      <c r="BW812" s="46"/>
      <c r="BX812" s="46"/>
      <c r="BY812" s="46"/>
      <c r="BZ812" s="46"/>
      <c r="CA812" s="46"/>
      <c r="CB812" s="46"/>
      <c r="CC812" s="46"/>
      <c r="CD812" s="46"/>
      <c r="CE812" s="46"/>
      <c r="CF812" s="46"/>
      <c r="CG812" s="46"/>
      <c r="CH812" s="46"/>
      <c r="CI812" s="46"/>
      <c r="CJ812" s="46"/>
      <c r="CK812" s="46"/>
      <c r="CL812" s="46"/>
      <c r="CM812" s="46"/>
      <c r="CN812" s="46"/>
      <c r="CO812" s="46"/>
      <c r="CP812" s="46"/>
      <c r="CQ812" s="46"/>
      <c r="CR812" s="46"/>
      <c r="CS812" s="46"/>
      <c r="CT812" s="46"/>
      <c r="CU812" s="46"/>
      <c r="CV812" s="46"/>
      <c r="CW812" s="46"/>
      <c r="CX812" s="46"/>
      <c r="CY812" s="46"/>
      <c r="CZ812" s="46"/>
      <c r="DA812" s="46"/>
      <c r="DB812" s="46"/>
      <c r="DC812" s="46"/>
      <c r="DD812" s="46"/>
      <c r="DE812" s="46"/>
      <c r="DF812" s="46"/>
      <c r="DG812" s="46"/>
      <c r="DH812" s="46"/>
      <c r="DI812" s="46"/>
      <c r="DJ812" s="46"/>
      <c r="DK812" s="46"/>
      <c r="DL812" s="46"/>
      <c r="DM812" s="46"/>
    </row>
    <row r="813" spans="1:117" s="3" customFormat="1" ht="13.5" customHeight="1" x14ac:dyDescent="0.2">
      <c r="A813" s="44"/>
      <c r="B813" s="45"/>
      <c r="C813" s="44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  <c r="BN813" s="46"/>
      <c r="BO813" s="46"/>
      <c r="BP813" s="46"/>
      <c r="BQ813" s="46"/>
      <c r="BR813" s="46"/>
      <c r="BS813" s="46"/>
      <c r="BT813" s="46"/>
      <c r="BU813" s="46"/>
      <c r="BV813" s="46"/>
      <c r="BW813" s="46"/>
      <c r="BX813" s="46"/>
      <c r="BY813" s="46"/>
      <c r="BZ813" s="46"/>
      <c r="CA813" s="46"/>
      <c r="CB813" s="46"/>
      <c r="CC813" s="46"/>
      <c r="CD813" s="46"/>
      <c r="CE813" s="46"/>
      <c r="CF813" s="46"/>
      <c r="CG813" s="46"/>
      <c r="CH813" s="46"/>
      <c r="CI813" s="46"/>
      <c r="CJ813" s="46"/>
      <c r="CK813" s="46"/>
      <c r="CL813" s="46"/>
      <c r="CM813" s="46"/>
      <c r="CN813" s="46"/>
      <c r="CO813" s="46"/>
      <c r="CP813" s="46"/>
      <c r="CQ813" s="46"/>
      <c r="CR813" s="46"/>
      <c r="CS813" s="46"/>
      <c r="CT813" s="46"/>
      <c r="CU813" s="46"/>
      <c r="CV813" s="46"/>
      <c r="CW813" s="46"/>
      <c r="CX813" s="46"/>
      <c r="CY813" s="46"/>
      <c r="CZ813" s="46"/>
      <c r="DA813" s="46"/>
      <c r="DB813" s="46"/>
      <c r="DC813" s="46"/>
      <c r="DD813" s="46"/>
      <c r="DE813" s="46"/>
      <c r="DF813" s="46"/>
      <c r="DG813" s="46"/>
      <c r="DH813" s="46"/>
      <c r="DI813" s="46"/>
      <c r="DJ813" s="46"/>
      <c r="DK813" s="46"/>
      <c r="DL813" s="46"/>
      <c r="DM813" s="46"/>
    </row>
    <row r="814" spans="1:117" s="3" customFormat="1" ht="13.5" customHeight="1" x14ac:dyDescent="0.2">
      <c r="A814" s="44"/>
      <c r="B814" s="45"/>
      <c r="C814" s="44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  <c r="BN814" s="46"/>
      <c r="BO814" s="46"/>
      <c r="BP814" s="46"/>
      <c r="BQ814" s="46"/>
      <c r="BR814" s="46"/>
      <c r="BS814" s="46"/>
      <c r="BT814" s="46"/>
      <c r="BU814" s="46"/>
      <c r="BV814" s="46"/>
      <c r="BW814" s="46"/>
      <c r="BX814" s="46"/>
      <c r="BY814" s="46"/>
      <c r="BZ814" s="46"/>
      <c r="CA814" s="46"/>
      <c r="CB814" s="46"/>
      <c r="CC814" s="46"/>
      <c r="CD814" s="46"/>
      <c r="CE814" s="46"/>
      <c r="CF814" s="46"/>
      <c r="CG814" s="46"/>
      <c r="CH814" s="46"/>
      <c r="CI814" s="46"/>
      <c r="CJ814" s="46"/>
      <c r="CK814" s="46"/>
      <c r="CL814" s="46"/>
      <c r="CM814" s="46"/>
      <c r="CN814" s="46"/>
      <c r="CO814" s="46"/>
      <c r="CP814" s="46"/>
      <c r="CQ814" s="46"/>
      <c r="CR814" s="46"/>
      <c r="CS814" s="46"/>
      <c r="CT814" s="46"/>
      <c r="CU814" s="46"/>
      <c r="CV814" s="46"/>
      <c r="CW814" s="46"/>
      <c r="CX814" s="46"/>
      <c r="CY814" s="46"/>
      <c r="CZ814" s="46"/>
      <c r="DA814" s="46"/>
      <c r="DB814" s="46"/>
      <c r="DC814" s="46"/>
      <c r="DD814" s="46"/>
      <c r="DE814" s="46"/>
      <c r="DF814" s="46"/>
      <c r="DG814" s="46"/>
      <c r="DH814" s="46"/>
      <c r="DI814" s="46"/>
      <c r="DJ814" s="46"/>
      <c r="DK814" s="46"/>
      <c r="DL814" s="46"/>
      <c r="DM814" s="46"/>
    </row>
    <row r="815" spans="1:117" s="3" customFormat="1" ht="13.5" customHeight="1" x14ac:dyDescent="0.2">
      <c r="A815" s="44"/>
      <c r="B815" s="45"/>
      <c r="C815" s="44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  <c r="BN815" s="46"/>
      <c r="BO815" s="46"/>
      <c r="BP815" s="46"/>
      <c r="BQ815" s="46"/>
      <c r="BR815" s="46"/>
      <c r="BS815" s="46"/>
      <c r="BT815" s="46"/>
      <c r="BU815" s="46"/>
      <c r="BV815" s="46"/>
      <c r="BW815" s="46"/>
      <c r="BX815" s="46"/>
      <c r="BY815" s="46"/>
      <c r="BZ815" s="46"/>
      <c r="CA815" s="46"/>
      <c r="CB815" s="46"/>
      <c r="CC815" s="46"/>
      <c r="CD815" s="46"/>
      <c r="CE815" s="46"/>
      <c r="CF815" s="46"/>
      <c r="CG815" s="46"/>
      <c r="CH815" s="46"/>
      <c r="CI815" s="46"/>
      <c r="CJ815" s="46"/>
      <c r="CK815" s="46"/>
      <c r="CL815" s="46"/>
      <c r="CM815" s="46"/>
      <c r="CN815" s="46"/>
      <c r="CO815" s="46"/>
      <c r="CP815" s="46"/>
      <c r="CQ815" s="46"/>
      <c r="CR815" s="46"/>
      <c r="CS815" s="46"/>
      <c r="CT815" s="46"/>
      <c r="CU815" s="46"/>
      <c r="CV815" s="46"/>
      <c r="CW815" s="46"/>
      <c r="CX815" s="46"/>
      <c r="CY815" s="46"/>
      <c r="CZ815" s="46"/>
      <c r="DA815" s="46"/>
      <c r="DB815" s="46"/>
      <c r="DC815" s="46"/>
      <c r="DD815" s="46"/>
      <c r="DE815" s="46"/>
      <c r="DF815" s="46"/>
      <c r="DG815" s="46"/>
      <c r="DH815" s="46"/>
      <c r="DI815" s="46"/>
      <c r="DJ815" s="46"/>
      <c r="DK815" s="46"/>
      <c r="DL815" s="46"/>
      <c r="DM815" s="46"/>
    </row>
    <row r="816" spans="1:117" s="3" customFormat="1" ht="13.5" customHeight="1" x14ac:dyDescent="0.2">
      <c r="A816" s="44"/>
      <c r="B816" s="45"/>
      <c r="C816" s="44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  <c r="BN816" s="46"/>
      <c r="BO816" s="46"/>
      <c r="BP816" s="46"/>
      <c r="BQ816" s="46"/>
      <c r="BR816" s="46"/>
      <c r="BS816" s="46"/>
      <c r="BT816" s="46"/>
      <c r="BU816" s="46"/>
      <c r="BV816" s="46"/>
      <c r="BW816" s="46"/>
      <c r="BX816" s="46"/>
      <c r="BY816" s="46"/>
      <c r="BZ816" s="46"/>
      <c r="CA816" s="46"/>
      <c r="CB816" s="46"/>
      <c r="CC816" s="46"/>
      <c r="CD816" s="46"/>
      <c r="CE816" s="46"/>
      <c r="CF816" s="46"/>
      <c r="CG816" s="46"/>
      <c r="CH816" s="46"/>
      <c r="CI816" s="46"/>
      <c r="CJ816" s="46"/>
      <c r="CK816" s="46"/>
      <c r="CL816" s="46"/>
      <c r="CM816" s="46"/>
      <c r="CN816" s="46"/>
      <c r="CO816" s="46"/>
      <c r="CP816" s="46"/>
      <c r="CQ816" s="46"/>
      <c r="CR816" s="46"/>
      <c r="CS816" s="46"/>
      <c r="CT816" s="46"/>
      <c r="CU816" s="46"/>
      <c r="CV816" s="46"/>
      <c r="CW816" s="46"/>
      <c r="CX816" s="46"/>
      <c r="CY816" s="46"/>
      <c r="CZ816" s="46"/>
      <c r="DA816" s="46"/>
      <c r="DB816" s="46"/>
      <c r="DC816" s="46"/>
      <c r="DD816" s="46"/>
      <c r="DE816" s="46"/>
      <c r="DF816" s="46"/>
      <c r="DG816" s="46"/>
      <c r="DH816" s="46"/>
      <c r="DI816" s="46"/>
      <c r="DJ816" s="46"/>
      <c r="DK816" s="46"/>
      <c r="DL816" s="46"/>
      <c r="DM816" s="46"/>
    </row>
    <row r="817" spans="1:117" s="3" customFormat="1" ht="13.5" customHeight="1" x14ac:dyDescent="0.2">
      <c r="A817" s="44"/>
      <c r="B817" s="45"/>
      <c r="C817" s="44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  <c r="BN817" s="46"/>
      <c r="BO817" s="46"/>
      <c r="BP817" s="46"/>
      <c r="BQ817" s="46"/>
      <c r="BR817" s="46"/>
      <c r="BS817" s="46"/>
      <c r="BT817" s="46"/>
      <c r="BU817" s="46"/>
      <c r="BV817" s="46"/>
      <c r="BW817" s="46"/>
      <c r="BX817" s="46"/>
      <c r="BY817" s="46"/>
      <c r="BZ817" s="46"/>
      <c r="CA817" s="46"/>
      <c r="CB817" s="46"/>
      <c r="CC817" s="46"/>
      <c r="CD817" s="46"/>
      <c r="CE817" s="46"/>
      <c r="CF817" s="46"/>
      <c r="CG817" s="46"/>
      <c r="CH817" s="46"/>
      <c r="CI817" s="46"/>
      <c r="CJ817" s="46"/>
      <c r="CK817" s="46"/>
      <c r="CL817" s="46"/>
      <c r="CM817" s="46"/>
      <c r="CN817" s="46"/>
      <c r="CO817" s="46"/>
      <c r="CP817" s="46"/>
      <c r="CQ817" s="46"/>
      <c r="CR817" s="46"/>
      <c r="CS817" s="46"/>
      <c r="CT817" s="46"/>
      <c r="CU817" s="46"/>
      <c r="CV817" s="46"/>
      <c r="CW817" s="46"/>
      <c r="CX817" s="46"/>
      <c r="CY817" s="46"/>
      <c r="CZ817" s="46"/>
      <c r="DA817" s="46"/>
      <c r="DB817" s="46"/>
      <c r="DC817" s="46"/>
      <c r="DD817" s="46"/>
      <c r="DE817" s="46"/>
      <c r="DF817" s="46"/>
      <c r="DG817" s="46"/>
      <c r="DH817" s="46"/>
      <c r="DI817" s="46"/>
      <c r="DJ817" s="46"/>
      <c r="DK817" s="46"/>
      <c r="DL817" s="46"/>
      <c r="DM817" s="46"/>
    </row>
    <row r="818" spans="1:117" s="3" customFormat="1" ht="13.5" customHeight="1" x14ac:dyDescent="0.2">
      <c r="A818" s="44"/>
      <c r="B818" s="45"/>
      <c r="C818" s="44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  <c r="BN818" s="46"/>
      <c r="BO818" s="46"/>
      <c r="BP818" s="46"/>
      <c r="BQ818" s="46"/>
      <c r="BR818" s="46"/>
      <c r="BS818" s="46"/>
      <c r="BT818" s="46"/>
      <c r="BU818" s="46"/>
      <c r="BV818" s="46"/>
      <c r="BW818" s="46"/>
      <c r="BX818" s="46"/>
      <c r="BY818" s="46"/>
      <c r="BZ818" s="46"/>
      <c r="CA818" s="46"/>
      <c r="CB818" s="46"/>
      <c r="CC818" s="46"/>
      <c r="CD818" s="46"/>
      <c r="CE818" s="46"/>
      <c r="CF818" s="46"/>
      <c r="CG818" s="46"/>
      <c r="CH818" s="46"/>
      <c r="CI818" s="46"/>
      <c r="CJ818" s="46"/>
      <c r="CK818" s="46"/>
      <c r="CL818" s="46"/>
      <c r="CM818" s="46"/>
      <c r="CN818" s="46"/>
      <c r="CO818" s="46"/>
      <c r="CP818" s="46"/>
      <c r="CQ818" s="46"/>
      <c r="CR818" s="46"/>
      <c r="CS818" s="46"/>
      <c r="CT818" s="46"/>
      <c r="CU818" s="46"/>
      <c r="CV818" s="46"/>
      <c r="CW818" s="46"/>
      <c r="CX818" s="46"/>
      <c r="CY818" s="46"/>
      <c r="CZ818" s="46"/>
      <c r="DA818" s="46"/>
      <c r="DB818" s="46"/>
      <c r="DC818" s="46"/>
      <c r="DD818" s="46"/>
      <c r="DE818" s="46"/>
      <c r="DF818" s="46"/>
      <c r="DG818" s="46"/>
      <c r="DH818" s="46"/>
      <c r="DI818" s="46"/>
      <c r="DJ818" s="46"/>
      <c r="DK818" s="46"/>
      <c r="DL818" s="46"/>
      <c r="DM818" s="46"/>
    </row>
    <row r="819" spans="1:117" s="3" customFormat="1" ht="13.5" customHeight="1" x14ac:dyDescent="0.2">
      <c r="A819" s="44"/>
      <c r="B819" s="45"/>
      <c r="C819" s="44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  <c r="BN819" s="46"/>
      <c r="BO819" s="46"/>
      <c r="BP819" s="46"/>
      <c r="BQ819" s="46"/>
      <c r="BR819" s="46"/>
      <c r="BS819" s="46"/>
      <c r="BT819" s="46"/>
      <c r="BU819" s="46"/>
      <c r="BV819" s="46"/>
      <c r="BW819" s="46"/>
      <c r="BX819" s="46"/>
      <c r="BY819" s="46"/>
      <c r="BZ819" s="46"/>
      <c r="CA819" s="46"/>
      <c r="CB819" s="46"/>
      <c r="CC819" s="46"/>
      <c r="CD819" s="46"/>
      <c r="CE819" s="46"/>
      <c r="CF819" s="46"/>
      <c r="CG819" s="46"/>
      <c r="CH819" s="46"/>
      <c r="CI819" s="46"/>
      <c r="CJ819" s="46"/>
      <c r="CK819" s="46"/>
      <c r="CL819" s="46"/>
      <c r="CM819" s="46"/>
      <c r="CN819" s="46"/>
      <c r="CO819" s="46"/>
      <c r="CP819" s="46"/>
      <c r="CQ819" s="46"/>
      <c r="CR819" s="46"/>
      <c r="CS819" s="46"/>
      <c r="CT819" s="46"/>
      <c r="CU819" s="46"/>
      <c r="CV819" s="46"/>
      <c r="CW819" s="46"/>
      <c r="CX819" s="46"/>
      <c r="CY819" s="46"/>
      <c r="CZ819" s="46"/>
      <c r="DA819" s="46"/>
      <c r="DB819" s="46"/>
      <c r="DC819" s="46"/>
      <c r="DD819" s="46"/>
      <c r="DE819" s="46"/>
      <c r="DF819" s="46"/>
      <c r="DG819" s="46"/>
      <c r="DH819" s="46"/>
      <c r="DI819" s="46"/>
      <c r="DJ819" s="46"/>
      <c r="DK819" s="46"/>
      <c r="DL819" s="46"/>
      <c r="DM819" s="46"/>
    </row>
    <row r="820" spans="1:117" s="3" customFormat="1" ht="13.5" customHeight="1" x14ac:dyDescent="0.2">
      <c r="A820" s="44"/>
      <c r="B820" s="45"/>
      <c r="C820" s="44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  <c r="BN820" s="46"/>
      <c r="BO820" s="46"/>
      <c r="BP820" s="46"/>
      <c r="BQ820" s="46"/>
      <c r="BR820" s="46"/>
      <c r="BS820" s="46"/>
      <c r="BT820" s="46"/>
      <c r="BU820" s="46"/>
      <c r="BV820" s="46"/>
      <c r="BW820" s="46"/>
      <c r="BX820" s="46"/>
      <c r="BY820" s="46"/>
      <c r="BZ820" s="46"/>
      <c r="CA820" s="46"/>
      <c r="CB820" s="46"/>
      <c r="CC820" s="46"/>
      <c r="CD820" s="46"/>
      <c r="CE820" s="46"/>
      <c r="CF820" s="46"/>
      <c r="CG820" s="46"/>
      <c r="CH820" s="46"/>
      <c r="CI820" s="46"/>
      <c r="CJ820" s="46"/>
      <c r="CK820" s="46"/>
      <c r="CL820" s="46"/>
      <c r="CM820" s="46"/>
      <c r="CN820" s="46"/>
      <c r="CO820" s="46"/>
      <c r="CP820" s="46"/>
      <c r="CQ820" s="46"/>
      <c r="CR820" s="46"/>
      <c r="CS820" s="46"/>
      <c r="CT820" s="46"/>
      <c r="CU820" s="46"/>
      <c r="CV820" s="46"/>
      <c r="CW820" s="46"/>
      <c r="CX820" s="46"/>
      <c r="CY820" s="46"/>
      <c r="CZ820" s="46"/>
      <c r="DA820" s="46"/>
      <c r="DB820" s="46"/>
      <c r="DC820" s="46"/>
      <c r="DD820" s="46"/>
      <c r="DE820" s="46"/>
      <c r="DF820" s="46"/>
      <c r="DG820" s="46"/>
      <c r="DH820" s="46"/>
      <c r="DI820" s="46"/>
      <c r="DJ820" s="46"/>
      <c r="DK820" s="46"/>
      <c r="DL820" s="46"/>
      <c r="DM820" s="46"/>
    </row>
    <row r="821" spans="1:117" s="3" customFormat="1" ht="13.5" customHeight="1" x14ac:dyDescent="0.2">
      <c r="A821" s="44"/>
      <c r="B821" s="45"/>
      <c r="C821" s="44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  <c r="BN821" s="46"/>
      <c r="BO821" s="46"/>
      <c r="BP821" s="46"/>
      <c r="BQ821" s="46"/>
      <c r="BR821" s="46"/>
      <c r="BS821" s="46"/>
      <c r="BT821" s="46"/>
      <c r="BU821" s="46"/>
      <c r="BV821" s="46"/>
      <c r="BW821" s="46"/>
      <c r="BX821" s="46"/>
      <c r="BY821" s="46"/>
      <c r="BZ821" s="46"/>
      <c r="CA821" s="46"/>
      <c r="CB821" s="46"/>
      <c r="CC821" s="46"/>
      <c r="CD821" s="46"/>
      <c r="CE821" s="46"/>
      <c r="CF821" s="46"/>
      <c r="CG821" s="46"/>
      <c r="CH821" s="46"/>
      <c r="CI821" s="46"/>
      <c r="CJ821" s="46"/>
      <c r="CK821" s="46"/>
      <c r="CL821" s="46"/>
      <c r="CM821" s="46"/>
      <c r="CN821" s="46"/>
      <c r="CO821" s="46"/>
      <c r="CP821" s="46"/>
      <c r="CQ821" s="46"/>
      <c r="CR821" s="46"/>
      <c r="CS821" s="46"/>
      <c r="CT821" s="46"/>
      <c r="CU821" s="46"/>
      <c r="CV821" s="46"/>
      <c r="CW821" s="46"/>
      <c r="CX821" s="46"/>
      <c r="CY821" s="46"/>
      <c r="CZ821" s="46"/>
      <c r="DA821" s="46"/>
      <c r="DB821" s="46"/>
      <c r="DC821" s="46"/>
      <c r="DD821" s="46"/>
      <c r="DE821" s="46"/>
      <c r="DF821" s="46"/>
      <c r="DG821" s="46"/>
      <c r="DH821" s="46"/>
      <c r="DI821" s="46"/>
      <c r="DJ821" s="46"/>
      <c r="DK821" s="46"/>
      <c r="DL821" s="46"/>
      <c r="DM821" s="46"/>
    </row>
    <row r="822" spans="1:117" s="3" customFormat="1" ht="13.5" customHeight="1" x14ac:dyDescent="0.2">
      <c r="A822" s="44"/>
      <c r="B822" s="45"/>
      <c r="C822" s="44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  <c r="BN822" s="46"/>
      <c r="BO822" s="46"/>
      <c r="BP822" s="46"/>
      <c r="BQ822" s="46"/>
      <c r="BR822" s="46"/>
      <c r="BS822" s="46"/>
      <c r="BT822" s="46"/>
      <c r="BU822" s="46"/>
      <c r="BV822" s="46"/>
      <c r="BW822" s="46"/>
      <c r="BX822" s="46"/>
      <c r="BY822" s="46"/>
      <c r="BZ822" s="46"/>
      <c r="CA822" s="46"/>
      <c r="CB822" s="46"/>
      <c r="CC822" s="46"/>
      <c r="CD822" s="46"/>
      <c r="CE822" s="46"/>
      <c r="CF822" s="46"/>
      <c r="CG822" s="46"/>
      <c r="CH822" s="46"/>
      <c r="CI822" s="46"/>
      <c r="CJ822" s="46"/>
      <c r="CK822" s="46"/>
      <c r="CL822" s="46"/>
      <c r="CM822" s="46"/>
      <c r="CN822" s="46"/>
      <c r="CO822" s="46"/>
      <c r="CP822" s="46"/>
      <c r="CQ822" s="46"/>
      <c r="CR822" s="46"/>
      <c r="CS822" s="46"/>
      <c r="CT822" s="46"/>
      <c r="CU822" s="46"/>
      <c r="CV822" s="46"/>
      <c r="CW822" s="46"/>
      <c r="CX822" s="46"/>
      <c r="CY822" s="46"/>
      <c r="CZ822" s="46"/>
      <c r="DA822" s="46"/>
      <c r="DB822" s="46"/>
      <c r="DC822" s="46"/>
      <c r="DD822" s="46"/>
      <c r="DE822" s="46"/>
      <c r="DF822" s="46"/>
      <c r="DG822" s="46"/>
      <c r="DH822" s="46"/>
      <c r="DI822" s="46"/>
      <c r="DJ822" s="46"/>
      <c r="DK822" s="46"/>
      <c r="DL822" s="46"/>
      <c r="DM822" s="46"/>
    </row>
    <row r="823" spans="1:117" s="3" customFormat="1" ht="13.5" customHeight="1" x14ac:dyDescent="0.2">
      <c r="A823" s="44"/>
      <c r="B823" s="45"/>
      <c r="C823" s="44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  <c r="BN823" s="46"/>
      <c r="BO823" s="46"/>
      <c r="BP823" s="46"/>
      <c r="BQ823" s="46"/>
      <c r="BR823" s="46"/>
      <c r="BS823" s="46"/>
      <c r="BT823" s="46"/>
      <c r="BU823" s="46"/>
      <c r="BV823" s="46"/>
      <c r="BW823" s="46"/>
      <c r="BX823" s="46"/>
      <c r="BY823" s="46"/>
      <c r="BZ823" s="46"/>
      <c r="CA823" s="46"/>
      <c r="CB823" s="46"/>
      <c r="CC823" s="46"/>
      <c r="CD823" s="46"/>
      <c r="CE823" s="46"/>
      <c r="CF823" s="46"/>
      <c r="CG823" s="46"/>
      <c r="CH823" s="46"/>
      <c r="CI823" s="46"/>
      <c r="CJ823" s="46"/>
      <c r="CK823" s="46"/>
      <c r="CL823" s="46"/>
      <c r="CM823" s="46"/>
      <c r="CN823" s="46"/>
      <c r="CO823" s="46"/>
      <c r="CP823" s="46"/>
      <c r="CQ823" s="46"/>
      <c r="CR823" s="46"/>
      <c r="CS823" s="46"/>
      <c r="CT823" s="46"/>
      <c r="CU823" s="46"/>
      <c r="CV823" s="46"/>
      <c r="CW823" s="46"/>
      <c r="CX823" s="46"/>
      <c r="CY823" s="46"/>
      <c r="CZ823" s="46"/>
      <c r="DA823" s="46"/>
      <c r="DB823" s="46"/>
      <c r="DC823" s="46"/>
      <c r="DD823" s="46"/>
      <c r="DE823" s="46"/>
      <c r="DF823" s="46"/>
      <c r="DG823" s="46"/>
      <c r="DH823" s="46"/>
      <c r="DI823" s="46"/>
      <c r="DJ823" s="46"/>
      <c r="DK823" s="46"/>
      <c r="DL823" s="46"/>
      <c r="DM823" s="46"/>
    </row>
    <row r="824" spans="1:117" s="3" customFormat="1" ht="13.5" customHeight="1" x14ac:dyDescent="0.2">
      <c r="A824" s="44"/>
      <c r="B824" s="45"/>
      <c r="C824" s="44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6"/>
      <c r="CG824" s="46"/>
      <c r="CH824" s="46"/>
      <c r="CI824" s="46"/>
      <c r="CJ824" s="46"/>
      <c r="CK824" s="46"/>
      <c r="CL824" s="46"/>
      <c r="CM824" s="46"/>
      <c r="CN824" s="46"/>
      <c r="CO824" s="46"/>
      <c r="CP824" s="46"/>
      <c r="CQ824" s="46"/>
      <c r="CR824" s="46"/>
      <c r="CS824" s="46"/>
      <c r="CT824" s="46"/>
      <c r="CU824" s="46"/>
      <c r="CV824" s="46"/>
      <c r="CW824" s="46"/>
      <c r="CX824" s="46"/>
      <c r="CY824" s="46"/>
      <c r="CZ824" s="46"/>
      <c r="DA824" s="46"/>
      <c r="DB824" s="46"/>
      <c r="DC824" s="46"/>
      <c r="DD824" s="46"/>
      <c r="DE824" s="46"/>
      <c r="DF824" s="46"/>
      <c r="DG824" s="46"/>
      <c r="DH824" s="46"/>
      <c r="DI824" s="46"/>
      <c r="DJ824" s="46"/>
      <c r="DK824" s="46"/>
      <c r="DL824" s="46"/>
      <c r="DM824" s="46"/>
    </row>
    <row r="825" spans="1:117" s="3" customFormat="1" ht="13.5" customHeight="1" x14ac:dyDescent="0.2">
      <c r="A825" s="44"/>
      <c r="B825" s="45"/>
      <c r="C825" s="44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  <c r="BN825" s="46"/>
      <c r="BO825" s="46"/>
      <c r="BP825" s="46"/>
      <c r="BQ825" s="46"/>
      <c r="BR825" s="46"/>
      <c r="BS825" s="46"/>
      <c r="BT825" s="46"/>
      <c r="BU825" s="46"/>
      <c r="BV825" s="46"/>
      <c r="BW825" s="46"/>
      <c r="BX825" s="46"/>
      <c r="BY825" s="46"/>
      <c r="BZ825" s="46"/>
      <c r="CA825" s="46"/>
      <c r="CB825" s="46"/>
      <c r="CC825" s="46"/>
      <c r="CD825" s="46"/>
      <c r="CE825" s="46"/>
      <c r="CF825" s="46"/>
      <c r="CG825" s="46"/>
      <c r="CH825" s="46"/>
      <c r="CI825" s="46"/>
      <c r="CJ825" s="46"/>
      <c r="CK825" s="46"/>
      <c r="CL825" s="46"/>
      <c r="CM825" s="46"/>
      <c r="CN825" s="46"/>
      <c r="CO825" s="46"/>
      <c r="CP825" s="46"/>
      <c r="CQ825" s="46"/>
      <c r="CR825" s="46"/>
      <c r="CS825" s="46"/>
      <c r="CT825" s="46"/>
      <c r="CU825" s="46"/>
      <c r="CV825" s="46"/>
      <c r="CW825" s="46"/>
      <c r="CX825" s="46"/>
      <c r="CY825" s="46"/>
      <c r="CZ825" s="46"/>
      <c r="DA825" s="46"/>
      <c r="DB825" s="46"/>
      <c r="DC825" s="46"/>
      <c r="DD825" s="46"/>
      <c r="DE825" s="46"/>
      <c r="DF825" s="46"/>
      <c r="DG825" s="46"/>
      <c r="DH825" s="46"/>
      <c r="DI825" s="46"/>
      <c r="DJ825" s="46"/>
      <c r="DK825" s="46"/>
      <c r="DL825" s="46"/>
      <c r="DM825" s="46"/>
    </row>
    <row r="826" spans="1:117" s="3" customFormat="1" ht="13.5" customHeight="1" x14ac:dyDescent="0.2">
      <c r="A826" s="44"/>
      <c r="B826" s="45"/>
      <c r="C826" s="44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  <c r="BN826" s="46"/>
      <c r="BO826" s="46"/>
      <c r="BP826" s="46"/>
      <c r="BQ826" s="46"/>
      <c r="BR826" s="46"/>
      <c r="BS826" s="46"/>
      <c r="BT826" s="46"/>
      <c r="BU826" s="46"/>
      <c r="BV826" s="46"/>
      <c r="BW826" s="46"/>
      <c r="BX826" s="46"/>
      <c r="BY826" s="46"/>
      <c r="BZ826" s="46"/>
      <c r="CA826" s="46"/>
      <c r="CB826" s="46"/>
      <c r="CC826" s="46"/>
      <c r="CD826" s="46"/>
      <c r="CE826" s="46"/>
      <c r="CF826" s="46"/>
      <c r="CG826" s="46"/>
      <c r="CH826" s="46"/>
      <c r="CI826" s="46"/>
      <c r="CJ826" s="46"/>
      <c r="CK826" s="46"/>
      <c r="CL826" s="46"/>
      <c r="CM826" s="46"/>
      <c r="CN826" s="46"/>
      <c r="CO826" s="46"/>
      <c r="CP826" s="46"/>
      <c r="CQ826" s="46"/>
      <c r="CR826" s="46"/>
      <c r="CS826" s="46"/>
      <c r="CT826" s="46"/>
      <c r="CU826" s="46"/>
      <c r="CV826" s="46"/>
      <c r="CW826" s="46"/>
      <c r="CX826" s="46"/>
      <c r="CY826" s="46"/>
      <c r="CZ826" s="46"/>
      <c r="DA826" s="46"/>
      <c r="DB826" s="46"/>
      <c r="DC826" s="46"/>
      <c r="DD826" s="46"/>
      <c r="DE826" s="46"/>
      <c r="DF826" s="46"/>
      <c r="DG826" s="46"/>
      <c r="DH826" s="46"/>
      <c r="DI826" s="46"/>
      <c r="DJ826" s="46"/>
      <c r="DK826" s="46"/>
      <c r="DL826" s="46"/>
      <c r="DM826" s="46"/>
    </row>
    <row r="827" spans="1:117" s="3" customFormat="1" ht="13.5" customHeight="1" x14ac:dyDescent="0.2">
      <c r="A827" s="44"/>
      <c r="B827" s="45"/>
      <c r="C827" s="44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  <c r="BN827" s="46"/>
      <c r="BO827" s="46"/>
      <c r="BP827" s="46"/>
      <c r="BQ827" s="46"/>
      <c r="BR827" s="46"/>
      <c r="BS827" s="46"/>
      <c r="BT827" s="46"/>
      <c r="BU827" s="46"/>
      <c r="BV827" s="46"/>
      <c r="BW827" s="46"/>
      <c r="BX827" s="46"/>
      <c r="BY827" s="46"/>
      <c r="BZ827" s="46"/>
      <c r="CA827" s="46"/>
      <c r="CB827" s="46"/>
      <c r="CC827" s="46"/>
      <c r="CD827" s="46"/>
      <c r="CE827" s="46"/>
      <c r="CF827" s="46"/>
      <c r="CG827" s="46"/>
      <c r="CH827" s="46"/>
      <c r="CI827" s="46"/>
      <c r="CJ827" s="46"/>
      <c r="CK827" s="46"/>
      <c r="CL827" s="46"/>
      <c r="CM827" s="46"/>
      <c r="CN827" s="46"/>
      <c r="CO827" s="46"/>
      <c r="CP827" s="46"/>
      <c r="CQ827" s="46"/>
      <c r="CR827" s="46"/>
      <c r="CS827" s="46"/>
      <c r="CT827" s="46"/>
      <c r="CU827" s="46"/>
      <c r="CV827" s="46"/>
      <c r="CW827" s="46"/>
      <c r="CX827" s="46"/>
      <c r="CY827" s="46"/>
      <c r="CZ827" s="46"/>
      <c r="DA827" s="46"/>
      <c r="DB827" s="46"/>
      <c r="DC827" s="46"/>
      <c r="DD827" s="46"/>
      <c r="DE827" s="46"/>
      <c r="DF827" s="46"/>
      <c r="DG827" s="46"/>
      <c r="DH827" s="46"/>
      <c r="DI827" s="46"/>
      <c r="DJ827" s="46"/>
      <c r="DK827" s="46"/>
      <c r="DL827" s="46"/>
      <c r="DM827" s="46"/>
    </row>
    <row r="828" spans="1:117" s="3" customFormat="1" ht="13.5" customHeight="1" x14ac:dyDescent="0.2">
      <c r="A828" s="44"/>
      <c r="B828" s="45"/>
      <c r="C828" s="44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  <c r="BN828" s="46"/>
      <c r="BO828" s="46"/>
      <c r="BP828" s="46"/>
      <c r="BQ828" s="46"/>
      <c r="BR828" s="46"/>
      <c r="BS828" s="46"/>
      <c r="BT828" s="46"/>
      <c r="BU828" s="46"/>
      <c r="BV828" s="46"/>
      <c r="BW828" s="46"/>
      <c r="BX828" s="46"/>
      <c r="BY828" s="46"/>
      <c r="BZ828" s="46"/>
      <c r="CA828" s="46"/>
      <c r="CB828" s="46"/>
      <c r="CC828" s="46"/>
      <c r="CD828" s="46"/>
      <c r="CE828" s="46"/>
      <c r="CF828" s="46"/>
      <c r="CG828" s="46"/>
      <c r="CH828" s="46"/>
      <c r="CI828" s="46"/>
      <c r="CJ828" s="46"/>
      <c r="CK828" s="46"/>
      <c r="CL828" s="46"/>
      <c r="CM828" s="46"/>
      <c r="CN828" s="46"/>
      <c r="CO828" s="46"/>
      <c r="CP828" s="46"/>
      <c r="CQ828" s="46"/>
      <c r="CR828" s="46"/>
      <c r="CS828" s="46"/>
      <c r="CT828" s="46"/>
      <c r="CU828" s="46"/>
      <c r="CV828" s="46"/>
      <c r="CW828" s="46"/>
      <c r="CX828" s="46"/>
      <c r="CY828" s="46"/>
      <c r="CZ828" s="46"/>
      <c r="DA828" s="46"/>
      <c r="DB828" s="46"/>
      <c r="DC828" s="46"/>
      <c r="DD828" s="46"/>
      <c r="DE828" s="46"/>
      <c r="DF828" s="46"/>
      <c r="DG828" s="46"/>
      <c r="DH828" s="46"/>
      <c r="DI828" s="46"/>
      <c r="DJ828" s="46"/>
      <c r="DK828" s="46"/>
      <c r="DL828" s="46"/>
      <c r="DM828" s="46"/>
    </row>
    <row r="829" spans="1:117" s="3" customFormat="1" ht="13.5" customHeight="1" x14ac:dyDescent="0.2">
      <c r="A829" s="44"/>
      <c r="B829" s="45"/>
      <c r="C829" s="44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  <c r="BN829" s="46"/>
      <c r="BO829" s="46"/>
      <c r="BP829" s="46"/>
      <c r="BQ829" s="46"/>
      <c r="BR829" s="46"/>
      <c r="BS829" s="46"/>
      <c r="BT829" s="46"/>
      <c r="BU829" s="46"/>
      <c r="BV829" s="46"/>
      <c r="BW829" s="46"/>
      <c r="BX829" s="46"/>
      <c r="BY829" s="46"/>
      <c r="BZ829" s="46"/>
      <c r="CA829" s="46"/>
      <c r="CB829" s="46"/>
      <c r="CC829" s="46"/>
      <c r="CD829" s="46"/>
      <c r="CE829" s="46"/>
      <c r="CF829" s="46"/>
      <c r="CG829" s="46"/>
      <c r="CH829" s="46"/>
      <c r="CI829" s="46"/>
      <c r="CJ829" s="46"/>
      <c r="CK829" s="46"/>
      <c r="CL829" s="46"/>
      <c r="CM829" s="46"/>
      <c r="CN829" s="46"/>
      <c r="CO829" s="46"/>
      <c r="CP829" s="46"/>
      <c r="CQ829" s="46"/>
      <c r="CR829" s="46"/>
      <c r="CS829" s="46"/>
      <c r="CT829" s="46"/>
      <c r="CU829" s="46"/>
      <c r="CV829" s="46"/>
      <c r="CW829" s="46"/>
      <c r="CX829" s="46"/>
      <c r="CY829" s="46"/>
      <c r="CZ829" s="46"/>
      <c r="DA829" s="46"/>
      <c r="DB829" s="46"/>
      <c r="DC829" s="46"/>
      <c r="DD829" s="46"/>
      <c r="DE829" s="46"/>
      <c r="DF829" s="46"/>
      <c r="DG829" s="46"/>
      <c r="DH829" s="46"/>
      <c r="DI829" s="46"/>
      <c r="DJ829" s="46"/>
      <c r="DK829" s="46"/>
      <c r="DL829" s="46"/>
      <c r="DM829" s="46"/>
    </row>
    <row r="830" spans="1:117" s="3" customFormat="1" ht="13.5" customHeight="1" x14ac:dyDescent="0.2">
      <c r="A830" s="44"/>
      <c r="B830" s="45"/>
      <c r="C830" s="44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  <c r="BN830" s="46"/>
      <c r="BO830" s="46"/>
      <c r="BP830" s="46"/>
      <c r="BQ830" s="46"/>
      <c r="BR830" s="46"/>
      <c r="BS830" s="46"/>
      <c r="BT830" s="46"/>
      <c r="BU830" s="46"/>
      <c r="BV830" s="46"/>
      <c r="BW830" s="46"/>
      <c r="BX830" s="46"/>
      <c r="BY830" s="46"/>
      <c r="BZ830" s="46"/>
      <c r="CA830" s="46"/>
      <c r="CB830" s="46"/>
      <c r="CC830" s="46"/>
      <c r="CD830" s="46"/>
      <c r="CE830" s="46"/>
      <c r="CF830" s="46"/>
      <c r="CG830" s="46"/>
      <c r="CH830" s="46"/>
      <c r="CI830" s="46"/>
      <c r="CJ830" s="46"/>
      <c r="CK830" s="46"/>
      <c r="CL830" s="46"/>
      <c r="CM830" s="46"/>
      <c r="CN830" s="46"/>
      <c r="CO830" s="46"/>
      <c r="CP830" s="46"/>
      <c r="CQ830" s="46"/>
      <c r="CR830" s="46"/>
      <c r="CS830" s="46"/>
      <c r="CT830" s="46"/>
      <c r="CU830" s="46"/>
      <c r="CV830" s="46"/>
      <c r="CW830" s="46"/>
      <c r="CX830" s="46"/>
      <c r="CY830" s="46"/>
      <c r="CZ830" s="46"/>
      <c r="DA830" s="46"/>
      <c r="DB830" s="46"/>
      <c r="DC830" s="46"/>
      <c r="DD830" s="46"/>
      <c r="DE830" s="46"/>
      <c r="DF830" s="46"/>
      <c r="DG830" s="46"/>
      <c r="DH830" s="46"/>
      <c r="DI830" s="46"/>
      <c r="DJ830" s="46"/>
      <c r="DK830" s="46"/>
      <c r="DL830" s="46"/>
      <c r="DM830" s="46"/>
    </row>
    <row r="831" spans="1:117" s="3" customFormat="1" ht="13.5" customHeight="1" x14ac:dyDescent="0.2">
      <c r="A831" s="44"/>
      <c r="B831" s="45"/>
      <c r="C831" s="44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  <c r="BN831" s="46"/>
      <c r="BO831" s="46"/>
      <c r="BP831" s="46"/>
      <c r="BQ831" s="46"/>
      <c r="BR831" s="46"/>
      <c r="BS831" s="46"/>
      <c r="BT831" s="46"/>
      <c r="BU831" s="46"/>
      <c r="BV831" s="46"/>
      <c r="BW831" s="46"/>
      <c r="BX831" s="46"/>
      <c r="BY831" s="46"/>
      <c r="BZ831" s="46"/>
      <c r="CA831" s="46"/>
      <c r="CB831" s="46"/>
      <c r="CC831" s="46"/>
      <c r="CD831" s="46"/>
      <c r="CE831" s="46"/>
      <c r="CF831" s="46"/>
      <c r="CG831" s="46"/>
      <c r="CH831" s="46"/>
      <c r="CI831" s="46"/>
      <c r="CJ831" s="46"/>
      <c r="CK831" s="46"/>
      <c r="CL831" s="46"/>
      <c r="CM831" s="46"/>
      <c r="CN831" s="46"/>
      <c r="CO831" s="46"/>
      <c r="CP831" s="46"/>
      <c r="CQ831" s="46"/>
      <c r="CR831" s="46"/>
      <c r="CS831" s="46"/>
      <c r="CT831" s="46"/>
      <c r="CU831" s="46"/>
      <c r="CV831" s="46"/>
      <c r="CW831" s="46"/>
      <c r="CX831" s="46"/>
      <c r="CY831" s="46"/>
      <c r="CZ831" s="46"/>
      <c r="DA831" s="46"/>
      <c r="DB831" s="46"/>
      <c r="DC831" s="46"/>
      <c r="DD831" s="46"/>
      <c r="DE831" s="46"/>
      <c r="DF831" s="46"/>
      <c r="DG831" s="46"/>
      <c r="DH831" s="46"/>
      <c r="DI831" s="46"/>
      <c r="DJ831" s="46"/>
      <c r="DK831" s="46"/>
      <c r="DL831" s="46"/>
      <c r="DM831" s="46"/>
    </row>
    <row r="832" spans="1:117" s="3" customFormat="1" ht="13.5" customHeight="1" x14ac:dyDescent="0.2">
      <c r="A832" s="44"/>
      <c r="B832" s="45"/>
      <c r="C832" s="44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  <c r="BN832" s="46"/>
      <c r="BO832" s="46"/>
      <c r="BP832" s="46"/>
      <c r="BQ832" s="46"/>
      <c r="BR832" s="46"/>
      <c r="BS832" s="46"/>
      <c r="BT832" s="46"/>
      <c r="BU832" s="46"/>
      <c r="BV832" s="46"/>
      <c r="BW832" s="46"/>
      <c r="BX832" s="46"/>
      <c r="BY832" s="46"/>
      <c r="BZ832" s="46"/>
      <c r="CA832" s="46"/>
      <c r="CB832" s="46"/>
      <c r="CC832" s="46"/>
      <c r="CD832" s="46"/>
      <c r="CE832" s="46"/>
      <c r="CF832" s="46"/>
      <c r="CG832" s="46"/>
      <c r="CH832" s="46"/>
      <c r="CI832" s="46"/>
      <c r="CJ832" s="46"/>
      <c r="CK832" s="46"/>
      <c r="CL832" s="46"/>
      <c r="CM832" s="46"/>
      <c r="CN832" s="46"/>
      <c r="CO832" s="46"/>
      <c r="CP832" s="46"/>
      <c r="CQ832" s="46"/>
      <c r="CR832" s="46"/>
      <c r="CS832" s="46"/>
      <c r="CT832" s="46"/>
      <c r="CU832" s="46"/>
      <c r="CV832" s="46"/>
      <c r="CW832" s="46"/>
      <c r="CX832" s="46"/>
      <c r="CY832" s="46"/>
      <c r="CZ832" s="46"/>
      <c r="DA832" s="46"/>
      <c r="DB832" s="46"/>
      <c r="DC832" s="46"/>
      <c r="DD832" s="46"/>
      <c r="DE832" s="46"/>
      <c r="DF832" s="46"/>
      <c r="DG832" s="46"/>
      <c r="DH832" s="46"/>
      <c r="DI832" s="46"/>
      <c r="DJ832" s="46"/>
      <c r="DK832" s="46"/>
      <c r="DL832" s="46"/>
      <c r="DM832" s="46"/>
    </row>
    <row r="833" spans="1:117" s="3" customFormat="1" ht="13.5" customHeight="1" x14ac:dyDescent="0.2">
      <c r="A833" s="44"/>
      <c r="B833" s="45"/>
      <c r="C833" s="44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  <c r="BN833" s="46"/>
      <c r="BO833" s="46"/>
      <c r="BP833" s="46"/>
      <c r="BQ833" s="46"/>
      <c r="BR833" s="46"/>
      <c r="BS833" s="46"/>
      <c r="BT833" s="46"/>
      <c r="BU833" s="46"/>
      <c r="BV833" s="46"/>
      <c r="BW833" s="46"/>
      <c r="BX833" s="46"/>
      <c r="BY833" s="46"/>
      <c r="BZ833" s="46"/>
      <c r="CA833" s="46"/>
      <c r="CB833" s="46"/>
      <c r="CC833" s="46"/>
      <c r="CD833" s="46"/>
      <c r="CE833" s="46"/>
      <c r="CF833" s="46"/>
      <c r="CG833" s="46"/>
      <c r="CH833" s="46"/>
      <c r="CI833" s="46"/>
      <c r="CJ833" s="46"/>
      <c r="CK833" s="46"/>
      <c r="CL833" s="46"/>
      <c r="CM833" s="46"/>
      <c r="CN833" s="46"/>
      <c r="CO833" s="46"/>
      <c r="CP833" s="46"/>
      <c r="CQ833" s="46"/>
      <c r="CR833" s="46"/>
      <c r="CS833" s="46"/>
      <c r="CT833" s="46"/>
      <c r="CU833" s="46"/>
      <c r="CV833" s="46"/>
      <c r="CW833" s="46"/>
      <c r="CX833" s="46"/>
      <c r="CY833" s="46"/>
      <c r="CZ833" s="46"/>
      <c r="DA833" s="46"/>
      <c r="DB833" s="46"/>
      <c r="DC833" s="46"/>
      <c r="DD833" s="46"/>
      <c r="DE833" s="46"/>
      <c r="DF833" s="46"/>
      <c r="DG833" s="46"/>
      <c r="DH833" s="46"/>
      <c r="DI833" s="46"/>
      <c r="DJ833" s="46"/>
      <c r="DK833" s="46"/>
      <c r="DL833" s="46"/>
      <c r="DM833" s="46"/>
    </row>
    <row r="834" spans="1:117" s="3" customFormat="1" ht="13.5" customHeight="1" x14ac:dyDescent="0.2">
      <c r="A834" s="44"/>
      <c r="B834" s="45"/>
      <c r="C834" s="44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  <c r="BN834" s="46"/>
      <c r="BO834" s="46"/>
      <c r="BP834" s="46"/>
      <c r="BQ834" s="46"/>
      <c r="BR834" s="46"/>
      <c r="BS834" s="46"/>
      <c r="BT834" s="46"/>
      <c r="BU834" s="46"/>
      <c r="BV834" s="46"/>
      <c r="BW834" s="46"/>
      <c r="BX834" s="46"/>
      <c r="BY834" s="46"/>
      <c r="BZ834" s="46"/>
      <c r="CA834" s="46"/>
      <c r="CB834" s="46"/>
      <c r="CC834" s="46"/>
      <c r="CD834" s="46"/>
      <c r="CE834" s="46"/>
      <c r="CF834" s="46"/>
      <c r="CG834" s="46"/>
      <c r="CH834" s="46"/>
      <c r="CI834" s="46"/>
      <c r="CJ834" s="46"/>
      <c r="CK834" s="46"/>
      <c r="CL834" s="46"/>
      <c r="CM834" s="46"/>
      <c r="CN834" s="46"/>
      <c r="CO834" s="46"/>
      <c r="CP834" s="46"/>
      <c r="CQ834" s="46"/>
      <c r="CR834" s="46"/>
      <c r="CS834" s="46"/>
      <c r="CT834" s="46"/>
      <c r="CU834" s="46"/>
      <c r="CV834" s="46"/>
      <c r="CW834" s="46"/>
      <c r="CX834" s="46"/>
      <c r="CY834" s="46"/>
      <c r="CZ834" s="46"/>
      <c r="DA834" s="46"/>
      <c r="DB834" s="46"/>
      <c r="DC834" s="46"/>
      <c r="DD834" s="46"/>
      <c r="DE834" s="46"/>
      <c r="DF834" s="46"/>
      <c r="DG834" s="46"/>
      <c r="DH834" s="46"/>
      <c r="DI834" s="46"/>
      <c r="DJ834" s="46"/>
      <c r="DK834" s="46"/>
      <c r="DL834" s="46"/>
      <c r="DM834" s="46"/>
    </row>
    <row r="835" spans="1:117" s="3" customFormat="1" ht="13.5" customHeight="1" x14ac:dyDescent="0.2">
      <c r="A835" s="44"/>
      <c r="B835" s="45"/>
      <c r="C835" s="44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  <c r="BN835" s="46"/>
      <c r="BO835" s="46"/>
      <c r="BP835" s="46"/>
      <c r="BQ835" s="46"/>
      <c r="BR835" s="46"/>
      <c r="BS835" s="46"/>
      <c r="BT835" s="46"/>
      <c r="BU835" s="46"/>
      <c r="BV835" s="46"/>
      <c r="BW835" s="46"/>
      <c r="BX835" s="46"/>
      <c r="BY835" s="46"/>
      <c r="BZ835" s="46"/>
      <c r="CA835" s="46"/>
      <c r="CB835" s="46"/>
      <c r="CC835" s="46"/>
      <c r="CD835" s="46"/>
      <c r="CE835" s="46"/>
      <c r="CF835" s="46"/>
      <c r="CG835" s="46"/>
      <c r="CH835" s="46"/>
      <c r="CI835" s="46"/>
      <c r="CJ835" s="46"/>
      <c r="CK835" s="46"/>
      <c r="CL835" s="46"/>
      <c r="CM835" s="46"/>
      <c r="CN835" s="46"/>
      <c r="CO835" s="46"/>
      <c r="CP835" s="46"/>
      <c r="CQ835" s="46"/>
      <c r="CR835" s="46"/>
      <c r="CS835" s="46"/>
      <c r="CT835" s="46"/>
      <c r="CU835" s="46"/>
      <c r="CV835" s="46"/>
      <c r="CW835" s="46"/>
      <c r="CX835" s="46"/>
      <c r="CY835" s="46"/>
      <c r="CZ835" s="46"/>
      <c r="DA835" s="46"/>
      <c r="DB835" s="46"/>
      <c r="DC835" s="46"/>
      <c r="DD835" s="46"/>
      <c r="DE835" s="46"/>
      <c r="DF835" s="46"/>
      <c r="DG835" s="46"/>
      <c r="DH835" s="46"/>
      <c r="DI835" s="46"/>
      <c r="DJ835" s="46"/>
      <c r="DK835" s="46"/>
      <c r="DL835" s="46"/>
      <c r="DM835" s="46"/>
    </row>
    <row r="836" spans="1:117" s="3" customFormat="1" ht="13.5" customHeight="1" x14ac:dyDescent="0.2">
      <c r="A836" s="44"/>
      <c r="B836" s="45"/>
      <c r="C836" s="44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  <c r="BN836" s="46"/>
      <c r="BO836" s="46"/>
      <c r="BP836" s="46"/>
      <c r="BQ836" s="46"/>
      <c r="BR836" s="46"/>
      <c r="BS836" s="46"/>
      <c r="BT836" s="46"/>
      <c r="BU836" s="46"/>
      <c r="BV836" s="46"/>
      <c r="BW836" s="46"/>
      <c r="BX836" s="46"/>
      <c r="BY836" s="46"/>
      <c r="BZ836" s="46"/>
      <c r="CA836" s="46"/>
      <c r="CB836" s="46"/>
      <c r="CC836" s="46"/>
      <c r="CD836" s="46"/>
      <c r="CE836" s="46"/>
      <c r="CF836" s="46"/>
      <c r="CG836" s="46"/>
      <c r="CH836" s="46"/>
      <c r="CI836" s="46"/>
      <c r="CJ836" s="46"/>
      <c r="CK836" s="46"/>
      <c r="CL836" s="46"/>
      <c r="CM836" s="46"/>
      <c r="CN836" s="46"/>
      <c r="CO836" s="46"/>
      <c r="CP836" s="46"/>
      <c r="CQ836" s="46"/>
      <c r="CR836" s="46"/>
      <c r="CS836" s="46"/>
      <c r="CT836" s="46"/>
      <c r="CU836" s="46"/>
      <c r="CV836" s="46"/>
      <c r="CW836" s="46"/>
      <c r="CX836" s="46"/>
      <c r="CY836" s="46"/>
      <c r="CZ836" s="46"/>
      <c r="DA836" s="46"/>
      <c r="DB836" s="46"/>
      <c r="DC836" s="46"/>
      <c r="DD836" s="46"/>
      <c r="DE836" s="46"/>
      <c r="DF836" s="46"/>
      <c r="DG836" s="46"/>
      <c r="DH836" s="46"/>
      <c r="DI836" s="46"/>
      <c r="DJ836" s="46"/>
      <c r="DK836" s="46"/>
      <c r="DL836" s="46"/>
      <c r="DM836" s="46"/>
    </row>
    <row r="837" spans="1:117" s="3" customFormat="1" ht="13.5" customHeight="1" x14ac:dyDescent="0.2">
      <c r="A837" s="44"/>
      <c r="B837" s="45"/>
      <c r="C837" s="44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6"/>
      <c r="CG837" s="46"/>
      <c r="CH837" s="46"/>
      <c r="CI837" s="46"/>
      <c r="CJ837" s="46"/>
      <c r="CK837" s="46"/>
      <c r="CL837" s="46"/>
      <c r="CM837" s="46"/>
      <c r="CN837" s="46"/>
      <c r="CO837" s="46"/>
      <c r="CP837" s="46"/>
      <c r="CQ837" s="46"/>
      <c r="CR837" s="46"/>
      <c r="CS837" s="46"/>
      <c r="CT837" s="46"/>
      <c r="CU837" s="46"/>
      <c r="CV837" s="46"/>
      <c r="CW837" s="46"/>
      <c r="CX837" s="46"/>
      <c r="CY837" s="46"/>
      <c r="CZ837" s="46"/>
      <c r="DA837" s="46"/>
      <c r="DB837" s="46"/>
      <c r="DC837" s="46"/>
      <c r="DD837" s="46"/>
      <c r="DE837" s="46"/>
      <c r="DF837" s="46"/>
      <c r="DG837" s="46"/>
      <c r="DH837" s="46"/>
      <c r="DI837" s="46"/>
      <c r="DJ837" s="46"/>
      <c r="DK837" s="46"/>
      <c r="DL837" s="46"/>
      <c r="DM837" s="46"/>
    </row>
    <row r="838" spans="1:117" s="3" customFormat="1" ht="13.5" customHeight="1" x14ac:dyDescent="0.2">
      <c r="A838" s="44"/>
      <c r="B838" s="45"/>
      <c r="C838" s="44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  <c r="BN838" s="46"/>
      <c r="BO838" s="46"/>
      <c r="BP838" s="46"/>
      <c r="BQ838" s="46"/>
      <c r="BR838" s="46"/>
      <c r="BS838" s="46"/>
      <c r="BT838" s="46"/>
      <c r="BU838" s="46"/>
      <c r="BV838" s="46"/>
      <c r="BW838" s="46"/>
      <c r="BX838" s="46"/>
      <c r="BY838" s="46"/>
      <c r="BZ838" s="46"/>
      <c r="CA838" s="46"/>
      <c r="CB838" s="46"/>
      <c r="CC838" s="46"/>
      <c r="CD838" s="46"/>
      <c r="CE838" s="46"/>
      <c r="CF838" s="46"/>
      <c r="CG838" s="46"/>
      <c r="CH838" s="46"/>
      <c r="CI838" s="46"/>
      <c r="CJ838" s="46"/>
      <c r="CK838" s="46"/>
      <c r="CL838" s="46"/>
      <c r="CM838" s="46"/>
      <c r="CN838" s="46"/>
      <c r="CO838" s="46"/>
      <c r="CP838" s="46"/>
      <c r="CQ838" s="46"/>
      <c r="CR838" s="46"/>
      <c r="CS838" s="46"/>
      <c r="CT838" s="46"/>
      <c r="CU838" s="46"/>
      <c r="CV838" s="46"/>
      <c r="CW838" s="46"/>
      <c r="CX838" s="46"/>
      <c r="CY838" s="46"/>
      <c r="CZ838" s="46"/>
      <c r="DA838" s="46"/>
      <c r="DB838" s="46"/>
      <c r="DC838" s="46"/>
      <c r="DD838" s="46"/>
      <c r="DE838" s="46"/>
      <c r="DF838" s="46"/>
      <c r="DG838" s="46"/>
      <c r="DH838" s="46"/>
      <c r="DI838" s="46"/>
      <c r="DJ838" s="46"/>
      <c r="DK838" s="46"/>
      <c r="DL838" s="46"/>
      <c r="DM838" s="46"/>
    </row>
    <row r="839" spans="1:117" s="3" customFormat="1" ht="13.5" customHeight="1" x14ac:dyDescent="0.2">
      <c r="A839" s="44"/>
      <c r="B839" s="45"/>
      <c r="C839" s="44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  <c r="BN839" s="46"/>
      <c r="BO839" s="46"/>
      <c r="BP839" s="46"/>
      <c r="BQ839" s="46"/>
      <c r="BR839" s="46"/>
      <c r="BS839" s="46"/>
      <c r="BT839" s="46"/>
      <c r="BU839" s="46"/>
      <c r="BV839" s="46"/>
      <c r="BW839" s="46"/>
      <c r="BX839" s="46"/>
      <c r="BY839" s="46"/>
      <c r="BZ839" s="46"/>
      <c r="CA839" s="46"/>
      <c r="CB839" s="46"/>
      <c r="CC839" s="46"/>
      <c r="CD839" s="46"/>
      <c r="CE839" s="46"/>
      <c r="CF839" s="46"/>
      <c r="CG839" s="46"/>
      <c r="CH839" s="46"/>
      <c r="CI839" s="46"/>
      <c r="CJ839" s="46"/>
      <c r="CK839" s="46"/>
      <c r="CL839" s="46"/>
      <c r="CM839" s="46"/>
      <c r="CN839" s="46"/>
      <c r="CO839" s="46"/>
      <c r="CP839" s="46"/>
      <c r="CQ839" s="46"/>
      <c r="CR839" s="46"/>
      <c r="CS839" s="46"/>
      <c r="CT839" s="46"/>
      <c r="CU839" s="46"/>
      <c r="CV839" s="46"/>
      <c r="CW839" s="46"/>
      <c r="CX839" s="46"/>
      <c r="CY839" s="46"/>
      <c r="CZ839" s="46"/>
      <c r="DA839" s="46"/>
      <c r="DB839" s="46"/>
      <c r="DC839" s="46"/>
      <c r="DD839" s="46"/>
      <c r="DE839" s="46"/>
      <c r="DF839" s="46"/>
      <c r="DG839" s="46"/>
      <c r="DH839" s="46"/>
      <c r="DI839" s="46"/>
      <c r="DJ839" s="46"/>
      <c r="DK839" s="46"/>
      <c r="DL839" s="46"/>
      <c r="DM839" s="46"/>
    </row>
    <row r="840" spans="1:117" s="3" customFormat="1" ht="13.5" customHeight="1" x14ac:dyDescent="0.2">
      <c r="A840" s="44"/>
      <c r="B840" s="45"/>
      <c r="C840" s="44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  <c r="BN840" s="46"/>
      <c r="BO840" s="46"/>
      <c r="BP840" s="46"/>
      <c r="BQ840" s="46"/>
      <c r="BR840" s="46"/>
      <c r="BS840" s="46"/>
      <c r="BT840" s="46"/>
      <c r="BU840" s="46"/>
      <c r="BV840" s="46"/>
      <c r="BW840" s="46"/>
      <c r="BX840" s="46"/>
      <c r="BY840" s="46"/>
      <c r="BZ840" s="46"/>
      <c r="CA840" s="46"/>
      <c r="CB840" s="46"/>
      <c r="CC840" s="46"/>
      <c r="CD840" s="46"/>
      <c r="CE840" s="46"/>
      <c r="CF840" s="46"/>
      <c r="CG840" s="46"/>
      <c r="CH840" s="46"/>
      <c r="CI840" s="46"/>
      <c r="CJ840" s="46"/>
      <c r="CK840" s="46"/>
      <c r="CL840" s="46"/>
      <c r="CM840" s="46"/>
      <c r="CN840" s="46"/>
      <c r="CO840" s="46"/>
      <c r="CP840" s="46"/>
      <c r="CQ840" s="46"/>
      <c r="CR840" s="46"/>
      <c r="CS840" s="46"/>
      <c r="CT840" s="46"/>
      <c r="CU840" s="46"/>
      <c r="CV840" s="46"/>
      <c r="CW840" s="46"/>
      <c r="CX840" s="46"/>
      <c r="CY840" s="46"/>
      <c r="CZ840" s="46"/>
      <c r="DA840" s="46"/>
      <c r="DB840" s="46"/>
      <c r="DC840" s="46"/>
      <c r="DD840" s="46"/>
      <c r="DE840" s="46"/>
      <c r="DF840" s="46"/>
      <c r="DG840" s="46"/>
      <c r="DH840" s="46"/>
      <c r="DI840" s="46"/>
      <c r="DJ840" s="46"/>
      <c r="DK840" s="46"/>
      <c r="DL840" s="46"/>
      <c r="DM840" s="46"/>
    </row>
    <row r="841" spans="1:117" s="3" customFormat="1" ht="13.5" customHeight="1" x14ac:dyDescent="0.2">
      <c r="A841" s="44"/>
      <c r="B841" s="45"/>
      <c r="C841" s="44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  <c r="BN841" s="46"/>
      <c r="BO841" s="46"/>
      <c r="BP841" s="46"/>
      <c r="BQ841" s="46"/>
      <c r="BR841" s="46"/>
      <c r="BS841" s="46"/>
      <c r="BT841" s="46"/>
      <c r="BU841" s="46"/>
      <c r="BV841" s="46"/>
      <c r="BW841" s="46"/>
      <c r="BX841" s="46"/>
      <c r="BY841" s="46"/>
      <c r="BZ841" s="46"/>
      <c r="CA841" s="46"/>
      <c r="CB841" s="46"/>
      <c r="CC841" s="46"/>
      <c r="CD841" s="46"/>
      <c r="CE841" s="46"/>
      <c r="CF841" s="46"/>
      <c r="CG841" s="46"/>
      <c r="CH841" s="46"/>
      <c r="CI841" s="46"/>
      <c r="CJ841" s="46"/>
      <c r="CK841" s="46"/>
      <c r="CL841" s="46"/>
      <c r="CM841" s="46"/>
      <c r="CN841" s="46"/>
      <c r="CO841" s="46"/>
      <c r="CP841" s="46"/>
      <c r="CQ841" s="46"/>
      <c r="CR841" s="46"/>
      <c r="CS841" s="46"/>
      <c r="CT841" s="46"/>
      <c r="CU841" s="46"/>
      <c r="CV841" s="46"/>
      <c r="CW841" s="46"/>
      <c r="CX841" s="46"/>
      <c r="CY841" s="46"/>
      <c r="CZ841" s="46"/>
      <c r="DA841" s="46"/>
      <c r="DB841" s="46"/>
      <c r="DC841" s="46"/>
      <c r="DD841" s="46"/>
      <c r="DE841" s="46"/>
      <c r="DF841" s="46"/>
      <c r="DG841" s="46"/>
      <c r="DH841" s="46"/>
      <c r="DI841" s="46"/>
      <c r="DJ841" s="46"/>
      <c r="DK841" s="46"/>
      <c r="DL841" s="46"/>
      <c r="DM841" s="46"/>
    </row>
    <row r="842" spans="1:117" s="3" customFormat="1" ht="13.5" customHeight="1" x14ac:dyDescent="0.2">
      <c r="A842" s="44"/>
      <c r="B842" s="45"/>
      <c r="C842" s="44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  <c r="BN842" s="46"/>
      <c r="BO842" s="46"/>
      <c r="BP842" s="46"/>
      <c r="BQ842" s="46"/>
      <c r="BR842" s="46"/>
      <c r="BS842" s="46"/>
      <c r="BT842" s="46"/>
      <c r="BU842" s="46"/>
      <c r="BV842" s="46"/>
      <c r="BW842" s="46"/>
      <c r="BX842" s="46"/>
      <c r="BY842" s="46"/>
      <c r="BZ842" s="46"/>
      <c r="CA842" s="46"/>
      <c r="CB842" s="46"/>
      <c r="CC842" s="46"/>
      <c r="CD842" s="46"/>
      <c r="CE842" s="46"/>
      <c r="CF842" s="46"/>
      <c r="CG842" s="46"/>
      <c r="CH842" s="46"/>
      <c r="CI842" s="46"/>
      <c r="CJ842" s="46"/>
      <c r="CK842" s="46"/>
      <c r="CL842" s="46"/>
      <c r="CM842" s="46"/>
      <c r="CN842" s="46"/>
      <c r="CO842" s="46"/>
      <c r="CP842" s="46"/>
      <c r="CQ842" s="46"/>
      <c r="CR842" s="46"/>
      <c r="CS842" s="46"/>
      <c r="CT842" s="46"/>
      <c r="CU842" s="46"/>
      <c r="CV842" s="46"/>
      <c r="CW842" s="46"/>
      <c r="CX842" s="46"/>
      <c r="CY842" s="46"/>
      <c r="CZ842" s="46"/>
      <c r="DA842" s="46"/>
      <c r="DB842" s="46"/>
      <c r="DC842" s="46"/>
      <c r="DD842" s="46"/>
      <c r="DE842" s="46"/>
      <c r="DF842" s="46"/>
      <c r="DG842" s="46"/>
      <c r="DH842" s="46"/>
      <c r="DI842" s="46"/>
      <c r="DJ842" s="46"/>
      <c r="DK842" s="46"/>
      <c r="DL842" s="46"/>
      <c r="DM842" s="46"/>
    </row>
    <row r="843" spans="1:117" s="3" customFormat="1" ht="13.5" customHeight="1" x14ac:dyDescent="0.2">
      <c r="A843" s="44"/>
      <c r="B843" s="45"/>
      <c r="C843" s="44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  <c r="BN843" s="46"/>
      <c r="BO843" s="46"/>
      <c r="BP843" s="46"/>
      <c r="BQ843" s="46"/>
      <c r="BR843" s="46"/>
      <c r="BS843" s="46"/>
      <c r="BT843" s="46"/>
      <c r="BU843" s="46"/>
      <c r="BV843" s="46"/>
      <c r="BW843" s="46"/>
      <c r="BX843" s="46"/>
      <c r="BY843" s="46"/>
      <c r="BZ843" s="46"/>
      <c r="CA843" s="46"/>
      <c r="CB843" s="46"/>
      <c r="CC843" s="46"/>
      <c r="CD843" s="46"/>
      <c r="CE843" s="46"/>
      <c r="CF843" s="46"/>
      <c r="CG843" s="46"/>
      <c r="CH843" s="46"/>
      <c r="CI843" s="46"/>
      <c r="CJ843" s="46"/>
      <c r="CK843" s="46"/>
      <c r="CL843" s="46"/>
      <c r="CM843" s="46"/>
      <c r="CN843" s="46"/>
      <c r="CO843" s="46"/>
      <c r="CP843" s="46"/>
      <c r="CQ843" s="46"/>
      <c r="CR843" s="46"/>
      <c r="CS843" s="46"/>
      <c r="CT843" s="46"/>
      <c r="CU843" s="46"/>
      <c r="CV843" s="46"/>
      <c r="CW843" s="46"/>
      <c r="CX843" s="46"/>
      <c r="CY843" s="46"/>
      <c r="CZ843" s="46"/>
      <c r="DA843" s="46"/>
      <c r="DB843" s="46"/>
      <c r="DC843" s="46"/>
      <c r="DD843" s="46"/>
      <c r="DE843" s="46"/>
      <c r="DF843" s="46"/>
      <c r="DG843" s="46"/>
      <c r="DH843" s="46"/>
      <c r="DI843" s="46"/>
      <c r="DJ843" s="46"/>
      <c r="DK843" s="46"/>
      <c r="DL843" s="46"/>
      <c r="DM843" s="46"/>
    </row>
    <row r="844" spans="1:117" s="3" customFormat="1" ht="13.5" customHeight="1" x14ac:dyDescent="0.2">
      <c r="A844" s="44"/>
      <c r="B844" s="45"/>
      <c r="C844" s="44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  <c r="BN844" s="46"/>
      <c r="BO844" s="46"/>
      <c r="BP844" s="46"/>
      <c r="BQ844" s="46"/>
      <c r="BR844" s="46"/>
      <c r="BS844" s="46"/>
      <c r="BT844" s="46"/>
      <c r="BU844" s="46"/>
      <c r="BV844" s="46"/>
      <c r="BW844" s="46"/>
      <c r="BX844" s="46"/>
      <c r="BY844" s="46"/>
      <c r="BZ844" s="46"/>
      <c r="CA844" s="46"/>
      <c r="CB844" s="46"/>
      <c r="CC844" s="46"/>
      <c r="CD844" s="46"/>
      <c r="CE844" s="46"/>
      <c r="CF844" s="46"/>
      <c r="CG844" s="46"/>
      <c r="CH844" s="46"/>
      <c r="CI844" s="46"/>
      <c r="CJ844" s="46"/>
      <c r="CK844" s="46"/>
      <c r="CL844" s="46"/>
      <c r="CM844" s="46"/>
      <c r="CN844" s="46"/>
      <c r="CO844" s="46"/>
      <c r="CP844" s="46"/>
      <c r="CQ844" s="46"/>
      <c r="CR844" s="46"/>
      <c r="CS844" s="46"/>
      <c r="CT844" s="46"/>
      <c r="CU844" s="46"/>
      <c r="CV844" s="46"/>
      <c r="CW844" s="46"/>
      <c r="CX844" s="46"/>
      <c r="CY844" s="46"/>
      <c r="CZ844" s="46"/>
      <c r="DA844" s="46"/>
      <c r="DB844" s="46"/>
      <c r="DC844" s="46"/>
      <c r="DD844" s="46"/>
      <c r="DE844" s="46"/>
      <c r="DF844" s="46"/>
      <c r="DG844" s="46"/>
      <c r="DH844" s="46"/>
      <c r="DI844" s="46"/>
      <c r="DJ844" s="46"/>
      <c r="DK844" s="46"/>
      <c r="DL844" s="46"/>
      <c r="DM844" s="46"/>
    </row>
    <row r="845" spans="1:117" s="3" customFormat="1" ht="13.5" customHeight="1" x14ac:dyDescent="0.2">
      <c r="A845" s="44"/>
      <c r="B845" s="45"/>
      <c r="C845" s="44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  <c r="BN845" s="46"/>
      <c r="BO845" s="46"/>
      <c r="BP845" s="46"/>
      <c r="BQ845" s="46"/>
      <c r="BR845" s="46"/>
      <c r="BS845" s="46"/>
      <c r="BT845" s="46"/>
      <c r="BU845" s="46"/>
      <c r="BV845" s="46"/>
      <c r="BW845" s="46"/>
      <c r="BX845" s="46"/>
      <c r="BY845" s="46"/>
      <c r="BZ845" s="46"/>
      <c r="CA845" s="46"/>
      <c r="CB845" s="46"/>
      <c r="CC845" s="46"/>
      <c r="CD845" s="46"/>
      <c r="CE845" s="46"/>
      <c r="CF845" s="46"/>
      <c r="CG845" s="46"/>
      <c r="CH845" s="46"/>
      <c r="CI845" s="46"/>
      <c r="CJ845" s="46"/>
      <c r="CK845" s="46"/>
      <c r="CL845" s="46"/>
      <c r="CM845" s="46"/>
      <c r="CN845" s="46"/>
      <c r="CO845" s="46"/>
      <c r="CP845" s="46"/>
      <c r="CQ845" s="46"/>
      <c r="CR845" s="46"/>
      <c r="CS845" s="46"/>
      <c r="CT845" s="46"/>
      <c r="CU845" s="46"/>
      <c r="CV845" s="46"/>
      <c r="CW845" s="46"/>
      <c r="CX845" s="46"/>
      <c r="CY845" s="46"/>
      <c r="CZ845" s="46"/>
      <c r="DA845" s="46"/>
      <c r="DB845" s="46"/>
      <c r="DC845" s="46"/>
      <c r="DD845" s="46"/>
      <c r="DE845" s="46"/>
      <c r="DF845" s="46"/>
      <c r="DG845" s="46"/>
      <c r="DH845" s="46"/>
      <c r="DI845" s="46"/>
      <c r="DJ845" s="46"/>
      <c r="DK845" s="46"/>
      <c r="DL845" s="46"/>
      <c r="DM845" s="46"/>
    </row>
    <row r="846" spans="1:117" s="3" customFormat="1" ht="13.5" customHeight="1" x14ac:dyDescent="0.2">
      <c r="A846" s="44"/>
      <c r="B846" s="45"/>
      <c r="C846" s="44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  <c r="BN846" s="46"/>
      <c r="BO846" s="46"/>
      <c r="BP846" s="46"/>
      <c r="BQ846" s="46"/>
      <c r="BR846" s="46"/>
      <c r="BS846" s="46"/>
      <c r="BT846" s="46"/>
      <c r="BU846" s="46"/>
      <c r="BV846" s="46"/>
      <c r="BW846" s="46"/>
      <c r="BX846" s="46"/>
      <c r="BY846" s="46"/>
      <c r="BZ846" s="46"/>
      <c r="CA846" s="46"/>
      <c r="CB846" s="46"/>
      <c r="CC846" s="46"/>
      <c r="CD846" s="46"/>
      <c r="CE846" s="46"/>
      <c r="CF846" s="46"/>
      <c r="CG846" s="46"/>
      <c r="CH846" s="46"/>
      <c r="CI846" s="46"/>
      <c r="CJ846" s="46"/>
      <c r="CK846" s="46"/>
      <c r="CL846" s="46"/>
      <c r="CM846" s="46"/>
      <c r="CN846" s="46"/>
      <c r="CO846" s="46"/>
      <c r="CP846" s="46"/>
      <c r="CQ846" s="46"/>
      <c r="CR846" s="46"/>
      <c r="CS846" s="46"/>
      <c r="CT846" s="46"/>
      <c r="CU846" s="46"/>
      <c r="CV846" s="46"/>
      <c r="CW846" s="46"/>
      <c r="CX846" s="46"/>
      <c r="CY846" s="46"/>
      <c r="CZ846" s="46"/>
      <c r="DA846" s="46"/>
      <c r="DB846" s="46"/>
      <c r="DC846" s="46"/>
      <c r="DD846" s="46"/>
      <c r="DE846" s="46"/>
      <c r="DF846" s="46"/>
      <c r="DG846" s="46"/>
      <c r="DH846" s="46"/>
      <c r="DI846" s="46"/>
      <c r="DJ846" s="46"/>
      <c r="DK846" s="46"/>
      <c r="DL846" s="46"/>
      <c r="DM846" s="46"/>
    </row>
    <row r="847" spans="1:117" s="3" customFormat="1" ht="13.5" customHeight="1" x14ac:dyDescent="0.2">
      <c r="A847" s="44"/>
      <c r="B847" s="45"/>
      <c r="C847" s="44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  <c r="BN847" s="46"/>
      <c r="BO847" s="46"/>
      <c r="BP847" s="46"/>
      <c r="BQ847" s="46"/>
      <c r="BR847" s="46"/>
      <c r="BS847" s="46"/>
      <c r="BT847" s="46"/>
      <c r="BU847" s="46"/>
      <c r="BV847" s="46"/>
      <c r="BW847" s="46"/>
      <c r="BX847" s="46"/>
      <c r="BY847" s="46"/>
      <c r="BZ847" s="46"/>
      <c r="CA847" s="46"/>
      <c r="CB847" s="46"/>
      <c r="CC847" s="46"/>
      <c r="CD847" s="46"/>
      <c r="CE847" s="46"/>
      <c r="CF847" s="46"/>
      <c r="CG847" s="46"/>
      <c r="CH847" s="46"/>
      <c r="CI847" s="46"/>
      <c r="CJ847" s="46"/>
      <c r="CK847" s="46"/>
      <c r="CL847" s="46"/>
      <c r="CM847" s="46"/>
      <c r="CN847" s="46"/>
      <c r="CO847" s="46"/>
      <c r="CP847" s="46"/>
      <c r="CQ847" s="46"/>
      <c r="CR847" s="46"/>
      <c r="CS847" s="46"/>
      <c r="CT847" s="46"/>
      <c r="CU847" s="46"/>
      <c r="CV847" s="46"/>
      <c r="CW847" s="46"/>
      <c r="CX847" s="46"/>
      <c r="CY847" s="46"/>
      <c r="CZ847" s="46"/>
      <c r="DA847" s="46"/>
      <c r="DB847" s="46"/>
      <c r="DC847" s="46"/>
      <c r="DD847" s="46"/>
      <c r="DE847" s="46"/>
      <c r="DF847" s="46"/>
      <c r="DG847" s="46"/>
      <c r="DH847" s="46"/>
      <c r="DI847" s="46"/>
      <c r="DJ847" s="46"/>
      <c r="DK847" s="46"/>
      <c r="DL847" s="46"/>
      <c r="DM847" s="46"/>
    </row>
    <row r="848" spans="1:117" s="3" customFormat="1" ht="13.5" customHeight="1" x14ac:dyDescent="0.2">
      <c r="A848" s="44"/>
      <c r="B848" s="45"/>
      <c r="C848" s="44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  <c r="BN848" s="46"/>
      <c r="BO848" s="46"/>
      <c r="BP848" s="46"/>
      <c r="BQ848" s="46"/>
      <c r="BR848" s="46"/>
      <c r="BS848" s="46"/>
      <c r="BT848" s="46"/>
      <c r="BU848" s="46"/>
      <c r="BV848" s="46"/>
      <c r="BW848" s="46"/>
      <c r="BX848" s="46"/>
      <c r="BY848" s="46"/>
      <c r="BZ848" s="46"/>
      <c r="CA848" s="46"/>
      <c r="CB848" s="46"/>
      <c r="CC848" s="46"/>
      <c r="CD848" s="46"/>
      <c r="CE848" s="46"/>
      <c r="CF848" s="46"/>
      <c r="CG848" s="46"/>
      <c r="CH848" s="46"/>
      <c r="CI848" s="46"/>
      <c r="CJ848" s="46"/>
      <c r="CK848" s="46"/>
      <c r="CL848" s="46"/>
      <c r="CM848" s="46"/>
      <c r="CN848" s="46"/>
      <c r="CO848" s="46"/>
      <c r="CP848" s="46"/>
      <c r="CQ848" s="46"/>
      <c r="CR848" s="46"/>
      <c r="CS848" s="46"/>
      <c r="CT848" s="46"/>
      <c r="CU848" s="46"/>
      <c r="CV848" s="46"/>
      <c r="CW848" s="46"/>
      <c r="CX848" s="46"/>
      <c r="CY848" s="46"/>
      <c r="CZ848" s="46"/>
      <c r="DA848" s="46"/>
      <c r="DB848" s="46"/>
      <c r="DC848" s="46"/>
      <c r="DD848" s="46"/>
      <c r="DE848" s="46"/>
      <c r="DF848" s="46"/>
      <c r="DG848" s="46"/>
      <c r="DH848" s="46"/>
      <c r="DI848" s="46"/>
      <c r="DJ848" s="46"/>
      <c r="DK848" s="46"/>
      <c r="DL848" s="46"/>
      <c r="DM848" s="46"/>
    </row>
    <row r="849" spans="1:117" s="3" customFormat="1" ht="13.5" customHeight="1" x14ac:dyDescent="0.2">
      <c r="A849" s="44"/>
      <c r="B849" s="45"/>
      <c r="C849" s="44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  <c r="BN849" s="46"/>
      <c r="BO849" s="46"/>
      <c r="BP849" s="46"/>
      <c r="BQ849" s="46"/>
      <c r="BR849" s="46"/>
      <c r="BS849" s="46"/>
      <c r="BT849" s="46"/>
      <c r="BU849" s="46"/>
      <c r="BV849" s="46"/>
      <c r="BW849" s="46"/>
      <c r="BX849" s="46"/>
      <c r="BY849" s="46"/>
      <c r="BZ849" s="46"/>
      <c r="CA849" s="46"/>
      <c r="CB849" s="46"/>
      <c r="CC849" s="46"/>
      <c r="CD849" s="46"/>
      <c r="CE849" s="46"/>
      <c r="CF849" s="46"/>
      <c r="CG849" s="46"/>
      <c r="CH849" s="46"/>
      <c r="CI849" s="46"/>
      <c r="CJ849" s="46"/>
      <c r="CK849" s="46"/>
      <c r="CL849" s="46"/>
      <c r="CM849" s="46"/>
      <c r="CN849" s="46"/>
      <c r="CO849" s="46"/>
      <c r="CP849" s="46"/>
      <c r="CQ849" s="46"/>
      <c r="CR849" s="46"/>
      <c r="CS849" s="46"/>
      <c r="CT849" s="46"/>
      <c r="CU849" s="46"/>
      <c r="CV849" s="46"/>
      <c r="CW849" s="46"/>
      <c r="CX849" s="46"/>
      <c r="CY849" s="46"/>
      <c r="CZ849" s="46"/>
      <c r="DA849" s="46"/>
      <c r="DB849" s="46"/>
      <c r="DC849" s="46"/>
      <c r="DD849" s="46"/>
      <c r="DE849" s="46"/>
      <c r="DF849" s="46"/>
      <c r="DG849" s="46"/>
      <c r="DH849" s="46"/>
      <c r="DI849" s="46"/>
      <c r="DJ849" s="46"/>
      <c r="DK849" s="46"/>
      <c r="DL849" s="46"/>
      <c r="DM849" s="46"/>
    </row>
    <row r="850" spans="1:117" s="3" customFormat="1" ht="13.5" customHeight="1" x14ac:dyDescent="0.2">
      <c r="A850" s="44"/>
      <c r="B850" s="45"/>
      <c r="C850" s="44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6"/>
      <c r="CG850" s="46"/>
      <c r="CH850" s="46"/>
      <c r="CI850" s="46"/>
      <c r="CJ850" s="46"/>
      <c r="CK850" s="46"/>
      <c r="CL850" s="46"/>
      <c r="CM850" s="46"/>
      <c r="CN850" s="46"/>
      <c r="CO850" s="46"/>
      <c r="CP850" s="46"/>
      <c r="CQ850" s="46"/>
      <c r="CR850" s="46"/>
      <c r="CS850" s="46"/>
      <c r="CT850" s="46"/>
      <c r="CU850" s="46"/>
      <c r="CV850" s="46"/>
      <c r="CW850" s="46"/>
      <c r="CX850" s="46"/>
      <c r="CY850" s="46"/>
      <c r="CZ850" s="46"/>
      <c r="DA850" s="46"/>
      <c r="DB850" s="46"/>
      <c r="DC850" s="46"/>
      <c r="DD850" s="46"/>
      <c r="DE850" s="46"/>
      <c r="DF850" s="46"/>
      <c r="DG850" s="46"/>
      <c r="DH850" s="46"/>
      <c r="DI850" s="46"/>
      <c r="DJ850" s="46"/>
      <c r="DK850" s="46"/>
      <c r="DL850" s="46"/>
      <c r="DM850" s="46"/>
    </row>
    <row r="851" spans="1:117" s="3" customFormat="1" ht="13.5" customHeight="1" x14ac:dyDescent="0.2">
      <c r="A851" s="44"/>
      <c r="B851" s="45"/>
      <c r="C851" s="44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  <c r="BN851" s="46"/>
      <c r="BO851" s="46"/>
      <c r="BP851" s="46"/>
      <c r="BQ851" s="46"/>
      <c r="BR851" s="46"/>
      <c r="BS851" s="46"/>
      <c r="BT851" s="46"/>
      <c r="BU851" s="46"/>
      <c r="BV851" s="46"/>
      <c r="BW851" s="46"/>
      <c r="BX851" s="46"/>
      <c r="BY851" s="46"/>
      <c r="BZ851" s="46"/>
      <c r="CA851" s="46"/>
      <c r="CB851" s="46"/>
      <c r="CC851" s="46"/>
      <c r="CD851" s="46"/>
      <c r="CE851" s="46"/>
      <c r="CF851" s="46"/>
      <c r="CG851" s="46"/>
      <c r="CH851" s="46"/>
      <c r="CI851" s="46"/>
      <c r="CJ851" s="46"/>
      <c r="CK851" s="46"/>
      <c r="CL851" s="46"/>
      <c r="CM851" s="46"/>
      <c r="CN851" s="46"/>
      <c r="CO851" s="46"/>
      <c r="CP851" s="46"/>
      <c r="CQ851" s="46"/>
      <c r="CR851" s="46"/>
      <c r="CS851" s="46"/>
      <c r="CT851" s="46"/>
      <c r="CU851" s="46"/>
      <c r="CV851" s="46"/>
      <c r="CW851" s="46"/>
      <c r="CX851" s="46"/>
      <c r="CY851" s="46"/>
      <c r="CZ851" s="46"/>
      <c r="DA851" s="46"/>
      <c r="DB851" s="46"/>
      <c r="DC851" s="46"/>
      <c r="DD851" s="46"/>
      <c r="DE851" s="46"/>
      <c r="DF851" s="46"/>
      <c r="DG851" s="46"/>
      <c r="DH851" s="46"/>
      <c r="DI851" s="46"/>
      <c r="DJ851" s="46"/>
      <c r="DK851" s="46"/>
      <c r="DL851" s="46"/>
      <c r="DM851" s="46"/>
    </row>
    <row r="852" spans="1:117" s="3" customFormat="1" ht="13.5" customHeight="1" x14ac:dyDescent="0.2">
      <c r="A852" s="44"/>
      <c r="B852" s="45"/>
      <c r="C852" s="44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  <c r="BN852" s="46"/>
      <c r="BO852" s="46"/>
      <c r="BP852" s="46"/>
      <c r="BQ852" s="46"/>
      <c r="BR852" s="46"/>
      <c r="BS852" s="46"/>
      <c r="BT852" s="46"/>
      <c r="BU852" s="46"/>
      <c r="BV852" s="46"/>
      <c r="BW852" s="46"/>
      <c r="BX852" s="46"/>
      <c r="BY852" s="46"/>
      <c r="BZ852" s="46"/>
      <c r="CA852" s="46"/>
      <c r="CB852" s="46"/>
      <c r="CC852" s="46"/>
      <c r="CD852" s="46"/>
      <c r="CE852" s="46"/>
      <c r="CF852" s="46"/>
      <c r="CG852" s="46"/>
      <c r="CH852" s="46"/>
      <c r="CI852" s="46"/>
      <c r="CJ852" s="46"/>
      <c r="CK852" s="46"/>
      <c r="CL852" s="46"/>
      <c r="CM852" s="46"/>
      <c r="CN852" s="46"/>
      <c r="CO852" s="46"/>
      <c r="CP852" s="46"/>
      <c r="CQ852" s="46"/>
      <c r="CR852" s="46"/>
      <c r="CS852" s="46"/>
      <c r="CT852" s="46"/>
      <c r="CU852" s="46"/>
      <c r="CV852" s="46"/>
      <c r="CW852" s="46"/>
      <c r="CX852" s="46"/>
      <c r="CY852" s="46"/>
      <c r="CZ852" s="46"/>
      <c r="DA852" s="46"/>
      <c r="DB852" s="46"/>
      <c r="DC852" s="46"/>
      <c r="DD852" s="46"/>
      <c r="DE852" s="46"/>
      <c r="DF852" s="46"/>
      <c r="DG852" s="46"/>
      <c r="DH852" s="46"/>
      <c r="DI852" s="46"/>
      <c r="DJ852" s="46"/>
      <c r="DK852" s="46"/>
      <c r="DL852" s="46"/>
      <c r="DM852" s="46"/>
    </row>
    <row r="853" spans="1:117" s="3" customFormat="1" ht="13.5" customHeight="1" x14ac:dyDescent="0.2">
      <c r="A853" s="44"/>
      <c r="B853" s="45"/>
      <c r="C853" s="44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  <c r="BN853" s="46"/>
      <c r="BO853" s="46"/>
      <c r="BP853" s="46"/>
      <c r="BQ853" s="46"/>
      <c r="BR853" s="46"/>
      <c r="BS853" s="46"/>
      <c r="BT853" s="46"/>
      <c r="BU853" s="46"/>
      <c r="BV853" s="46"/>
      <c r="BW853" s="46"/>
      <c r="BX853" s="46"/>
      <c r="BY853" s="46"/>
      <c r="BZ853" s="46"/>
      <c r="CA853" s="46"/>
      <c r="CB853" s="46"/>
      <c r="CC853" s="46"/>
      <c r="CD853" s="46"/>
      <c r="CE853" s="46"/>
      <c r="CF853" s="46"/>
      <c r="CG853" s="46"/>
      <c r="CH853" s="46"/>
      <c r="CI853" s="46"/>
      <c r="CJ853" s="46"/>
      <c r="CK853" s="46"/>
      <c r="CL853" s="46"/>
      <c r="CM853" s="46"/>
      <c r="CN853" s="46"/>
      <c r="CO853" s="46"/>
      <c r="CP853" s="46"/>
      <c r="CQ853" s="46"/>
      <c r="CR853" s="46"/>
      <c r="CS853" s="46"/>
      <c r="CT853" s="46"/>
      <c r="CU853" s="46"/>
      <c r="CV853" s="46"/>
      <c r="CW853" s="46"/>
      <c r="CX853" s="46"/>
      <c r="CY853" s="46"/>
      <c r="CZ853" s="46"/>
      <c r="DA853" s="46"/>
      <c r="DB853" s="46"/>
      <c r="DC853" s="46"/>
      <c r="DD853" s="46"/>
      <c r="DE853" s="46"/>
      <c r="DF853" s="46"/>
      <c r="DG853" s="46"/>
      <c r="DH853" s="46"/>
      <c r="DI853" s="46"/>
      <c r="DJ853" s="46"/>
      <c r="DK853" s="46"/>
      <c r="DL853" s="46"/>
      <c r="DM853" s="46"/>
    </row>
    <row r="854" spans="1:117" s="3" customFormat="1" ht="13.5" customHeight="1" x14ac:dyDescent="0.2">
      <c r="A854" s="44"/>
      <c r="B854" s="45"/>
      <c r="C854" s="44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  <c r="BN854" s="46"/>
      <c r="BO854" s="46"/>
      <c r="BP854" s="46"/>
      <c r="BQ854" s="46"/>
      <c r="BR854" s="46"/>
      <c r="BS854" s="46"/>
      <c r="BT854" s="46"/>
      <c r="BU854" s="46"/>
      <c r="BV854" s="46"/>
      <c r="BW854" s="46"/>
      <c r="BX854" s="46"/>
      <c r="BY854" s="46"/>
      <c r="BZ854" s="46"/>
      <c r="CA854" s="46"/>
      <c r="CB854" s="46"/>
      <c r="CC854" s="46"/>
      <c r="CD854" s="46"/>
      <c r="CE854" s="46"/>
      <c r="CF854" s="46"/>
      <c r="CG854" s="46"/>
      <c r="CH854" s="46"/>
      <c r="CI854" s="46"/>
      <c r="CJ854" s="46"/>
      <c r="CK854" s="46"/>
      <c r="CL854" s="46"/>
      <c r="CM854" s="46"/>
      <c r="CN854" s="46"/>
      <c r="CO854" s="46"/>
      <c r="CP854" s="46"/>
      <c r="CQ854" s="46"/>
      <c r="CR854" s="46"/>
      <c r="CS854" s="46"/>
      <c r="CT854" s="46"/>
      <c r="CU854" s="46"/>
      <c r="CV854" s="46"/>
      <c r="CW854" s="46"/>
      <c r="CX854" s="46"/>
      <c r="CY854" s="46"/>
      <c r="CZ854" s="46"/>
      <c r="DA854" s="46"/>
      <c r="DB854" s="46"/>
      <c r="DC854" s="46"/>
      <c r="DD854" s="46"/>
      <c r="DE854" s="46"/>
      <c r="DF854" s="46"/>
      <c r="DG854" s="46"/>
      <c r="DH854" s="46"/>
      <c r="DI854" s="46"/>
      <c r="DJ854" s="46"/>
      <c r="DK854" s="46"/>
      <c r="DL854" s="46"/>
      <c r="DM854" s="46"/>
    </row>
    <row r="855" spans="1:117" s="3" customFormat="1" ht="13.5" customHeight="1" x14ac:dyDescent="0.2">
      <c r="A855" s="44"/>
      <c r="B855" s="45"/>
      <c r="C855" s="44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  <c r="BN855" s="46"/>
      <c r="BO855" s="46"/>
      <c r="BP855" s="46"/>
      <c r="BQ855" s="46"/>
      <c r="BR855" s="46"/>
      <c r="BS855" s="46"/>
      <c r="BT855" s="46"/>
      <c r="BU855" s="46"/>
      <c r="BV855" s="46"/>
      <c r="BW855" s="46"/>
      <c r="BX855" s="46"/>
      <c r="BY855" s="46"/>
      <c r="BZ855" s="46"/>
      <c r="CA855" s="46"/>
      <c r="CB855" s="46"/>
      <c r="CC855" s="46"/>
      <c r="CD855" s="46"/>
      <c r="CE855" s="46"/>
      <c r="CF855" s="46"/>
      <c r="CG855" s="46"/>
      <c r="CH855" s="46"/>
      <c r="CI855" s="46"/>
      <c r="CJ855" s="46"/>
      <c r="CK855" s="46"/>
      <c r="CL855" s="46"/>
      <c r="CM855" s="46"/>
      <c r="CN855" s="46"/>
      <c r="CO855" s="46"/>
      <c r="CP855" s="46"/>
      <c r="CQ855" s="46"/>
      <c r="CR855" s="46"/>
      <c r="CS855" s="46"/>
      <c r="CT855" s="46"/>
      <c r="CU855" s="46"/>
      <c r="CV855" s="46"/>
      <c r="CW855" s="46"/>
      <c r="CX855" s="46"/>
      <c r="CY855" s="46"/>
      <c r="CZ855" s="46"/>
      <c r="DA855" s="46"/>
      <c r="DB855" s="46"/>
      <c r="DC855" s="46"/>
      <c r="DD855" s="46"/>
      <c r="DE855" s="46"/>
      <c r="DF855" s="46"/>
      <c r="DG855" s="46"/>
      <c r="DH855" s="46"/>
      <c r="DI855" s="46"/>
      <c r="DJ855" s="46"/>
      <c r="DK855" s="46"/>
      <c r="DL855" s="46"/>
      <c r="DM855" s="46"/>
    </row>
    <row r="856" spans="1:117" s="3" customFormat="1" ht="13.5" customHeight="1" x14ac:dyDescent="0.2">
      <c r="A856" s="44"/>
      <c r="B856" s="45"/>
      <c r="C856" s="44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  <c r="BN856" s="46"/>
      <c r="BO856" s="46"/>
      <c r="BP856" s="46"/>
      <c r="BQ856" s="46"/>
      <c r="BR856" s="46"/>
      <c r="BS856" s="46"/>
      <c r="BT856" s="46"/>
      <c r="BU856" s="46"/>
      <c r="BV856" s="46"/>
      <c r="BW856" s="46"/>
      <c r="BX856" s="46"/>
      <c r="BY856" s="46"/>
      <c r="BZ856" s="46"/>
      <c r="CA856" s="46"/>
      <c r="CB856" s="46"/>
      <c r="CC856" s="46"/>
      <c r="CD856" s="46"/>
      <c r="CE856" s="46"/>
      <c r="CF856" s="46"/>
      <c r="CG856" s="46"/>
      <c r="CH856" s="46"/>
      <c r="CI856" s="46"/>
      <c r="CJ856" s="46"/>
      <c r="CK856" s="46"/>
      <c r="CL856" s="46"/>
      <c r="CM856" s="46"/>
      <c r="CN856" s="46"/>
      <c r="CO856" s="46"/>
      <c r="CP856" s="46"/>
      <c r="CQ856" s="46"/>
      <c r="CR856" s="46"/>
      <c r="CS856" s="46"/>
      <c r="CT856" s="46"/>
      <c r="CU856" s="46"/>
      <c r="CV856" s="46"/>
      <c r="CW856" s="46"/>
      <c r="CX856" s="46"/>
      <c r="CY856" s="46"/>
      <c r="CZ856" s="46"/>
      <c r="DA856" s="46"/>
      <c r="DB856" s="46"/>
      <c r="DC856" s="46"/>
      <c r="DD856" s="46"/>
      <c r="DE856" s="46"/>
      <c r="DF856" s="46"/>
      <c r="DG856" s="46"/>
      <c r="DH856" s="46"/>
      <c r="DI856" s="46"/>
      <c r="DJ856" s="46"/>
      <c r="DK856" s="46"/>
      <c r="DL856" s="46"/>
      <c r="DM856" s="46"/>
    </row>
    <row r="857" spans="1:117" s="3" customFormat="1" ht="13.5" customHeight="1" x14ac:dyDescent="0.2">
      <c r="A857" s="44"/>
      <c r="B857" s="45"/>
      <c r="C857" s="44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  <c r="BN857" s="46"/>
      <c r="BO857" s="46"/>
      <c r="BP857" s="46"/>
      <c r="BQ857" s="46"/>
      <c r="BR857" s="46"/>
      <c r="BS857" s="46"/>
      <c r="BT857" s="46"/>
      <c r="BU857" s="46"/>
      <c r="BV857" s="46"/>
      <c r="BW857" s="46"/>
      <c r="BX857" s="46"/>
      <c r="BY857" s="46"/>
      <c r="BZ857" s="46"/>
      <c r="CA857" s="46"/>
      <c r="CB857" s="46"/>
      <c r="CC857" s="46"/>
      <c r="CD857" s="46"/>
      <c r="CE857" s="46"/>
      <c r="CF857" s="46"/>
      <c r="CG857" s="46"/>
      <c r="CH857" s="46"/>
      <c r="CI857" s="46"/>
      <c r="CJ857" s="46"/>
      <c r="CK857" s="46"/>
      <c r="CL857" s="46"/>
      <c r="CM857" s="46"/>
      <c r="CN857" s="46"/>
      <c r="CO857" s="46"/>
      <c r="CP857" s="46"/>
      <c r="CQ857" s="46"/>
      <c r="CR857" s="46"/>
      <c r="CS857" s="46"/>
      <c r="CT857" s="46"/>
      <c r="CU857" s="46"/>
      <c r="CV857" s="46"/>
      <c r="CW857" s="46"/>
      <c r="CX857" s="46"/>
      <c r="CY857" s="46"/>
      <c r="CZ857" s="46"/>
      <c r="DA857" s="46"/>
      <c r="DB857" s="46"/>
      <c r="DC857" s="46"/>
      <c r="DD857" s="46"/>
      <c r="DE857" s="46"/>
      <c r="DF857" s="46"/>
      <c r="DG857" s="46"/>
      <c r="DH857" s="46"/>
      <c r="DI857" s="46"/>
      <c r="DJ857" s="46"/>
      <c r="DK857" s="46"/>
      <c r="DL857" s="46"/>
      <c r="DM857" s="46"/>
    </row>
    <row r="858" spans="1:117" s="3" customFormat="1" ht="13.5" customHeight="1" x14ac:dyDescent="0.2">
      <c r="A858" s="44"/>
      <c r="B858" s="45"/>
      <c r="C858" s="44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  <c r="BN858" s="46"/>
      <c r="BO858" s="46"/>
      <c r="BP858" s="46"/>
      <c r="BQ858" s="46"/>
      <c r="BR858" s="46"/>
      <c r="BS858" s="46"/>
      <c r="BT858" s="46"/>
      <c r="BU858" s="46"/>
      <c r="BV858" s="46"/>
      <c r="BW858" s="46"/>
      <c r="BX858" s="46"/>
      <c r="BY858" s="46"/>
      <c r="BZ858" s="46"/>
      <c r="CA858" s="46"/>
      <c r="CB858" s="46"/>
      <c r="CC858" s="46"/>
      <c r="CD858" s="46"/>
      <c r="CE858" s="46"/>
      <c r="CF858" s="46"/>
      <c r="CG858" s="46"/>
      <c r="CH858" s="46"/>
      <c r="CI858" s="46"/>
      <c r="CJ858" s="46"/>
      <c r="CK858" s="46"/>
      <c r="CL858" s="46"/>
      <c r="CM858" s="46"/>
      <c r="CN858" s="46"/>
      <c r="CO858" s="46"/>
      <c r="CP858" s="46"/>
      <c r="CQ858" s="46"/>
      <c r="CR858" s="46"/>
      <c r="CS858" s="46"/>
      <c r="CT858" s="46"/>
      <c r="CU858" s="46"/>
      <c r="CV858" s="46"/>
      <c r="CW858" s="46"/>
      <c r="CX858" s="46"/>
      <c r="CY858" s="46"/>
      <c r="CZ858" s="46"/>
      <c r="DA858" s="46"/>
      <c r="DB858" s="46"/>
      <c r="DC858" s="46"/>
      <c r="DD858" s="46"/>
      <c r="DE858" s="46"/>
      <c r="DF858" s="46"/>
      <c r="DG858" s="46"/>
      <c r="DH858" s="46"/>
      <c r="DI858" s="46"/>
      <c r="DJ858" s="46"/>
      <c r="DK858" s="46"/>
      <c r="DL858" s="46"/>
      <c r="DM858" s="46"/>
    </row>
    <row r="859" spans="1:117" s="3" customFormat="1" ht="13.5" customHeight="1" x14ac:dyDescent="0.2">
      <c r="A859" s="44"/>
      <c r="B859" s="45"/>
      <c r="C859" s="44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  <c r="BN859" s="46"/>
      <c r="BO859" s="46"/>
      <c r="BP859" s="46"/>
      <c r="BQ859" s="46"/>
      <c r="BR859" s="46"/>
      <c r="BS859" s="46"/>
      <c r="BT859" s="46"/>
      <c r="BU859" s="46"/>
      <c r="BV859" s="46"/>
      <c r="BW859" s="46"/>
      <c r="BX859" s="46"/>
      <c r="BY859" s="46"/>
      <c r="BZ859" s="46"/>
      <c r="CA859" s="46"/>
      <c r="CB859" s="46"/>
      <c r="CC859" s="46"/>
      <c r="CD859" s="46"/>
      <c r="CE859" s="46"/>
      <c r="CF859" s="46"/>
      <c r="CG859" s="46"/>
      <c r="CH859" s="46"/>
      <c r="CI859" s="46"/>
      <c r="CJ859" s="46"/>
      <c r="CK859" s="46"/>
      <c r="CL859" s="46"/>
      <c r="CM859" s="46"/>
      <c r="CN859" s="46"/>
      <c r="CO859" s="46"/>
      <c r="CP859" s="46"/>
      <c r="CQ859" s="46"/>
      <c r="CR859" s="46"/>
      <c r="CS859" s="46"/>
      <c r="CT859" s="46"/>
      <c r="CU859" s="46"/>
      <c r="CV859" s="46"/>
      <c r="CW859" s="46"/>
      <c r="CX859" s="46"/>
      <c r="CY859" s="46"/>
      <c r="CZ859" s="46"/>
      <c r="DA859" s="46"/>
      <c r="DB859" s="46"/>
      <c r="DC859" s="46"/>
      <c r="DD859" s="46"/>
      <c r="DE859" s="46"/>
      <c r="DF859" s="46"/>
      <c r="DG859" s="46"/>
      <c r="DH859" s="46"/>
      <c r="DI859" s="46"/>
      <c r="DJ859" s="46"/>
      <c r="DK859" s="46"/>
      <c r="DL859" s="46"/>
      <c r="DM859" s="46"/>
    </row>
    <row r="860" spans="1:117" s="3" customFormat="1" ht="13.5" customHeight="1" x14ac:dyDescent="0.2">
      <c r="A860" s="44"/>
      <c r="B860" s="45"/>
      <c r="C860" s="44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  <c r="BN860" s="46"/>
      <c r="BO860" s="46"/>
      <c r="BP860" s="46"/>
      <c r="BQ860" s="46"/>
      <c r="BR860" s="46"/>
      <c r="BS860" s="46"/>
      <c r="BT860" s="46"/>
      <c r="BU860" s="46"/>
      <c r="BV860" s="46"/>
      <c r="BW860" s="46"/>
      <c r="BX860" s="46"/>
      <c r="BY860" s="46"/>
      <c r="BZ860" s="46"/>
      <c r="CA860" s="46"/>
      <c r="CB860" s="46"/>
      <c r="CC860" s="46"/>
      <c r="CD860" s="46"/>
      <c r="CE860" s="46"/>
      <c r="CF860" s="46"/>
      <c r="CG860" s="46"/>
      <c r="CH860" s="46"/>
      <c r="CI860" s="46"/>
      <c r="CJ860" s="46"/>
      <c r="CK860" s="46"/>
      <c r="CL860" s="46"/>
      <c r="CM860" s="46"/>
      <c r="CN860" s="46"/>
      <c r="CO860" s="46"/>
      <c r="CP860" s="46"/>
      <c r="CQ860" s="46"/>
      <c r="CR860" s="46"/>
      <c r="CS860" s="46"/>
      <c r="CT860" s="46"/>
      <c r="CU860" s="46"/>
      <c r="CV860" s="46"/>
      <c r="CW860" s="46"/>
      <c r="CX860" s="46"/>
      <c r="CY860" s="46"/>
      <c r="CZ860" s="46"/>
      <c r="DA860" s="46"/>
      <c r="DB860" s="46"/>
      <c r="DC860" s="46"/>
      <c r="DD860" s="46"/>
      <c r="DE860" s="46"/>
      <c r="DF860" s="46"/>
      <c r="DG860" s="46"/>
      <c r="DH860" s="46"/>
      <c r="DI860" s="46"/>
      <c r="DJ860" s="46"/>
      <c r="DK860" s="46"/>
      <c r="DL860" s="46"/>
      <c r="DM860" s="46"/>
    </row>
    <row r="861" spans="1:117" s="3" customFormat="1" ht="13.5" customHeight="1" x14ac:dyDescent="0.2">
      <c r="A861" s="44"/>
      <c r="B861" s="45"/>
      <c r="C861" s="44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  <c r="BN861" s="46"/>
      <c r="BO861" s="46"/>
      <c r="BP861" s="46"/>
      <c r="BQ861" s="46"/>
      <c r="BR861" s="46"/>
      <c r="BS861" s="46"/>
      <c r="BT861" s="46"/>
      <c r="BU861" s="46"/>
      <c r="BV861" s="46"/>
      <c r="BW861" s="46"/>
      <c r="BX861" s="46"/>
      <c r="BY861" s="46"/>
      <c r="BZ861" s="46"/>
      <c r="CA861" s="46"/>
      <c r="CB861" s="46"/>
      <c r="CC861" s="46"/>
      <c r="CD861" s="46"/>
      <c r="CE861" s="46"/>
      <c r="CF861" s="46"/>
      <c r="CG861" s="46"/>
      <c r="CH861" s="46"/>
      <c r="CI861" s="46"/>
      <c r="CJ861" s="46"/>
      <c r="CK861" s="46"/>
      <c r="CL861" s="46"/>
      <c r="CM861" s="46"/>
      <c r="CN861" s="46"/>
      <c r="CO861" s="46"/>
      <c r="CP861" s="46"/>
      <c r="CQ861" s="46"/>
      <c r="CR861" s="46"/>
      <c r="CS861" s="46"/>
      <c r="CT861" s="46"/>
      <c r="CU861" s="46"/>
      <c r="CV861" s="46"/>
      <c r="CW861" s="46"/>
      <c r="CX861" s="46"/>
      <c r="CY861" s="46"/>
      <c r="CZ861" s="46"/>
      <c r="DA861" s="46"/>
      <c r="DB861" s="46"/>
      <c r="DC861" s="46"/>
      <c r="DD861" s="46"/>
      <c r="DE861" s="46"/>
      <c r="DF861" s="46"/>
      <c r="DG861" s="46"/>
      <c r="DH861" s="46"/>
      <c r="DI861" s="46"/>
      <c r="DJ861" s="46"/>
      <c r="DK861" s="46"/>
      <c r="DL861" s="46"/>
      <c r="DM861" s="46"/>
    </row>
    <row r="862" spans="1:117" s="3" customFormat="1" ht="13.5" customHeight="1" x14ac:dyDescent="0.2">
      <c r="A862" s="44"/>
      <c r="B862" s="45"/>
      <c r="C862" s="44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  <c r="BN862" s="46"/>
      <c r="BO862" s="46"/>
      <c r="BP862" s="46"/>
      <c r="BQ862" s="46"/>
      <c r="BR862" s="46"/>
      <c r="BS862" s="46"/>
      <c r="BT862" s="46"/>
      <c r="BU862" s="46"/>
      <c r="BV862" s="46"/>
      <c r="BW862" s="46"/>
      <c r="BX862" s="46"/>
      <c r="BY862" s="46"/>
      <c r="BZ862" s="46"/>
      <c r="CA862" s="46"/>
      <c r="CB862" s="46"/>
      <c r="CC862" s="46"/>
      <c r="CD862" s="46"/>
      <c r="CE862" s="46"/>
      <c r="CF862" s="46"/>
      <c r="CG862" s="46"/>
      <c r="CH862" s="46"/>
      <c r="CI862" s="46"/>
      <c r="CJ862" s="46"/>
      <c r="CK862" s="46"/>
      <c r="CL862" s="46"/>
      <c r="CM862" s="46"/>
      <c r="CN862" s="46"/>
      <c r="CO862" s="46"/>
      <c r="CP862" s="46"/>
      <c r="CQ862" s="46"/>
      <c r="CR862" s="46"/>
      <c r="CS862" s="46"/>
      <c r="CT862" s="46"/>
      <c r="CU862" s="46"/>
      <c r="CV862" s="46"/>
      <c r="CW862" s="46"/>
      <c r="CX862" s="46"/>
      <c r="CY862" s="46"/>
      <c r="CZ862" s="46"/>
      <c r="DA862" s="46"/>
      <c r="DB862" s="46"/>
      <c r="DC862" s="46"/>
      <c r="DD862" s="46"/>
      <c r="DE862" s="46"/>
      <c r="DF862" s="46"/>
      <c r="DG862" s="46"/>
      <c r="DH862" s="46"/>
      <c r="DI862" s="46"/>
      <c r="DJ862" s="46"/>
      <c r="DK862" s="46"/>
      <c r="DL862" s="46"/>
      <c r="DM862" s="46"/>
    </row>
    <row r="863" spans="1:117" s="3" customFormat="1" ht="13.5" customHeight="1" x14ac:dyDescent="0.2">
      <c r="A863" s="44"/>
      <c r="B863" s="45"/>
      <c r="C863" s="44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6"/>
      <c r="CG863" s="46"/>
      <c r="CH863" s="46"/>
      <c r="CI863" s="46"/>
      <c r="CJ863" s="46"/>
      <c r="CK863" s="46"/>
      <c r="CL863" s="46"/>
      <c r="CM863" s="46"/>
      <c r="CN863" s="46"/>
      <c r="CO863" s="46"/>
      <c r="CP863" s="46"/>
      <c r="CQ863" s="46"/>
      <c r="CR863" s="46"/>
      <c r="CS863" s="46"/>
      <c r="CT863" s="46"/>
      <c r="CU863" s="46"/>
      <c r="CV863" s="46"/>
      <c r="CW863" s="46"/>
      <c r="CX863" s="46"/>
      <c r="CY863" s="46"/>
      <c r="CZ863" s="46"/>
      <c r="DA863" s="46"/>
      <c r="DB863" s="46"/>
      <c r="DC863" s="46"/>
      <c r="DD863" s="46"/>
      <c r="DE863" s="46"/>
      <c r="DF863" s="46"/>
      <c r="DG863" s="46"/>
      <c r="DH863" s="46"/>
      <c r="DI863" s="46"/>
      <c r="DJ863" s="46"/>
      <c r="DK863" s="46"/>
      <c r="DL863" s="46"/>
      <c r="DM863" s="46"/>
    </row>
    <row r="864" spans="1:117" s="3" customFormat="1" ht="13.5" customHeight="1" x14ac:dyDescent="0.2">
      <c r="A864" s="44"/>
      <c r="B864" s="45"/>
      <c r="C864" s="44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  <c r="BN864" s="46"/>
      <c r="BO864" s="46"/>
      <c r="BP864" s="46"/>
      <c r="BQ864" s="46"/>
      <c r="BR864" s="46"/>
      <c r="BS864" s="46"/>
      <c r="BT864" s="46"/>
      <c r="BU864" s="46"/>
      <c r="BV864" s="46"/>
      <c r="BW864" s="46"/>
      <c r="BX864" s="46"/>
      <c r="BY864" s="46"/>
      <c r="BZ864" s="46"/>
      <c r="CA864" s="46"/>
      <c r="CB864" s="46"/>
      <c r="CC864" s="46"/>
      <c r="CD864" s="46"/>
      <c r="CE864" s="46"/>
      <c r="CF864" s="46"/>
      <c r="CG864" s="46"/>
      <c r="CH864" s="46"/>
      <c r="CI864" s="46"/>
      <c r="CJ864" s="46"/>
      <c r="CK864" s="46"/>
      <c r="CL864" s="46"/>
      <c r="CM864" s="46"/>
      <c r="CN864" s="46"/>
      <c r="CO864" s="46"/>
      <c r="CP864" s="46"/>
      <c r="CQ864" s="46"/>
      <c r="CR864" s="46"/>
      <c r="CS864" s="46"/>
      <c r="CT864" s="46"/>
      <c r="CU864" s="46"/>
      <c r="CV864" s="46"/>
      <c r="CW864" s="46"/>
      <c r="CX864" s="46"/>
      <c r="CY864" s="46"/>
      <c r="CZ864" s="46"/>
      <c r="DA864" s="46"/>
      <c r="DB864" s="46"/>
      <c r="DC864" s="46"/>
      <c r="DD864" s="46"/>
      <c r="DE864" s="46"/>
      <c r="DF864" s="46"/>
      <c r="DG864" s="46"/>
      <c r="DH864" s="46"/>
      <c r="DI864" s="46"/>
      <c r="DJ864" s="46"/>
      <c r="DK864" s="46"/>
      <c r="DL864" s="46"/>
      <c r="DM864" s="46"/>
    </row>
    <row r="865" spans="1:117" s="3" customFormat="1" ht="13.5" customHeight="1" x14ac:dyDescent="0.2">
      <c r="A865" s="44"/>
      <c r="B865" s="45"/>
      <c r="C865" s="44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  <c r="BN865" s="46"/>
      <c r="BO865" s="46"/>
      <c r="BP865" s="46"/>
      <c r="BQ865" s="46"/>
      <c r="BR865" s="46"/>
      <c r="BS865" s="46"/>
      <c r="BT865" s="46"/>
      <c r="BU865" s="46"/>
      <c r="BV865" s="46"/>
      <c r="BW865" s="46"/>
      <c r="BX865" s="46"/>
      <c r="BY865" s="46"/>
      <c r="BZ865" s="46"/>
      <c r="CA865" s="46"/>
      <c r="CB865" s="46"/>
      <c r="CC865" s="46"/>
      <c r="CD865" s="46"/>
      <c r="CE865" s="46"/>
      <c r="CF865" s="46"/>
      <c r="CG865" s="46"/>
      <c r="CH865" s="46"/>
      <c r="CI865" s="46"/>
      <c r="CJ865" s="46"/>
      <c r="CK865" s="46"/>
      <c r="CL865" s="46"/>
      <c r="CM865" s="46"/>
      <c r="CN865" s="46"/>
      <c r="CO865" s="46"/>
      <c r="CP865" s="46"/>
      <c r="CQ865" s="46"/>
      <c r="CR865" s="46"/>
      <c r="CS865" s="46"/>
      <c r="CT865" s="46"/>
      <c r="CU865" s="46"/>
      <c r="CV865" s="46"/>
      <c r="CW865" s="46"/>
      <c r="CX865" s="46"/>
      <c r="CY865" s="46"/>
      <c r="CZ865" s="46"/>
      <c r="DA865" s="46"/>
      <c r="DB865" s="46"/>
      <c r="DC865" s="46"/>
      <c r="DD865" s="46"/>
      <c r="DE865" s="46"/>
      <c r="DF865" s="46"/>
      <c r="DG865" s="46"/>
      <c r="DH865" s="46"/>
      <c r="DI865" s="46"/>
      <c r="DJ865" s="46"/>
      <c r="DK865" s="46"/>
      <c r="DL865" s="46"/>
      <c r="DM865" s="46"/>
    </row>
    <row r="866" spans="1:117" s="3" customFormat="1" ht="13.5" customHeight="1" x14ac:dyDescent="0.2">
      <c r="A866" s="44"/>
      <c r="B866" s="45"/>
      <c r="C866" s="44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  <c r="BN866" s="46"/>
      <c r="BO866" s="46"/>
      <c r="BP866" s="46"/>
      <c r="BQ866" s="46"/>
      <c r="BR866" s="46"/>
      <c r="BS866" s="46"/>
      <c r="BT866" s="46"/>
      <c r="BU866" s="46"/>
      <c r="BV866" s="46"/>
      <c r="BW866" s="46"/>
      <c r="BX866" s="46"/>
      <c r="BY866" s="46"/>
      <c r="BZ866" s="46"/>
      <c r="CA866" s="46"/>
      <c r="CB866" s="46"/>
      <c r="CC866" s="46"/>
      <c r="CD866" s="46"/>
      <c r="CE866" s="46"/>
      <c r="CF866" s="46"/>
      <c r="CG866" s="46"/>
      <c r="CH866" s="46"/>
      <c r="CI866" s="46"/>
      <c r="CJ866" s="46"/>
      <c r="CK866" s="46"/>
      <c r="CL866" s="46"/>
      <c r="CM866" s="46"/>
      <c r="CN866" s="46"/>
      <c r="CO866" s="46"/>
      <c r="CP866" s="46"/>
      <c r="CQ866" s="46"/>
      <c r="CR866" s="46"/>
      <c r="CS866" s="46"/>
      <c r="CT866" s="46"/>
      <c r="CU866" s="46"/>
      <c r="CV866" s="46"/>
      <c r="CW866" s="46"/>
      <c r="CX866" s="46"/>
      <c r="CY866" s="46"/>
      <c r="CZ866" s="46"/>
      <c r="DA866" s="46"/>
      <c r="DB866" s="46"/>
      <c r="DC866" s="46"/>
      <c r="DD866" s="46"/>
      <c r="DE866" s="46"/>
      <c r="DF866" s="46"/>
      <c r="DG866" s="46"/>
      <c r="DH866" s="46"/>
      <c r="DI866" s="46"/>
      <c r="DJ866" s="46"/>
      <c r="DK866" s="46"/>
      <c r="DL866" s="46"/>
      <c r="DM866" s="46"/>
    </row>
    <row r="867" spans="1:117" s="3" customFormat="1" ht="13.5" customHeight="1" x14ac:dyDescent="0.2">
      <c r="A867" s="44"/>
      <c r="B867" s="45"/>
      <c r="C867" s="44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  <c r="BN867" s="46"/>
      <c r="BO867" s="46"/>
      <c r="BP867" s="46"/>
      <c r="BQ867" s="46"/>
      <c r="BR867" s="46"/>
      <c r="BS867" s="46"/>
      <c r="BT867" s="46"/>
      <c r="BU867" s="46"/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  <c r="CN867" s="46"/>
      <c r="CO867" s="46"/>
      <c r="CP867" s="46"/>
      <c r="CQ867" s="46"/>
      <c r="CR867" s="46"/>
      <c r="CS867" s="46"/>
      <c r="CT867" s="46"/>
      <c r="CU867" s="46"/>
      <c r="CV867" s="46"/>
      <c r="CW867" s="46"/>
      <c r="CX867" s="46"/>
      <c r="CY867" s="46"/>
      <c r="CZ867" s="46"/>
      <c r="DA867" s="46"/>
      <c r="DB867" s="46"/>
      <c r="DC867" s="46"/>
      <c r="DD867" s="46"/>
      <c r="DE867" s="46"/>
      <c r="DF867" s="46"/>
      <c r="DG867" s="46"/>
      <c r="DH867" s="46"/>
      <c r="DI867" s="46"/>
      <c r="DJ867" s="46"/>
      <c r="DK867" s="46"/>
      <c r="DL867" s="46"/>
      <c r="DM867" s="46"/>
    </row>
    <row r="868" spans="1:117" s="3" customFormat="1" ht="13.5" customHeight="1" x14ac:dyDescent="0.2">
      <c r="A868" s="44"/>
      <c r="B868" s="45"/>
      <c r="C868" s="44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  <c r="BN868" s="46"/>
      <c r="BO868" s="46"/>
      <c r="BP868" s="46"/>
      <c r="BQ868" s="46"/>
      <c r="BR868" s="46"/>
      <c r="BS868" s="46"/>
      <c r="BT868" s="46"/>
      <c r="BU868" s="46"/>
      <c r="BV868" s="46"/>
      <c r="BW868" s="46"/>
      <c r="BX868" s="46"/>
      <c r="BY868" s="46"/>
      <c r="BZ868" s="46"/>
      <c r="CA868" s="46"/>
      <c r="CB868" s="46"/>
      <c r="CC868" s="46"/>
      <c r="CD868" s="46"/>
      <c r="CE868" s="46"/>
      <c r="CF868" s="46"/>
      <c r="CG868" s="46"/>
      <c r="CH868" s="46"/>
      <c r="CI868" s="46"/>
      <c r="CJ868" s="46"/>
      <c r="CK868" s="46"/>
      <c r="CL868" s="46"/>
      <c r="CM868" s="46"/>
      <c r="CN868" s="46"/>
      <c r="CO868" s="46"/>
      <c r="CP868" s="46"/>
      <c r="CQ868" s="46"/>
      <c r="CR868" s="46"/>
      <c r="CS868" s="46"/>
      <c r="CT868" s="46"/>
      <c r="CU868" s="46"/>
      <c r="CV868" s="46"/>
      <c r="CW868" s="46"/>
      <c r="CX868" s="46"/>
      <c r="CY868" s="46"/>
      <c r="CZ868" s="46"/>
      <c r="DA868" s="46"/>
      <c r="DB868" s="46"/>
      <c r="DC868" s="46"/>
      <c r="DD868" s="46"/>
      <c r="DE868" s="46"/>
      <c r="DF868" s="46"/>
      <c r="DG868" s="46"/>
      <c r="DH868" s="46"/>
      <c r="DI868" s="46"/>
      <c r="DJ868" s="46"/>
      <c r="DK868" s="46"/>
      <c r="DL868" s="46"/>
      <c r="DM868" s="46"/>
    </row>
    <row r="869" spans="1:117" s="3" customFormat="1" ht="13.5" customHeight="1" x14ac:dyDescent="0.2">
      <c r="A869" s="44"/>
      <c r="B869" s="45"/>
      <c r="C869" s="44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  <c r="BN869" s="46"/>
      <c r="BO869" s="46"/>
      <c r="BP869" s="46"/>
      <c r="BQ869" s="46"/>
      <c r="BR869" s="46"/>
      <c r="BS869" s="46"/>
      <c r="BT869" s="46"/>
      <c r="BU869" s="46"/>
      <c r="BV869" s="46"/>
      <c r="BW869" s="46"/>
      <c r="BX869" s="46"/>
      <c r="BY869" s="46"/>
      <c r="BZ869" s="46"/>
      <c r="CA869" s="46"/>
      <c r="CB869" s="46"/>
      <c r="CC869" s="46"/>
      <c r="CD869" s="46"/>
      <c r="CE869" s="46"/>
      <c r="CF869" s="46"/>
      <c r="CG869" s="46"/>
      <c r="CH869" s="46"/>
      <c r="CI869" s="46"/>
      <c r="CJ869" s="46"/>
      <c r="CK869" s="46"/>
      <c r="CL869" s="46"/>
      <c r="CM869" s="46"/>
      <c r="CN869" s="46"/>
      <c r="CO869" s="46"/>
      <c r="CP869" s="46"/>
      <c r="CQ869" s="46"/>
      <c r="CR869" s="46"/>
      <c r="CS869" s="46"/>
      <c r="CT869" s="46"/>
      <c r="CU869" s="46"/>
      <c r="CV869" s="46"/>
      <c r="CW869" s="46"/>
      <c r="CX869" s="46"/>
      <c r="CY869" s="46"/>
      <c r="CZ869" s="46"/>
      <c r="DA869" s="46"/>
      <c r="DB869" s="46"/>
      <c r="DC869" s="46"/>
      <c r="DD869" s="46"/>
      <c r="DE869" s="46"/>
      <c r="DF869" s="46"/>
      <c r="DG869" s="46"/>
      <c r="DH869" s="46"/>
      <c r="DI869" s="46"/>
      <c r="DJ869" s="46"/>
      <c r="DK869" s="46"/>
      <c r="DL869" s="46"/>
      <c r="DM869" s="46"/>
    </row>
    <row r="870" spans="1:117" s="3" customFormat="1" ht="13.5" customHeight="1" x14ac:dyDescent="0.2">
      <c r="A870" s="44"/>
      <c r="B870" s="45"/>
      <c r="C870" s="44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  <c r="BN870" s="46"/>
      <c r="BO870" s="46"/>
      <c r="BP870" s="46"/>
      <c r="BQ870" s="46"/>
      <c r="BR870" s="46"/>
      <c r="BS870" s="46"/>
      <c r="BT870" s="46"/>
      <c r="BU870" s="46"/>
      <c r="BV870" s="46"/>
      <c r="BW870" s="46"/>
      <c r="BX870" s="46"/>
      <c r="BY870" s="46"/>
      <c r="BZ870" s="46"/>
      <c r="CA870" s="46"/>
      <c r="CB870" s="46"/>
      <c r="CC870" s="46"/>
      <c r="CD870" s="46"/>
      <c r="CE870" s="46"/>
      <c r="CF870" s="46"/>
      <c r="CG870" s="46"/>
      <c r="CH870" s="46"/>
      <c r="CI870" s="46"/>
      <c r="CJ870" s="46"/>
      <c r="CK870" s="46"/>
      <c r="CL870" s="46"/>
      <c r="CM870" s="46"/>
      <c r="CN870" s="46"/>
      <c r="CO870" s="46"/>
      <c r="CP870" s="46"/>
      <c r="CQ870" s="46"/>
      <c r="CR870" s="46"/>
      <c r="CS870" s="46"/>
      <c r="CT870" s="46"/>
      <c r="CU870" s="46"/>
      <c r="CV870" s="46"/>
      <c r="CW870" s="46"/>
      <c r="CX870" s="46"/>
      <c r="CY870" s="46"/>
      <c r="CZ870" s="46"/>
      <c r="DA870" s="46"/>
      <c r="DB870" s="46"/>
      <c r="DC870" s="46"/>
      <c r="DD870" s="46"/>
      <c r="DE870" s="46"/>
      <c r="DF870" s="46"/>
      <c r="DG870" s="46"/>
      <c r="DH870" s="46"/>
      <c r="DI870" s="46"/>
      <c r="DJ870" s="46"/>
      <c r="DK870" s="46"/>
      <c r="DL870" s="46"/>
      <c r="DM870" s="46"/>
    </row>
    <row r="871" spans="1:117" s="3" customFormat="1" ht="13.5" customHeight="1" x14ac:dyDescent="0.2">
      <c r="A871" s="44"/>
      <c r="B871" s="45"/>
      <c r="C871" s="44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  <c r="BN871" s="46"/>
      <c r="BO871" s="46"/>
      <c r="BP871" s="46"/>
      <c r="BQ871" s="46"/>
      <c r="BR871" s="46"/>
      <c r="BS871" s="46"/>
      <c r="BT871" s="46"/>
      <c r="BU871" s="46"/>
      <c r="BV871" s="46"/>
      <c r="BW871" s="46"/>
      <c r="BX871" s="46"/>
      <c r="BY871" s="46"/>
      <c r="BZ871" s="46"/>
      <c r="CA871" s="46"/>
      <c r="CB871" s="46"/>
      <c r="CC871" s="46"/>
      <c r="CD871" s="46"/>
      <c r="CE871" s="46"/>
      <c r="CF871" s="46"/>
      <c r="CG871" s="46"/>
      <c r="CH871" s="46"/>
      <c r="CI871" s="46"/>
      <c r="CJ871" s="46"/>
      <c r="CK871" s="46"/>
      <c r="CL871" s="46"/>
      <c r="CM871" s="46"/>
      <c r="CN871" s="46"/>
      <c r="CO871" s="46"/>
      <c r="CP871" s="46"/>
      <c r="CQ871" s="46"/>
      <c r="CR871" s="46"/>
      <c r="CS871" s="46"/>
      <c r="CT871" s="46"/>
      <c r="CU871" s="46"/>
      <c r="CV871" s="46"/>
      <c r="CW871" s="46"/>
      <c r="CX871" s="46"/>
      <c r="CY871" s="46"/>
      <c r="CZ871" s="46"/>
      <c r="DA871" s="46"/>
      <c r="DB871" s="46"/>
      <c r="DC871" s="46"/>
      <c r="DD871" s="46"/>
      <c r="DE871" s="46"/>
      <c r="DF871" s="46"/>
      <c r="DG871" s="46"/>
      <c r="DH871" s="46"/>
      <c r="DI871" s="46"/>
      <c r="DJ871" s="46"/>
      <c r="DK871" s="46"/>
      <c r="DL871" s="46"/>
      <c r="DM871" s="46"/>
    </row>
    <row r="872" spans="1:117" s="3" customFormat="1" ht="13.5" customHeight="1" x14ac:dyDescent="0.2">
      <c r="A872" s="44"/>
      <c r="B872" s="45"/>
      <c r="C872" s="44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  <c r="BN872" s="46"/>
      <c r="BO872" s="46"/>
      <c r="BP872" s="46"/>
      <c r="BQ872" s="46"/>
      <c r="BR872" s="46"/>
      <c r="BS872" s="46"/>
      <c r="BT872" s="46"/>
      <c r="BU872" s="46"/>
      <c r="BV872" s="46"/>
      <c r="BW872" s="46"/>
      <c r="BX872" s="46"/>
      <c r="BY872" s="46"/>
      <c r="BZ872" s="46"/>
      <c r="CA872" s="46"/>
      <c r="CB872" s="46"/>
      <c r="CC872" s="46"/>
      <c r="CD872" s="46"/>
      <c r="CE872" s="46"/>
      <c r="CF872" s="46"/>
      <c r="CG872" s="46"/>
      <c r="CH872" s="46"/>
      <c r="CI872" s="46"/>
      <c r="CJ872" s="46"/>
      <c r="CK872" s="46"/>
      <c r="CL872" s="46"/>
      <c r="CM872" s="46"/>
      <c r="CN872" s="46"/>
      <c r="CO872" s="46"/>
      <c r="CP872" s="46"/>
      <c r="CQ872" s="46"/>
      <c r="CR872" s="46"/>
      <c r="CS872" s="46"/>
      <c r="CT872" s="46"/>
      <c r="CU872" s="46"/>
      <c r="CV872" s="46"/>
      <c r="CW872" s="46"/>
      <c r="CX872" s="46"/>
      <c r="CY872" s="46"/>
      <c r="CZ872" s="46"/>
      <c r="DA872" s="46"/>
      <c r="DB872" s="46"/>
      <c r="DC872" s="46"/>
      <c r="DD872" s="46"/>
      <c r="DE872" s="46"/>
      <c r="DF872" s="46"/>
      <c r="DG872" s="46"/>
      <c r="DH872" s="46"/>
      <c r="DI872" s="46"/>
      <c r="DJ872" s="46"/>
      <c r="DK872" s="46"/>
      <c r="DL872" s="46"/>
      <c r="DM872" s="46"/>
    </row>
    <row r="873" spans="1:117" s="3" customFormat="1" ht="13.5" customHeight="1" x14ac:dyDescent="0.2">
      <c r="A873" s="44"/>
      <c r="B873" s="45"/>
      <c r="C873" s="44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  <c r="BN873" s="46"/>
      <c r="BO873" s="46"/>
      <c r="BP873" s="46"/>
      <c r="BQ873" s="46"/>
      <c r="BR873" s="46"/>
      <c r="BS873" s="46"/>
      <c r="BT873" s="46"/>
      <c r="BU873" s="46"/>
      <c r="BV873" s="46"/>
      <c r="BW873" s="46"/>
      <c r="BX873" s="46"/>
      <c r="BY873" s="46"/>
      <c r="BZ873" s="46"/>
      <c r="CA873" s="46"/>
      <c r="CB873" s="46"/>
      <c r="CC873" s="46"/>
      <c r="CD873" s="46"/>
      <c r="CE873" s="46"/>
      <c r="CF873" s="46"/>
      <c r="CG873" s="46"/>
      <c r="CH873" s="46"/>
      <c r="CI873" s="46"/>
      <c r="CJ873" s="46"/>
      <c r="CK873" s="46"/>
      <c r="CL873" s="46"/>
      <c r="CM873" s="46"/>
      <c r="CN873" s="46"/>
      <c r="CO873" s="46"/>
      <c r="CP873" s="46"/>
      <c r="CQ873" s="46"/>
      <c r="CR873" s="46"/>
      <c r="CS873" s="46"/>
      <c r="CT873" s="46"/>
      <c r="CU873" s="46"/>
      <c r="CV873" s="46"/>
      <c r="CW873" s="46"/>
      <c r="CX873" s="46"/>
      <c r="CY873" s="46"/>
      <c r="CZ873" s="46"/>
      <c r="DA873" s="46"/>
      <c r="DB873" s="46"/>
      <c r="DC873" s="46"/>
      <c r="DD873" s="46"/>
      <c r="DE873" s="46"/>
      <c r="DF873" s="46"/>
      <c r="DG873" s="46"/>
      <c r="DH873" s="46"/>
      <c r="DI873" s="46"/>
      <c r="DJ873" s="46"/>
      <c r="DK873" s="46"/>
      <c r="DL873" s="46"/>
      <c r="DM873" s="46"/>
    </row>
    <row r="874" spans="1:117" s="3" customFormat="1" ht="13.5" customHeight="1" x14ac:dyDescent="0.2">
      <c r="A874" s="44"/>
      <c r="B874" s="45"/>
      <c r="C874" s="44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  <c r="BN874" s="46"/>
      <c r="BO874" s="46"/>
      <c r="BP874" s="46"/>
      <c r="BQ874" s="46"/>
      <c r="BR874" s="46"/>
      <c r="BS874" s="46"/>
      <c r="BT874" s="46"/>
      <c r="BU874" s="46"/>
      <c r="BV874" s="46"/>
      <c r="BW874" s="46"/>
      <c r="BX874" s="46"/>
      <c r="BY874" s="46"/>
      <c r="BZ874" s="46"/>
      <c r="CA874" s="46"/>
      <c r="CB874" s="46"/>
      <c r="CC874" s="46"/>
      <c r="CD874" s="46"/>
      <c r="CE874" s="46"/>
      <c r="CF874" s="46"/>
      <c r="CG874" s="46"/>
      <c r="CH874" s="46"/>
      <c r="CI874" s="46"/>
      <c r="CJ874" s="46"/>
      <c r="CK874" s="46"/>
      <c r="CL874" s="46"/>
      <c r="CM874" s="46"/>
      <c r="CN874" s="46"/>
      <c r="CO874" s="46"/>
      <c r="CP874" s="46"/>
      <c r="CQ874" s="46"/>
      <c r="CR874" s="46"/>
      <c r="CS874" s="46"/>
      <c r="CT874" s="46"/>
      <c r="CU874" s="46"/>
      <c r="CV874" s="46"/>
      <c r="CW874" s="46"/>
      <c r="CX874" s="46"/>
      <c r="CY874" s="46"/>
      <c r="CZ874" s="46"/>
      <c r="DA874" s="46"/>
      <c r="DB874" s="46"/>
      <c r="DC874" s="46"/>
      <c r="DD874" s="46"/>
      <c r="DE874" s="46"/>
      <c r="DF874" s="46"/>
      <c r="DG874" s="46"/>
      <c r="DH874" s="46"/>
      <c r="DI874" s="46"/>
      <c r="DJ874" s="46"/>
      <c r="DK874" s="46"/>
      <c r="DL874" s="46"/>
      <c r="DM874" s="46"/>
    </row>
    <row r="875" spans="1:117" s="3" customFormat="1" ht="13.5" customHeight="1" x14ac:dyDescent="0.2">
      <c r="A875" s="44"/>
      <c r="B875" s="45"/>
      <c r="C875" s="44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  <c r="BN875" s="46"/>
      <c r="BO875" s="46"/>
      <c r="BP875" s="46"/>
      <c r="BQ875" s="46"/>
      <c r="BR875" s="46"/>
      <c r="BS875" s="46"/>
      <c r="BT875" s="46"/>
      <c r="BU875" s="46"/>
      <c r="BV875" s="46"/>
      <c r="BW875" s="46"/>
      <c r="BX875" s="46"/>
      <c r="BY875" s="46"/>
      <c r="BZ875" s="46"/>
      <c r="CA875" s="46"/>
      <c r="CB875" s="46"/>
      <c r="CC875" s="46"/>
      <c r="CD875" s="46"/>
      <c r="CE875" s="46"/>
      <c r="CF875" s="46"/>
      <c r="CG875" s="46"/>
      <c r="CH875" s="46"/>
      <c r="CI875" s="46"/>
      <c r="CJ875" s="46"/>
      <c r="CK875" s="46"/>
      <c r="CL875" s="46"/>
      <c r="CM875" s="46"/>
      <c r="CN875" s="46"/>
      <c r="CO875" s="46"/>
      <c r="CP875" s="46"/>
      <c r="CQ875" s="46"/>
      <c r="CR875" s="46"/>
      <c r="CS875" s="46"/>
      <c r="CT875" s="46"/>
      <c r="CU875" s="46"/>
      <c r="CV875" s="46"/>
      <c r="CW875" s="46"/>
      <c r="CX875" s="46"/>
      <c r="CY875" s="46"/>
      <c r="CZ875" s="46"/>
      <c r="DA875" s="46"/>
      <c r="DB875" s="46"/>
      <c r="DC875" s="46"/>
      <c r="DD875" s="46"/>
      <c r="DE875" s="46"/>
      <c r="DF875" s="46"/>
      <c r="DG875" s="46"/>
      <c r="DH875" s="46"/>
      <c r="DI875" s="46"/>
      <c r="DJ875" s="46"/>
      <c r="DK875" s="46"/>
      <c r="DL875" s="46"/>
      <c r="DM875" s="46"/>
    </row>
    <row r="876" spans="1:117" s="3" customFormat="1" ht="13.5" customHeight="1" x14ac:dyDescent="0.2">
      <c r="A876" s="44"/>
      <c r="B876" s="45"/>
      <c r="C876" s="44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6"/>
      <c r="CG876" s="46"/>
      <c r="CH876" s="46"/>
      <c r="CI876" s="46"/>
      <c r="CJ876" s="46"/>
      <c r="CK876" s="46"/>
      <c r="CL876" s="46"/>
      <c r="CM876" s="46"/>
      <c r="CN876" s="46"/>
      <c r="CO876" s="46"/>
      <c r="CP876" s="46"/>
      <c r="CQ876" s="46"/>
      <c r="CR876" s="46"/>
      <c r="CS876" s="46"/>
      <c r="CT876" s="46"/>
      <c r="CU876" s="46"/>
      <c r="CV876" s="46"/>
      <c r="CW876" s="46"/>
      <c r="CX876" s="46"/>
      <c r="CY876" s="46"/>
      <c r="CZ876" s="46"/>
      <c r="DA876" s="46"/>
      <c r="DB876" s="46"/>
      <c r="DC876" s="46"/>
      <c r="DD876" s="46"/>
      <c r="DE876" s="46"/>
      <c r="DF876" s="46"/>
      <c r="DG876" s="46"/>
      <c r="DH876" s="46"/>
      <c r="DI876" s="46"/>
      <c r="DJ876" s="46"/>
      <c r="DK876" s="46"/>
      <c r="DL876" s="46"/>
      <c r="DM876" s="46"/>
    </row>
    <row r="877" spans="1:117" s="3" customFormat="1" ht="13.5" customHeight="1" x14ac:dyDescent="0.2">
      <c r="A877" s="44"/>
      <c r="B877" s="45"/>
      <c r="C877" s="44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  <c r="BN877" s="46"/>
      <c r="BO877" s="46"/>
      <c r="BP877" s="46"/>
      <c r="BQ877" s="46"/>
      <c r="BR877" s="46"/>
      <c r="BS877" s="46"/>
      <c r="BT877" s="46"/>
      <c r="BU877" s="46"/>
      <c r="BV877" s="46"/>
      <c r="BW877" s="46"/>
      <c r="BX877" s="46"/>
      <c r="BY877" s="46"/>
      <c r="BZ877" s="46"/>
      <c r="CA877" s="46"/>
      <c r="CB877" s="46"/>
      <c r="CC877" s="46"/>
      <c r="CD877" s="46"/>
      <c r="CE877" s="46"/>
      <c r="CF877" s="46"/>
      <c r="CG877" s="46"/>
      <c r="CH877" s="46"/>
      <c r="CI877" s="46"/>
      <c r="CJ877" s="46"/>
      <c r="CK877" s="46"/>
      <c r="CL877" s="46"/>
      <c r="CM877" s="46"/>
      <c r="CN877" s="46"/>
      <c r="CO877" s="46"/>
      <c r="CP877" s="46"/>
      <c r="CQ877" s="46"/>
      <c r="CR877" s="46"/>
      <c r="CS877" s="46"/>
      <c r="CT877" s="46"/>
      <c r="CU877" s="46"/>
      <c r="CV877" s="46"/>
      <c r="CW877" s="46"/>
      <c r="CX877" s="46"/>
      <c r="CY877" s="46"/>
      <c r="CZ877" s="46"/>
      <c r="DA877" s="46"/>
      <c r="DB877" s="46"/>
      <c r="DC877" s="46"/>
      <c r="DD877" s="46"/>
      <c r="DE877" s="46"/>
      <c r="DF877" s="46"/>
      <c r="DG877" s="46"/>
      <c r="DH877" s="46"/>
      <c r="DI877" s="46"/>
      <c r="DJ877" s="46"/>
      <c r="DK877" s="46"/>
      <c r="DL877" s="46"/>
      <c r="DM877" s="46"/>
    </row>
    <row r="878" spans="1:117" s="3" customFormat="1" ht="13.5" customHeight="1" x14ac:dyDescent="0.2">
      <c r="A878" s="44"/>
      <c r="B878" s="45"/>
      <c r="C878" s="44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  <c r="BN878" s="46"/>
      <c r="BO878" s="46"/>
      <c r="BP878" s="46"/>
      <c r="BQ878" s="46"/>
      <c r="BR878" s="46"/>
      <c r="BS878" s="46"/>
      <c r="BT878" s="46"/>
      <c r="BU878" s="46"/>
      <c r="BV878" s="46"/>
      <c r="BW878" s="46"/>
      <c r="BX878" s="46"/>
      <c r="BY878" s="46"/>
      <c r="BZ878" s="46"/>
      <c r="CA878" s="46"/>
      <c r="CB878" s="46"/>
      <c r="CC878" s="46"/>
      <c r="CD878" s="46"/>
      <c r="CE878" s="46"/>
      <c r="CF878" s="46"/>
      <c r="CG878" s="46"/>
      <c r="CH878" s="46"/>
      <c r="CI878" s="46"/>
      <c r="CJ878" s="46"/>
      <c r="CK878" s="46"/>
      <c r="CL878" s="46"/>
      <c r="CM878" s="46"/>
      <c r="CN878" s="46"/>
      <c r="CO878" s="46"/>
      <c r="CP878" s="46"/>
      <c r="CQ878" s="46"/>
      <c r="CR878" s="46"/>
      <c r="CS878" s="46"/>
      <c r="CT878" s="46"/>
      <c r="CU878" s="46"/>
      <c r="CV878" s="46"/>
      <c r="CW878" s="46"/>
      <c r="CX878" s="46"/>
      <c r="CY878" s="46"/>
      <c r="CZ878" s="46"/>
      <c r="DA878" s="46"/>
      <c r="DB878" s="46"/>
      <c r="DC878" s="46"/>
      <c r="DD878" s="46"/>
      <c r="DE878" s="46"/>
      <c r="DF878" s="46"/>
      <c r="DG878" s="46"/>
      <c r="DH878" s="46"/>
      <c r="DI878" s="46"/>
      <c r="DJ878" s="46"/>
      <c r="DK878" s="46"/>
      <c r="DL878" s="46"/>
      <c r="DM878" s="46"/>
    </row>
    <row r="879" spans="1:117" s="3" customFormat="1" ht="13.5" customHeight="1" x14ac:dyDescent="0.2">
      <c r="A879" s="44"/>
      <c r="B879" s="45"/>
      <c r="C879" s="44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  <c r="BN879" s="46"/>
      <c r="BO879" s="46"/>
      <c r="BP879" s="46"/>
      <c r="BQ879" s="46"/>
      <c r="BR879" s="46"/>
      <c r="BS879" s="46"/>
      <c r="BT879" s="46"/>
      <c r="BU879" s="46"/>
      <c r="BV879" s="46"/>
      <c r="BW879" s="46"/>
      <c r="BX879" s="46"/>
      <c r="BY879" s="46"/>
      <c r="BZ879" s="46"/>
      <c r="CA879" s="46"/>
      <c r="CB879" s="46"/>
      <c r="CC879" s="46"/>
      <c r="CD879" s="46"/>
      <c r="CE879" s="46"/>
      <c r="CF879" s="46"/>
      <c r="CG879" s="46"/>
      <c r="CH879" s="46"/>
      <c r="CI879" s="46"/>
      <c r="CJ879" s="46"/>
      <c r="CK879" s="46"/>
      <c r="CL879" s="46"/>
      <c r="CM879" s="46"/>
      <c r="CN879" s="46"/>
      <c r="CO879" s="46"/>
      <c r="CP879" s="46"/>
      <c r="CQ879" s="46"/>
      <c r="CR879" s="46"/>
      <c r="CS879" s="46"/>
      <c r="CT879" s="46"/>
      <c r="CU879" s="46"/>
      <c r="CV879" s="46"/>
      <c r="CW879" s="46"/>
      <c r="CX879" s="46"/>
      <c r="CY879" s="46"/>
      <c r="CZ879" s="46"/>
      <c r="DA879" s="46"/>
      <c r="DB879" s="46"/>
      <c r="DC879" s="46"/>
      <c r="DD879" s="46"/>
      <c r="DE879" s="46"/>
      <c r="DF879" s="46"/>
      <c r="DG879" s="46"/>
      <c r="DH879" s="46"/>
      <c r="DI879" s="46"/>
      <c r="DJ879" s="46"/>
      <c r="DK879" s="46"/>
      <c r="DL879" s="46"/>
      <c r="DM879" s="46"/>
    </row>
    <row r="880" spans="1:117" s="3" customFormat="1" ht="13.5" customHeight="1" x14ac:dyDescent="0.2">
      <c r="A880" s="44"/>
      <c r="B880" s="45"/>
      <c r="C880" s="44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  <c r="BN880" s="46"/>
      <c r="BO880" s="46"/>
      <c r="BP880" s="46"/>
      <c r="BQ880" s="46"/>
      <c r="BR880" s="46"/>
      <c r="BS880" s="46"/>
      <c r="BT880" s="46"/>
      <c r="BU880" s="46"/>
      <c r="BV880" s="46"/>
      <c r="BW880" s="46"/>
      <c r="BX880" s="46"/>
      <c r="BY880" s="46"/>
      <c r="BZ880" s="46"/>
      <c r="CA880" s="46"/>
      <c r="CB880" s="46"/>
      <c r="CC880" s="46"/>
      <c r="CD880" s="46"/>
      <c r="CE880" s="46"/>
      <c r="CF880" s="46"/>
      <c r="CG880" s="46"/>
      <c r="CH880" s="46"/>
      <c r="CI880" s="46"/>
      <c r="CJ880" s="46"/>
      <c r="CK880" s="46"/>
      <c r="CL880" s="46"/>
      <c r="CM880" s="46"/>
      <c r="CN880" s="46"/>
      <c r="CO880" s="46"/>
      <c r="CP880" s="46"/>
      <c r="CQ880" s="46"/>
      <c r="CR880" s="46"/>
      <c r="CS880" s="46"/>
      <c r="CT880" s="46"/>
      <c r="CU880" s="46"/>
      <c r="CV880" s="46"/>
      <c r="CW880" s="46"/>
      <c r="CX880" s="46"/>
      <c r="CY880" s="46"/>
      <c r="CZ880" s="46"/>
      <c r="DA880" s="46"/>
      <c r="DB880" s="46"/>
      <c r="DC880" s="46"/>
      <c r="DD880" s="46"/>
      <c r="DE880" s="46"/>
      <c r="DF880" s="46"/>
      <c r="DG880" s="46"/>
      <c r="DH880" s="46"/>
      <c r="DI880" s="46"/>
      <c r="DJ880" s="46"/>
      <c r="DK880" s="46"/>
      <c r="DL880" s="46"/>
      <c r="DM880" s="46"/>
    </row>
    <row r="881" spans="1:117" s="3" customFormat="1" ht="13.5" customHeight="1" x14ac:dyDescent="0.2">
      <c r="A881" s="44"/>
      <c r="B881" s="45"/>
      <c r="C881" s="44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  <c r="BN881" s="46"/>
      <c r="BO881" s="46"/>
      <c r="BP881" s="46"/>
      <c r="BQ881" s="46"/>
      <c r="BR881" s="46"/>
      <c r="BS881" s="46"/>
      <c r="BT881" s="46"/>
      <c r="BU881" s="46"/>
      <c r="BV881" s="46"/>
      <c r="BW881" s="46"/>
      <c r="BX881" s="46"/>
      <c r="BY881" s="46"/>
      <c r="BZ881" s="46"/>
      <c r="CA881" s="46"/>
      <c r="CB881" s="46"/>
      <c r="CC881" s="46"/>
      <c r="CD881" s="46"/>
      <c r="CE881" s="46"/>
      <c r="CF881" s="46"/>
      <c r="CG881" s="46"/>
      <c r="CH881" s="46"/>
      <c r="CI881" s="46"/>
      <c r="CJ881" s="46"/>
      <c r="CK881" s="46"/>
      <c r="CL881" s="46"/>
      <c r="CM881" s="46"/>
      <c r="CN881" s="46"/>
      <c r="CO881" s="46"/>
      <c r="CP881" s="46"/>
      <c r="CQ881" s="46"/>
      <c r="CR881" s="46"/>
      <c r="CS881" s="46"/>
      <c r="CT881" s="46"/>
      <c r="CU881" s="46"/>
      <c r="CV881" s="46"/>
      <c r="CW881" s="46"/>
      <c r="CX881" s="46"/>
      <c r="CY881" s="46"/>
      <c r="CZ881" s="46"/>
      <c r="DA881" s="46"/>
      <c r="DB881" s="46"/>
      <c r="DC881" s="46"/>
      <c r="DD881" s="46"/>
      <c r="DE881" s="46"/>
      <c r="DF881" s="46"/>
      <c r="DG881" s="46"/>
      <c r="DH881" s="46"/>
      <c r="DI881" s="46"/>
      <c r="DJ881" s="46"/>
      <c r="DK881" s="46"/>
      <c r="DL881" s="46"/>
      <c r="DM881" s="46"/>
    </row>
    <row r="882" spans="1:117" s="3" customFormat="1" ht="13.5" customHeight="1" x14ac:dyDescent="0.2">
      <c r="A882" s="44"/>
      <c r="B882" s="45"/>
      <c r="C882" s="44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  <c r="BN882" s="46"/>
      <c r="BO882" s="46"/>
      <c r="BP882" s="46"/>
      <c r="BQ882" s="46"/>
      <c r="BR882" s="46"/>
      <c r="BS882" s="46"/>
      <c r="BT882" s="46"/>
      <c r="BU882" s="46"/>
      <c r="BV882" s="46"/>
      <c r="BW882" s="46"/>
      <c r="BX882" s="46"/>
      <c r="BY882" s="46"/>
      <c r="BZ882" s="46"/>
      <c r="CA882" s="46"/>
      <c r="CB882" s="46"/>
      <c r="CC882" s="46"/>
      <c r="CD882" s="46"/>
      <c r="CE882" s="46"/>
      <c r="CF882" s="46"/>
      <c r="CG882" s="46"/>
      <c r="CH882" s="46"/>
      <c r="CI882" s="46"/>
      <c r="CJ882" s="46"/>
      <c r="CK882" s="46"/>
      <c r="CL882" s="46"/>
      <c r="CM882" s="46"/>
      <c r="CN882" s="46"/>
      <c r="CO882" s="46"/>
      <c r="CP882" s="46"/>
      <c r="CQ882" s="46"/>
      <c r="CR882" s="46"/>
      <c r="CS882" s="46"/>
      <c r="CT882" s="46"/>
      <c r="CU882" s="46"/>
      <c r="CV882" s="46"/>
      <c r="CW882" s="46"/>
      <c r="CX882" s="46"/>
      <c r="CY882" s="46"/>
      <c r="CZ882" s="46"/>
      <c r="DA882" s="46"/>
      <c r="DB882" s="46"/>
      <c r="DC882" s="46"/>
      <c r="DD882" s="46"/>
      <c r="DE882" s="46"/>
      <c r="DF882" s="46"/>
      <c r="DG882" s="46"/>
      <c r="DH882" s="46"/>
      <c r="DI882" s="46"/>
      <c r="DJ882" s="46"/>
      <c r="DK882" s="46"/>
      <c r="DL882" s="46"/>
      <c r="DM882" s="46"/>
    </row>
    <row r="883" spans="1:117" s="3" customFormat="1" ht="13.5" customHeight="1" x14ac:dyDescent="0.2">
      <c r="A883" s="44"/>
      <c r="B883" s="45"/>
      <c r="C883" s="44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  <c r="BN883" s="46"/>
      <c r="BO883" s="46"/>
      <c r="BP883" s="46"/>
      <c r="BQ883" s="46"/>
      <c r="BR883" s="46"/>
      <c r="BS883" s="46"/>
      <c r="BT883" s="46"/>
      <c r="BU883" s="46"/>
      <c r="BV883" s="46"/>
      <c r="BW883" s="46"/>
      <c r="BX883" s="46"/>
      <c r="BY883" s="46"/>
      <c r="BZ883" s="46"/>
      <c r="CA883" s="46"/>
      <c r="CB883" s="46"/>
      <c r="CC883" s="46"/>
      <c r="CD883" s="46"/>
      <c r="CE883" s="46"/>
      <c r="CF883" s="46"/>
      <c r="CG883" s="46"/>
      <c r="CH883" s="46"/>
      <c r="CI883" s="46"/>
      <c r="CJ883" s="46"/>
      <c r="CK883" s="46"/>
      <c r="CL883" s="46"/>
      <c r="CM883" s="46"/>
      <c r="CN883" s="46"/>
      <c r="CO883" s="46"/>
      <c r="CP883" s="46"/>
      <c r="CQ883" s="46"/>
      <c r="CR883" s="46"/>
      <c r="CS883" s="46"/>
      <c r="CT883" s="46"/>
      <c r="CU883" s="46"/>
      <c r="CV883" s="46"/>
      <c r="CW883" s="46"/>
      <c r="CX883" s="46"/>
      <c r="CY883" s="46"/>
      <c r="CZ883" s="46"/>
      <c r="DA883" s="46"/>
      <c r="DB883" s="46"/>
      <c r="DC883" s="46"/>
      <c r="DD883" s="46"/>
      <c r="DE883" s="46"/>
      <c r="DF883" s="46"/>
      <c r="DG883" s="46"/>
      <c r="DH883" s="46"/>
      <c r="DI883" s="46"/>
      <c r="DJ883" s="46"/>
      <c r="DK883" s="46"/>
      <c r="DL883" s="46"/>
      <c r="DM883" s="46"/>
    </row>
    <row r="884" spans="1:117" s="3" customFormat="1" ht="13.5" customHeight="1" x14ac:dyDescent="0.2">
      <c r="A884" s="44"/>
      <c r="B884" s="45"/>
      <c r="C884" s="44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  <c r="BN884" s="46"/>
      <c r="BO884" s="46"/>
      <c r="BP884" s="46"/>
      <c r="BQ884" s="46"/>
      <c r="BR884" s="46"/>
      <c r="BS884" s="46"/>
      <c r="BT884" s="46"/>
      <c r="BU884" s="46"/>
      <c r="BV884" s="46"/>
      <c r="BW884" s="46"/>
      <c r="BX884" s="46"/>
      <c r="BY884" s="46"/>
      <c r="BZ884" s="46"/>
      <c r="CA884" s="46"/>
      <c r="CB884" s="46"/>
      <c r="CC884" s="46"/>
      <c r="CD884" s="46"/>
      <c r="CE884" s="46"/>
      <c r="CF884" s="46"/>
      <c r="CG884" s="46"/>
      <c r="CH884" s="46"/>
      <c r="CI884" s="46"/>
      <c r="CJ884" s="46"/>
      <c r="CK884" s="46"/>
      <c r="CL884" s="46"/>
      <c r="CM884" s="46"/>
      <c r="CN884" s="46"/>
      <c r="CO884" s="46"/>
      <c r="CP884" s="46"/>
      <c r="CQ884" s="46"/>
      <c r="CR884" s="46"/>
      <c r="CS884" s="46"/>
      <c r="CT884" s="46"/>
      <c r="CU884" s="46"/>
      <c r="CV884" s="46"/>
      <c r="CW884" s="46"/>
      <c r="CX884" s="46"/>
      <c r="CY884" s="46"/>
      <c r="CZ884" s="46"/>
      <c r="DA884" s="46"/>
      <c r="DB884" s="46"/>
      <c r="DC884" s="46"/>
      <c r="DD884" s="46"/>
      <c r="DE884" s="46"/>
      <c r="DF884" s="46"/>
      <c r="DG884" s="46"/>
      <c r="DH884" s="46"/>
      <c r="DI884" s="46"/>
      <c r="DJ884" s="46"/>
      <c r="DK884" s="46"/>
      <c r="DL884" s="46"/>
      <c r="DM884" s="46"/>
    </row>
    <row r="885" spans="1:117" s="3" customFormat="1" ht="13.5" customHeight="1" x14ac:dyDescent="0.2">
      <c r="A885" s="44"/>
      <c r="B885" s="45"/>
      <c r="C885" s="44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  <c r="BN885" s="46"/>
      <c r="BO885" s="46"/>
      <c r="BP885" s="46"/>
      <c r="BQ885" s="46"/>
      <c r="BR885" s="46"/>
      <c r="BS885" s="46"/>
      <c r="BT885" s="46"/>
      <c r="BU885" s="46"/>
      <c r="BV885" s="46"/>
      <c r="BW885" s="46"/>
      <c r="BX885" s="46"/>
      <c r="BY885" s="46"/>
      <c r="BZ885" s="46"/>
      <c r="CA885" s="46"/>
      <c r="CB885" s="46"/>
      <c r="CC885" s="46"/>
      <c r="CD885" s="46"/>
      <c r="CE885" s="46"/>
      <c r="CF885" s="46"/>
      <c r="CG885" s="46"/>
      <c r="CH885" s="46"/>
      <c r="CI885" s="46"/>
      <c r="CJ885" s="46"/>
      <c r="CK885" s="46"/>
      <c r="CL885" s="46"/>
      <c r="CM885" s="46"/>
      <c r="CN885" s="46"/>
      <c r="CO885" s="46"/>
      <c r="CP885" s="46"/>
      <c r="CQ885" s="46"/>
      <c r="CR885" s="46"/>
      <c r="CS885" s="46"/>
      <c r="CT885" s="46"/>
      <c r="CU885" s="46"/>
      <c r="CV885" s="46"/>
      <c r="CW885" s="46"/>
      <c r="CX885" s="46"/>
      <c r="CY885" s="46"/>
      <c r="CZ885" s="46"/>
      <c r="DA885" s="46"/>
      <c r="DB885" s="46"/>
      <c r="DC885" s="46"/>
      <c r="DD885" s="46"/>
      <c r="DE885" s="46"/>
      <c r="DF885" s="46"/>
      <c r="DG885" s="46"/>
      <c r="DH885" s="46"/>
      <c r="DI885" s="46"/>
      <c r="DJ885" s="46"/>
      <c r="DK885" s="46"/>
      <c r="DL885" s="46"/>
      <c r="DM885" s="46"/>
    </row>
    <row r="886" spans="1:117" s="3" customFormat="1" ht="13.5" customHeight="1" x14ac:dyDescent="0.2">
      <c r="A886" s="44"/>
      <c r="B886" s="45"/>
      <c r="C886" s="44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  <c r="BN886" s="46"/>
      <c r="BO886" s="46"/>
      <c r="BP886" s="46"/>
      <c r="BQ886" s="46"/>
      <c r="BR886" s="46"/>
      <c r="BS886" s="46"/>
      <c r="BT886" s="46"/>
      <c r="BU886" s="46"/>
      <c r="BV886" s="46"/>
      <c r="BW886" s="46"/>
      <c r="BX886" s="46"/>
      <c r="BY886" s="46"/>
      <c r="BZ886" s="46"/>
      <c r="CA886" s="46"/>
      <c r="CB886" s="46"/>
      <c r="CC886" s="46"/>
      <c r="CD886" s="46"/>
      <c r="CE886" s="46"/>
      <c r="CF886" s="46"/>
      <c r="CG886" s="46"/>
      <c r="CH886" s="46"/>
      <c r="CI886" s="46"/>
      <c r="CJ886" s="46"/>
      <c r="CK886" s="46"/>
      <c r="CL886" s="46"/>
      <c r="CM886" s="46"/>
      <c r="CN886" s="46"/>
      <c r="CO886" s="46"/>
      <c r="CP886" s="46"/>
      <c r="CQ886" s="46"/>
      <c r="CR886" s="46"/>
      <c r="CS886" s="46"/>
      <c r="CT886" s="46"/>
      <c r="CU886" s="46"/>
      <c r="CV886" s="46"/>
      <c r="CW886" s="46"/>
      <c r="CX886" s="46"/>
      <c r="CY886" s="46"/>
      <c r="CZ886" s="46"/>
      <c r="DA886" s="46"/>
      <c r="DB886" s="46"/>
      <c r="DC886" s="46"/>
      <c r="DD886" s="46"/>
      <c r="DE886" s="46"/>
      <c r="DF886" s="46"/>
      <c r="DG886" s="46"/>
      <c r="DH886" s="46"/>
      <c r="DI886" s="46"/>
      <c r="DJ886" s="46"/>
      <c r="DK886" s="46"/>
      <c r="DL886" s="46"/>
      <c r="DM886" s="46"/>
    </row>
    <row r="887" spans="1:117" s="3" customFormat="1" ht="13.5" customHeight="1" x14ac:dyDescent="0.2">
      <c r="A887" s="44"/>
      <c r="B887" s="45"/>
      <c r="C887" s="44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  <c r="BN887" s="46"/>
      <c r="BO887" s="46"/>
      <c r="BP887" s="46"/>
      <c r="BQ887" s="46"/>
      <c r="BR887" s="46"/>
      <c r="BS887" s="46"/>
      <c r="BT887" s="46"/>
      <c r="BU887" s="46"/>
      <c r="BV887" s="46"/>
      <c r="BW887" s="46"/>
      <c r="BX887" s="46"/>
      <c r="BY887" s="46"/>
      <c r="BZ887" s="46"/>
      <c r="CA887" s="46"/>
      <c r="CB887" s="46"/>
      <c r="CC887" s="46"/>
      <c r="CD887" s="46"/>
      <c r="CE887" s="46"/>
      <c r="CF887" s="46"/>
      <c r="CG887" s="46"/>
      <c r="CH887" s="46"/>
      <c r="CI887" s="46"/>
      <c r="CJ887" s="46"/>
      <c r="CK887" s="46"/>
      <c r="CL887" s="46"/>
      <c r="CM887" s="46"/>
      <c r="CN887" s="46"/>
      <c r="CO887" s="46"/>
      <c r="CP887" s="46"/>
      <c r="CQ887" s="46"/>
      <c r="CR887" s="46"/>
      <c r="CS887" s="46"/>
      <c r="CT887" s="46"/>
      <c r="CU887" s="46"/>
      <c r="CV887" s="46"/>
      <c r="CW887" s="46"/>
      <c r="CX887" s="46"/>
      <c r="CY887" s="46"/>
      <c r="CZ887" s="46"/>
      <c r="DA887" s="46"/>
      <c r="DB887" s="46"/>
      <c r="DC887" s="46"/>
      <c r="DD887" s="46"/>
      <c r="DE887" s="46"/>
      <c r="DF887" s="46"/>
      <c r="DG887" s="46"/>
      <c r="DH887" s="46"/>
      <c r="DI887" s="46"/>
      <c r="DJ887" s="46"/>
      <c r="DK887" s="46"/>
      <c r="DL887" s="46"/>
      <c r="DM887" s="46"/>
    </row>
    <row r="888" spans="1:117" s="3" customFormat="1" ht="13.5" customHeight="1" x14ac:dyDescent="0.2">
      <c r="A888" s="44"/>
      <c r="B888" s="45"/>
      <c r="C888" s="44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  <c r="BN888" s="46"/>
      <c r="BO888" s="46"/>
      <c r="BP888" s="46"/>
      <c r="BQ888" s="46"/>
      <c r="BR888" s="46"/>
      <c r="BS888" s="46"/>
      <c r="BT888" s="46"/>
      <c r="BU888" s="46"/>
      <c r="BV888" s="46"/>
      <c r="BW888" s="46"/>
      <c r="BX888" s="46"/>
      <c r="BY888" s="46"/>
      <c r="BZ888" s="46"/>
      <c r="CA888" s="46"/>
      <c r="CB888" s="46"/>
      <c r="CC888" s="46"/>
      <c r="CD888" s="46"/>
      <c r="CE888" s="46"/>
      <c r="CF888" s="46"/>
      <c r="CG888" s="46"/>
      <c r="CH888" s="46"/>
      <c r="CI888" s="46"/>
      <c r="CJ888" s="46"/>
      <c r="CK888" s="46"/>
      <c r="CL888" s="46"/>
      <c r="CM888" s="46"/>
      <c r="CN888" s="46"/>
      <c r="CO888" s="46"/>
      <c r="CP888" s="46"/>
      <c r="CQ888" s="46"/>
      <c r="CR888" s="46"/>
      <c r="CS888" s="46"/>
      <c r="CT888" s="46"/>
      <c r="CU888" s="46"/>
      <c r="CV888" s="46"/>
      <c r="CW888" s="46"/>
      <c r="CX888" s="46"/>
      <c r="CY888" s="46"/>
      <c r="CZ888" s="46"/>
      <c r="DA888" s="46"/>
      <c r="DB888" s="46"/>
      <c r="DC888" s="46"/>
      <c r="DD888" s="46"/>
      <c r="DE888" s="46"/>
      <c r="DF888" s="46"/>
      <c r="DG888" s="46"/>
      <c r="DH888" s="46"/>
      <c r="DI888" s="46"/>
      <c r="DJ888" s="46"/>
      <c r="DK888" s="46"/>
      <c r="DL888" s="46"/>
      <c r="DM888" s="46"/>
    </row>
    <row r="889" spans="1:117" s="3" customFormat="1" ht="13.5" customHeight="1" x14ac:dyDescent="0.2">
      <c r="A889" s="44"/>
      <c r="B889" s="45"/>
      <c r="C889" s="44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6"/>
      <c r="CG889" s="46"/>
      <c r="CH889" s="46"/>
      <c r="CI889" s="46"/>
      <c r="CJ889" s="46"/>
      <c r="CK889" s="46"/>
      <c r="CL889" s="46"/>
      <c r="CM889" s="46"/>
      <c r="CN889" s="46"/>
      <c r="CO889" s="46"/>
      <c r="CP889" s="46"/>
      <c r="CQ889" s="46"/>
      <c r="CR889" s="46"/>
      <c r="CS889" s="46"/>
      <c r="CT889" s="46"/>
      <c r="CU889" s="46"/>
      <c r="CV889" s="46"/>
      <c r="CW889" s="46"/>
      <c r="CX889" s="46"/>
      <c r="CY889" s="46"/>
      <c r="CZ889" s="46"/>
      <c r="DA889" s="46"/>
      <c r="DB889" s="46"/>
      <c r="DC889" s="46"/>
      <c r="DD889" s="46"/>
      <c r="DE889" s="46"/>
      <c r="DF889" s="46"/>
      <c r="DG889" s="46"/>
      <c r="DH889" s="46"/>
      <c r="DI889" s="46"/>
      <c r="DJ889" s="46"/>
      <c r="DK889" s="46"/>
      <c r="DL889" s="46"/>
      <c r="DM889" s="46"/>
    </row>
    <row r="890" spans="1:117" s="3" customFormat="1" ht="13.5" customHeight="1" x14ac:dyDescent="0.2">
      <c r="A890" s="44"/>
      <c r="B890" s="45"/>
      <c r="C890" s="44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  <c r="BN890" s="46"/>
      <c r="BO890" s="46"/>
      <c r="BP890" s="46"/>
      <c r="BQ890" s="46"/>
      <c r="BR890" s="46"/>
      <c r="BS890" s="46"/>
      <c r="BT890" s="46"/>
      <c r="BU890" s="46"/>
      <c r="BV890" s="46"/>
      <c r="BW890" s="46"/>
      <c r="BX890" s="46"/>
      <c r="BY890" s="46"/>
      <c r="BZ890" s="46"/>
      <c r="CA890" s="46"/>
      <c r="CB890" s="46"/>
      <c r="CC890" s="46"/>
      <c r="CD890" s="46"/>
      <c r="CE890" s="46"/>
      <c r="CF890" s="46"/>
      <c r="CG890" s="46"/>
      <c r="CH890" s="46"/>
      <c r="CI890" s="46"/>
      <c r="CJ890" s="46"/>
      <c r="CK890" s="46"/>
      <c r="CL890" s="46"/>
      <c r="CM890" s="46"/>
      <c r="CN890" s="46"/>
      <c r="CO890" s="46"/>
      <c r="CP890" s="46"/>
      <c r="CQ890" s="46"/>
      <c r="CR890" s="46"/>
      <c r="CS890" s="46"/>
      <c r="CT890" s="46"/>
      <c r="CU890" s="46"/>
      <c r="CV890" s="46"/>
      <c r="CW890" s="46"/>
      <c r="CX890" s="46"/>
      <c r="CY890" s="46"/>
      <c r="CZ890" s="46"/>
      <c r="DA890" s="46"/>
      <c r="DB890" s="46"/>
      <c r="DC890" s="46"/>
      <c r="DD890" s="46"/>
      <c r="DE890" s="46"/>
      <c r="DF890" s="46"/>
      <c r="DG890" s="46"/>
      <c r="DH890" s="46"/>
      <c r="DI890" s="46"/>
      <c r="DJ890" s="46"/>
      <c r="DK890" s="46"/>
      <c r="DL890" s="46"/>
      <c r="DM890" s="46"/>
    </row>
    <row r="891" spans="1:117" s="3" customFormat="1" ht="13.5" customHeight="1" x14ac:dyDescent="0.2">
      <c r="A891" s="44"/>
      <c r="B891" s="45"/>
      <c r="C891" s="44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  <c r="BN891" s="46"/>
      <c r="BO891" s="46"/>
      <c r="BP891" s="46"/>
      <c r="BQ891" s="46"/>
      <c r="BR891" s="46"/>
      <c r="BS891" s="46"/>
      <c r="BT891" s="46"/>
      <c r="BU891" s="46"/>
      <c r="BV891" s="46"/>
      <c r="BW891" s="46"/>
      <c r="BX891" s="46"/>
      <c r="BY891" s="46"/>
      <c r="BZ891" s="46"/>
      <c r="CA891" s="46"/>
      <c r="CB891" s="46"/>
      <c r="CC891" s="46"/>
      <c r="CD891" s="46"/>
      <c r="CE891" s="46"/>
      <c r="CF891" s="46"/>
      <c r="CG891" s="46"/>
      <c r="CH891" s="46"/>
      <c r="CI891" s="46"/>
      <c r="CJ891" s="46"/>
      <c r="CK891" s="46"/>
      <c r="CL891" s="46"/>
      <c r="CM891" s="46"/>
      <c r="CN891" s="46"/>
      <c r="CO891" s="46"/>
      <c r="CP891" s="46"/>
      <c r="CQ891" s="46"/>
      <c r="CR891" s="46"/>
      <c r="CS891" s="46"/>
      <c r="CT891" s="46"/>
      <c r="CU891" s="46"/>
      <c r="CV891" s="46"/>
      <c r="CW891" s="46"/>
      <c r="CX891" s="46"/>
      <c r="CY891" s="46"/>
      <c r="CZ891" s="46"/>
      <c r="DA891" s="46"/>
      <c r="DB891" s="46"/>
      <c r="DC891" s="46"/>
      <c r="DD891" s="46"/>
      <c r="DE891" s="46"/>
      <c r="DF891" s="46"/>
      <c r="DG891" s="46"/>
      <c r="DH891" s="46"/>
      <c r="DI891" s="46"/>
      <c r="DJ891" s="46"/>
      <c r="DK891" s="46"/>
      <c r="DL891" s="46"/>
      <c r="DM891" s="46"/>
    </row>
    <row r="892" spans="1:117" s="3" customFormat="1" ht="13.5" customHeight="1" x14ac:dyDescent="0.2">
      <c r="A892" s="44"/>
      <c r="B892" s="45"/>
      <c r="C892" s="44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  <c r="BN892" s="46"/>
      <c r="BO892" s="46"/>
      <c r="BP892" s="46"/>
      <c r="BQ892" s="46"/>
      <c r="BR892" s="46"/>
      <c r="BS892" s="46"/>
      <c r="BT892" s="46"/>
      <c r="BU892" s="46"/>
      <c r="BV892" s="46"/>
      <c r="BW892" s="46"/>
      <c r="BX892" s="46"/>
      <c r="BY892" s="46"/>
      <c r="BZ892" s="46"/>
      <c r="CA892" s="46"/>
      <c r="CB892" s="46"/>
      <c r="CC892" s="46"/>
      <c r="CD892" s="46"/>
      <c r="CE892" s="46"/>
      <c r="CF892" s="46"/>
      <c r="CG892" s="46"/>
      <c r="CH892" s="46"/>
      <c r="CI892" s="46"/>
      <c r="CJ892" s="46"/>
      <c r="CK892" s="46"/>
      <c r="CL892" s="46"/>
      <c r="CM892" s="46"/>
      <c r="CN892" s="46"/>
      <c r="CO892" s="46"/>
      <c r="CP892" s="46"/>
      <c r="CQ892" s="46"/>
      <c r="CR892" s="46"/>
      <c r="CS892" s="46"/>
      <c r="CT892" s="46"/>
      <c r="CU892" s="46"/>
      <c r="CV892" s="46"/>
      <c r="CW892" s="46"/>
      <c r="CX892" s="46"/>
      <c r="CY892" s="46"/>
      <c r="CZ892" s="46"/>
      <c r="DA892" s="46"/>
      <c r="DB892" s="46"/>
      <c r="DC892" s="46"/>
      <c r="DD892" s="46"/>
      <c r="DE892" s="46"/>
      <c r="DF892" s="46"/>
      <c r="DG892" s="46"/>
      <c r="DH892" s="46"/>
      <c r="DI892" s="46"/>
      <c r="DJ892" s="46"/>
      <c r="DK892" s="46"/>
      <c r="DL892" s="46"/>
      <c r="DM892" s="46"/>
    </row>
    <row r="893" spans="1:117" s="3" customFormat="1" ht="13.5" customHeight="1" x14ac:dyDescent="0.2">
      <c r="A893" s="44"/>
      <c r="B893" s="45"/>
      <c r="C893" s="44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  <c r="BN893" s="46"/>
      <c r="BO893" s="46"/>
      <c r="BP893" s="46"/>
      <c r="BQ893" s="46"/>
      <c r="BR893" s="46"/>
      <c r="BS893" s="46"/>
      <c r="BT893" s="46"/>
      <c r="BU893" s="46"/>
      <c r="BV893" s="46"/>
      <c r="BW893" s="46"/>
      <c r="BX893" s="46"/>
      <c r="BY893" s="46"/>
      <c r="BZ893" s="46"/>
      <c r="CA893" s="46"/>
      <c r="CB893" s="46"/>
      <c r="CC893" s="46"/>
      <c r="CD893" s="46"/>
      <c r="CE893" s="46"/>
      <c r="CF893" s="46"/>
      <c r="CG893" s="46"/>
      <c r="CH893" s="46"/>
      <c r="CI893" s="46"/>
      <c r="CJ893" s="46"/>
      <c r="CK893" s="46"/>
      <c r="CL893" s="46"/>
      <c r="CM893" s="46"/>
      <c r="CN893" s="46"/>
      <c r="CO893" s="46"/>
      <c r="CP893" s="46"/>
      <c r="CQ893" s="46"/>
      <c r="CR893" s="46"/>
      <c r="CS893" s="46"/>
      <c r="CT893" s="46"/>
      <c r="CU893" s="46"/>
      <c r="CV893" s="46"/>
      <c r="CW893" s="46"/>
      <c r="CX893" s="46"/>
      <c r="CY893" s="46"/>
      <c r="CZ893" s="46"/>
      <c r="DA893" s="46"/>
      <c r="DB893" s="46"/>
      <c r="DC893" s="46"/>
      <c r="DD893" s="46"/>
      <c r="DE893" s="46"/>
      <c r="DF893" s="46"/>
      <c r="DG893" s="46"/>
      <c r="DH893" s="46"/>
      <c r="DI893" s="46"/>
      <c r="DJ893" s="46"/>
      <c r="DK893" s="46"/>
      <c r="DL893" s="46"/>
      <c r="DM893" s="46"/>
    </row>
    <row r="894" spans="1:117" s="3" customFormat="1" ht="13.5" customHeight="1" x14ac:dyDescent="0.2">
      <c r="A894" s="44"/>
      <c r="B894" s="45"/>
      <c r="C894" s="44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  <c r="BN894" s="46"/>
      <c r="BO894" s="46"/>
      <c r="BP894" s="46"/>
      <c r="BQ894" s="46"/>
      <c r="BR894" s="46"/>
      <c r="BS894" s="46"/>
      <c r="BT894" s="46"/>
      <c r="BU894" s="46"/>
      <c r="BV894" s="46"/>
      <c r="BW894" s="46"/>
      <c r="BX894" s="46"/>
      <c r="BY894" s="46"/>
      <c r="BZ894" s="46"/>
      <c r="CA894" s="46"/>
      <c r="CB894" s="46"/>
      <c r="CC894" s="46"/>
      <c r="CD894" s="46"/>
      <c r="CE894" s="46"/>
      <c r="CF894" s="46"/>
      <c r="CG894" s="46"/>
      <c r="CH894" s="46"/>
      <c r="CI894" s="46"/>
      <c r="CJ894" s="46"/>
      <c r="CK894" s="46"/>
      <c r="CL894" s="46"/>
      <c r="CM894" s="46"/>
      <c r="CN894" s="46"/>
      <c r="CO894" s="46"/>
      <c r="CP894" s="46"/>
      <c r="CQ894" s="46"/>
      <c r="CR894" s="46"/>
      <c r="CS894" s="46"/>
      <c r="CT894" s="46"/>
      <c r="CU894" s="46"/>
      <c r="CV894" s="46"/>
      <c r="CW894" s="46"/>
      <c r="CX894" s="46"/>
      <c r="CY894" s="46"/>
      <c r="CZ894" s="46"/>
      <c r="DA894" s="46"/>
      <c r="DB894" s="46"/>
      <c r="DC894" s="46"/>
      <c r="DD894" s="46"/>
      <c r="DE894" s="46"/>
      <c r="DF894" s="46"/>
      <c r="DG894" s="46"/>
      <c r="DH894" s="46"/>
      <c r="DI894" s="46"/>
      <c r="DJ894" s="46"/>
      <c r="DK894" s="46"/>
      <c r="DL894" s="46"/>
      <c r="DM894" s="46"/>
    </row>
    <row r="895" spans="1:117" s="3" customFormat="1" ht="13.5" customHeight="1" x14ac:dyDescent="0.2">
      <c r="A895" s="44"/>
      <c r="B895" s="45"/>
      <c r="C895" s="44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  <c r="BN895" s="46"/>
      <c r="BO895" s="46"/>
      <c r="BP895" s="46"/>
      <c r="BQ895" s="46"/>
      <c r="BR895" s="46"/>
      <c r="BS895" s="46"/>
      <c r="BT895" s="46"/>
      <c r="BU895" s="46"/>
      <c r="BV895" s="46"/>
      <c r="BW895" s="46"/>
      <c r="BX895" s="46"/>
      <c r="BY895" s="46"/>
      <c r="BZ895" s="46"/>
      <c r="CA895" s="46"/>
      <c r="CB895" s="46"/>
      <c r="CC895" s="46"/>
      <c r="CD895" s="46"/>
      <c r="CE895" s="46"/>
      <c r="CF895" s="46"/>
      <c r="CG895" s="46"/>
      <c r="CH895" s="46"/>
      <c r="CI895" s="46"/>
      <c r="CJ895" s="46"/>
      <c r="CK895" s="46"/>
      <c r="CL895" s="46"/>
      <c r="CM895" s="46"/>
      <c r="CN895" s="46"/>
      <c r="CO895" s="46"/>
      <c r="CP895" s="46"/>
      <c r="CQ895" s="46"/>
      <c r="CR895" s="46"/>
      <c r="CS895" s="46"/>
      <c r="CT895" s="46"/>
      <c r="CU895" s="46"/>
      <c r="CV895" s="46"/>
      <c r="CW895" s="46"/>
      <c r="CX895" s="46"/>
      <c r="CY895" s="46"/>
      <c r="CZ895" s="46"/>
      <c r="DA895" s="46"/>
      <c r="DB895" s="46"/>
      <c r="DC895" s="46"/>
      <c r="DD895" s="46"/>
      <c r="DE895" s="46"/>
      <c r="DF895" s="46"/>
      <c r="DG895" s="46"/>
      <c r="DH895" s="46"/>
      <c r="DI895" s="46"/>
      <c r="DJ895" s="46"/>
      <c r="DK895" s="46"/>
      <c r="DL895" s="46"/>
      <c r="DM895" s="46"/>
    </row>
    <row r="896" spans="1:117" s="3" customFormat="1" ht="13.5" customHeight="1" x14ac:dyDescent="0.2">
      <c r="A896" s="44"/>
      <c r="B896" s="45"/>
      <c r="C896" s="44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  <c r="BN896" s="46"/>
      <c r="BO896" s="46"/>
      <c r="BP896" s="46"/>
      <c r="BQ896" s="46"/>
      <c r="BR896" s="46"/>
      <c r="BS896" s="46"/>
      <c r="BT896" s="46"/>
      <c r="BU896" s="46"/>
      <c r="BV896" s="46"/>
      <c r="BW896" s="46"/>
      <c r="BX896" s="46"/>
      <c r="BY896" s="46"/>
      <c r="BZ896" s="46"/>
      <c r="CA896" s="46"/>
      <c r="CB896" s="46"/>
      <c r="CC896" s="46"/>
      <c r="CD896" s="46"/>
      <c r="CE896" s="46"/>
      <c r="CF896" s="46"/>
      <c r="CG896" s="46"/>
      <c r="CH896" s="46"/>
      <c r="CI896" s="46"/>
      <c r="CJ896" s="46"/>
      <c r="CK896" s="46"/>
      <c r="CL896" s="46"/>
      <c r="CM896" s="46"/>
      <c r="CN896" s="46"/>
      <c r="CO896" s="46"/>
      <c r="CP896" s="46"/>
      <c r="CQ896" s="46"/>
      <c r="CR896" s="46"/>
      <c r="CS896" s="46"/>
      <c r="CT896" s="46"/>
      <c r="CU896" s="46"/>
      <c r="CV896" s="46"/>
      <c r="CW896" s="46"/>
      <c r="CX896" s="46"/>
      <c r="CY896" s="46"/>
      <c r="CZ896" s="46"/>
      <c r="DA896" s="46"/>
      <c r="DB896" s="46"/>
      <c r="DC896" s="46"/>
      <c r="DD896" s="46"/>
      <c r="DE896" s="46"/>
      <c r="DF896" s="46"/>
      <c r="DG896" s="46"/>
      <c r="DH896" s="46"/>
      <c r="DI896" s="46"/>
      <c r="DJ896" s="46"/>
      <c r="DK896" s="46"/>
      <c r="DL896" s="46"/>
      <c r="DM896" s="46"/>
    </row>
    <row r="897" spans="1:117" s="3" customFormat="1" ht="13.5" customHeight="1" x14ac:dyDescent="0.2">
      <c r="A897" s="44"/>
      <c r="B897" s="45"/>
      <c r="C897" s="44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  <c r="BN897" s="46"/>
      <c r="BO897" s="46"/>
      <c r="BP897" s="46"/>
      <c r="BQ897" s="46"/>
      <c r="BR897" s="46"/>
      <c r="BS897" s="46"/>
      <c r="BT897" s="46"/>
      <c r="BU897" s="46"/>
      <c r="BV897" s="46"/>
      <c r="BW897" s="46"/>
      <c r="BX897" s="46"/>
      <c r="BY897" s="46"/>
      <c r="BZ897" s="46"/>
      <c r="CA897" s="46"/>
      <c r="CB897" s="46"/>
      <c r="CC897" s="46"/>
      <c r="CD897" s="46"/>
      <c r="CE897" s="46"/>
      <c r="CF897" s="46"/>
      <c r="CG897" s="46"/>
      <c r="CH897" s="46"/>
      <c r="CI897" s="46"/>
      <c r="CJ897" s="46"/>
      <c r="CK897" s="46"/>
      <c r="CL897" s="46"/>
      <c r="CM897" s="46"/>
      <c r="CN897" s="46"/>
      <c r="CO897" s="46"/>
      <c r="CP897" s="46"/>
      <c r="CQ897" s="46"/>
      <c r="CR897" s="46"/>
      <c r="CS897" s="46"/>
      <c r="CT897" s="46"/>
      <c r="CU897" s="46"/>
      <c r="CV897" s="46"/>
      <c r="CW897" s="46"/>
      <c r="CX897" s="46"/>
      <c r="CY897" s="46"/>
      <c r="CZ897" s="46"/>
      <c r="DA897" s="46"/>
      <c r="DB897" s="46"/>
      <c r="DC897" s="46"/>
      <c r="DD897" s="46"/>
      <c r="DE897" s="46"/>
      <c r="DF897" s="46"/>
      <c r="DG897" s="46"/>
      <c r="DH897" s="46"/>
      <c r="DI897" s="46"/>
      <c r="DJ897" s="46"/>
      <c r="DK897" s="46"/>
      <c r="DL897" s="46"/>
      <c r="DM897" s="46"/>
    </row>
    <row r="898" spans="1:117" s="3" customFormat="1" ht="13.5" customHeight="1" x14ac:dyDescent="0.2">
      <c r="A898" s="44"/>
      <c r="B898" s="45"/>
      <c r="C898" s="44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  <c r="BN898" s="46"/>
      <c r="BO898" s="46"/>
      <c r="BP898" s="46"/>
      <c r="BQ898" s="46"/>
      <c r="BR898" s="46"/>
      <c r="BS898" s="46"/>
      <c r="BT898" s="46"/>
      <c r="BU898" s="46"/>
      <c r="BV898" s="46"/>
      <c r="BW898" s="46"/>
      <c r="BX898" s="46"/>
      <c r="BY898" s="46"/>
      <c r="BZ898" s="46"/>
      <c r="CA898" s="46"/>
      <c r="CB898" s="46"/>
      <c r="CC898" s="46"/>
      <c r="CD898" s="46"/>
      <c r="CE898" s="46"/>
      <c r="CF898" s="46"/>
      <c r="CG898" s="46"/>
      <c r="CH898" s="46"/>
      <c r="CI898" s="46"/>
      <c r="CJ898" s="46"/>
      <c r="CK898" s="46"/>
      <c r="CL898" s="46"/>
      <c r="CM898" s="46"/>
      <c r="CN898" s="46"/>
      <c r="CO898" s="46"/>
      <c r="CP898" s="46"/>
      <c r="CQ898" s="46"/>
      <c r="CR898" s="46"/>
      <c r="CS898" s="46"/>
      <c r="CT898" s="46"/>
      <c r="CU898" s="46"/>
      <c r="CV898" s="46"/>
      <c r="CW898" s="46"/>
      <c r="CX898" s="46"/>
      <c r="CY898" s="46"/>
      <c r="CZ898" s="46"/>
      <c r="DA898" s="46"/>
      <c r="DB898" s="46"/>
      <c r="DC898" s="46"/>
      <c r="DD898" s="46"/>
      <c r="DE898" s="46"/>
      <c r="DF898" s="46"/>
      <c r="DG898" s="46"/>
      <c r="DH898" s="46"/>
      <c r="DI898" s="46"/>
      <c r="DJ898" s="46"/>
      <c r="DK898" s="46"/>
      <c r="DL898" s="46"/>
      <c r="DM898" s="46"/>
    </row>
    <row r="899" spans="1:117" s="3" customFormat="1" ht="13.5" customHeight="1" x14ac:dyDescent="0.2">
      <c r="A899" s="44"/>
      <c r="B899" s="45"/>
      <c r="C899" s="44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  <c r="BN899" s="46"/>
      <c r="BO899" s="46"/>
      <c r="BP899" s="46"/>
      <c r="BQ899" s="46"/>
      <c r="BR899" s="46"/>
      <c r="BS899" s="46"/>
      <c r="BT899" s="46"/>
      <c r="BU899" s="46"/>
      <c r="BV899" s="46"/>
      <c r="BW899" s="46"/>
      <c r="BX899" s="46"/>
      <c r="BY899" s="46"/>
      <c r="BZ899" s="46"/>
      <c r="CA899" s="46"/>
      <c r="CB899" s="46"/>
      <c r="CC899" s="46"/>
      <c r="CD899" s="46"/>
      <c r="CE899" s="46"/>
      <c r="CF899" s="46"/>
      <c r="CG899" s="46"/>
      <c r="CH899" s="46"/>
      <c r="CI899" s="46"/>
      <c r="CJ899" s="46"/>
      <c r="CK899" s="46"/>
      <c r="CL899" s="46"/>
      <c r="CM899" s="46"/>
      <c r="CN899" s="46"/>
      <c r="CO899" s="46"/>
      <c r="CP899" s="46"/>
      <c r="CQ899" s="46"/>
      <c r="CR899" s="46"/>
      <c r="CS899" s="46"/>
      <c r="CT899" s="46"/>
      <c r="CU899" s="46"/>
      <c r="CV899" s="46"/>
      <c r="CW899" s="46"/>
      <c r="CX899" s="46"/>
      <c r="CY899" s="46"/>
      <c r="CZ899" s="46"/>
      <c r="DA899" s="46"/>
      <c r="DB899" s="46"/>
      <c r="DC899" s="46"/>
      <c r="DD899" s="46"/>
      <c r="DE899" s="46"/>
      <c r="DF899" s="46"/>
      <c r="DG899" s="46"/>
      <c r="DH899" s="46"/>
      <c r="DI899" s="46"/>
      <c r="DJ899" s="46"/>
      <c r="DK899" s="46"/>
      <c r="DL899" s="46"/>
      <c r="DM899" s="46"/>
    </row>
    <row r="900" spans="1:117" s="3" customFormat="1" ht="13.5" customHeight="1" x14ac:dyDescent="0.2">
      <c r="A900" s="44"/>
      <c r="B900" s="45"/>
      <c r="C900" s="44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  <c r="BN900" s="46"/>
      <c r="BO900" s="46"/>
      <c r="BP900" s="46"/>
      <c r="BQ900" s="46"/>
      <c r="BR900" s="46"/>
      <c r="BS900" s="46"/>
      <c r="BT900" s="46"/>
      <c r="BU900" s="46"/>
      <c r="BV900" s="46"/>
      <c r="BW900" s="46"/>
      <c r="BX900" s="46"/>
      <c r="BY900" s="46"/>
      <c r="BZ900" s="46"/>
      <c r="CA900" s="46"/>
      <c r="CB900" s="46"/>
      <c r="CC900" s="46"/>
      <c r="CD900" s="46"/>
      <c r="CE900" s="46"/>
      <c r="CF900" s="46"/>
      <c r="CG900" s="46"/>
      <c r="CH900" s="46"/>
      <c r="CI900" s="46"/>
      <c r="CJ900" s="46"/>
      <c r="CK900" s="46"/>
      <c r="CL900" s="46"/>
      <c r="CM900" s="46"/>
      <c r="CN900" s="46"/>
      <c r="CO900" s="46"/>
      <c r="CP900" s="46"/>
      <c r="CQ900" s="46"/>
      <c r="CR900" s="46"/>
      <c r="CS900" s="46"/>
      <c r="CT900" s="46"/>
      <c r="CU900" s="46"/>
      <c r="CV900" s="46"/>
      <c r="CW900" s="46"/>
      <c r="CX900" s="46"/>
      <c r="CY900" s="46"/>
      <c r="CZ900" s="46"/>
      <c r="DA900" s="46"/>
      <c r="DB900" s="46"/>
      <c r="DC900" s="46"/>
      <c r="DD900" s="46"/>
      <c r="DE900" s="46"/>
      <c r="DF900" s="46"/>
      <c r="DG900" s="46"/>
      <c r="DH900" s="46"/>
      <c r="DI900" s="46"/>
      <c r="DJ900" s="46"/>
      <c r="DK900" s="46"/>
      <c r="DL900" s="46"/>
      <c r="DM900" s="46"/>
    </row>
    <row r="901" spans="1:117" s="3" customFormat="1" ht="13.5" customHeight="1" x14ac:dyDescent="0.2">
      <c r="A901" s="44"/>
      <c r="B901" s="45"/>
      <c r="C901" s="44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  <c r="BN901" s="46"/>
      <c r="BO901" s="46"/>
      <c r="BP901" s="46"/>
      <c r="BQ901" s="46"/>
      <c r="BR901" s="46"/>
      <c r="BS901" s="46"/>
      <c r="BT901" s="46"/>
      <c r="BU901" s="46"/>
      <c r="BV901" s="46"/>
      <c r="BW901" s="46"/>
      <c r="BX901" s="46"/>
      <c r="BY901" s="46"/>
      <c r="BZ901" s="46"/>
      <c r="CA901" s="46"/>
      <c r="CB901" s="46"/>
      <c r="CC901" s="46"/>
      <c r="CD901" s="46"/>
      <c r="CE901" s="46"/>
      <c r="CF901" s="46"/>
      <c r="CG901" s="46"/>
      <c r="CH901" s="46"/>
      <c r="CI901" s="46"/>
      <c r="CJ901" s="46"/>
      <c r="CK901" s="46"/>
      <c r="CL901" s="46"/>
      <c r="CM901" s="46"/>
      <c r="CN901" s="46"/>
      <c r="CO901" s="46"/>
      <c r="CP901" s="46"/>
      <c r="CQ901" s="46"/>
      <c r="CR901" s="46"/>
      <c r="CS901" s="46"/>
      <c r="CT901" s="46"/>
      <c r="CU901" s="46"/>
      <c r="CV901" s="46"/>
      <c r="CW901" s="46"/>
      <c r="CX901" s="46"/>
      <c r="CY901" s="46"/>
      <c r="CZ901" s="46"/>
      <c r="DA901" s="46"/>
      <c r="DB901" s="46"/>
      <c r="DC901" s="46"/>
      <c r="DD901" s="46"/>
      <c r="DE901" s="46"/>
      <c r="DF901" s="46"/>
      <c r="DG901" s="46"/>
      <c r="DH901" s="46"/>
      <c r="DI901" s="46"/>
      <c r="DJ901" s="46"/>
      <c r="DK901" s="46"/>
      <c r="DL901" s="46"/>
      <c r="DM901" s="46"/>
    </row>
    <row r="902" spans="1:117" s="3" customFormat="1" ht="13.5" customHeight="1" x14ac:dyDescent="0.2">
      <c r="A902" s="44"/>
      <c r="B902" s="45"/>
      <c r="C902" s="44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6"/>
      <c r="CG902" s="46"/>
      <c r="CH902" s="46"/>
      <c r="CI902" s="46"/>
      <c r="CJ902" s="46"/>
      <c r="CK902" s="46"/>
      <c r="CL902" s="46"/>
      <c r="CM902" s="46"/>
      <c r="CN902" s="46"/>
      <c r="CO902" s="46"/>
      <c r="CP902" s="46"/>
      <c r="CQ902" s="46"/>
      <c r="CR902" s="46"/>
      <c r="CS902" s="46"/>
      <c r="CT902" s="46"/>
      <c r="CU902" s="46"/>
      <c r="CV902" s="46"/>
      <c r="CW902" s="46"/>
      <c r="CX902" s="46"/>
      <c r="CY902" s="46"/>
      <c r="CZ902" s="46"/>
      <c r="DA902" s="46"/>
      <c r="DB902" s="46"/>
      <c r="DC902" s="46"/>
      <c r="DD902" s="46"/>
      <c r="DE902" s="46"/>
      <c r="DF902" s="46"/>
      <c r="DG902" s="46"/>
      <c r="DH902" s="46"/>
      <c r="DI902" s="46"/>
      <c r="DJ902" s="46"/>
      <c r="DK902" s="46"/>
      <c r="DL902" s="46"/>
      <c r="DM902" s="46"/>
    </row>
    <row r="903" spans="1:117" s="3" customFormat="1" ht="13.5" customHeight="1" x14ac:dyDescent="0.2">
      <c r="A903" s="44"/>
      <c r="B903" s="45"/>
      <c r="C903" s="44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  <c r="BN903" s="46"/>
      <c r="BO903" s="46"/>
      <c r="BP903" s="46"/>
      <c r="BQ903" s="46"/>
      <c r="BR903" s="46"/>
      <c r="BS903" s="46"/>
      <c r="BT903" s="46"/>
      <c r="BU903" s="46"/>
      <c r="BV903" s="46"/>
      <c r="BW903" s="46"/>
      <c r="BX903" s="46"/>
      <c r="BY903" s="46"/>
      <c r="BZ903" s="46"/>
      <c r="CA903" s="46"/>
      <c r="CB903" s="46"/>
      <c r="CC903" s="46"/>
      <c r="CD903" s="46"/>
      <c r="CE903" s="46"/>
      <c r="CF903" s="46"/>
      <c r="CG903" s="46"/>
      <c r="CH903" s="46"/>
      <c r="CI903" s="46"/>
      <c r="CJ903" s="46"/>
      <c r="CK903" s="46"/>
      <c r="CL903" s="46"/>
      <c r="CM903" s="46"/>
      <c r="CN903" s="46"/>
      <c r="CO903" s="46"/>
      <c r="CP903" s="46"/>
      <c r="CQ903" s="46"/>
      <c r="CR903" s="46"/>
      <c r="CS903" s="46"/>
      <c r="CT903" s="46"/>
      <c r="CU903" s="46"/>
      <c r="CV903" s="46"/>
      <c r="CW903" s="46"/>
      <c r="CX903" s="46"/>
      <c r="CY903" s="46"/>
      <c r="CZ903" s="46"/>
      <c r="DA903" s="46"/>
      <c r="DB903" s="46"/>
      <c r="DC903" s="46"/>
      <c r="DD903" s="46"/>
      <c r="DE903" s="46"/>
      <c r="DF903" s="46"/>
      <c r="DG903" s="46"/>
      <c r="DH903" s="46"/>
      <c r="DI903" s="46"/>
      <c r="DJ903" s="46"/>
      <c r="DK903" s="46"/>
      <c r="DL903" s="46"/>
      <c r="DM903" s="46"/>
    </row>
    <row r="904" spans="1:117" s="3" customFormat="1" ht="13.5" customHeight="1" x14ac:dyDescent="0.2">
      <c r="A904" s="44"/>
      <c r="B904" s="45"/>
      <c r="C904" s="44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  <c r="BN904" s="46"/>
      <c r="BO904" s="46"/>
      <c r="BP904" s="46"/>
      <c r="BQ904" s="46"/>
      <c r="BR904" s="46"/>
      <c r="BS904" s="46"/>
      <c r="BT904" s="46"/>
      <c r="BU904" s="46"/>
      <c r="BV904" s="46"/>
      <c r="BW904" s="46"/>
      <c r="BX904" s="46"/>
      <c r="BY904" s="46"/>
      <c r="BZ904" s="46"/>
      <c r="CA904" s="46"/>
      <c r="CB904" s="46"/>
      <c r="CC904" s="46"/>
      <c r="CD904" s="46"/>
      <c r="CE904" s="46"/>
      <c r="CF904" s="46"/>
      <c r="CG904" s="46"/>
      <c r="CH904" s="46"/>
      <c r="CI904" s="46"/>
      <c r="CJ904" s="46"/>
      <c r="CK904" s="46"/>
      <c r="CL904" s="46"/>
      <c r="CM904" s="46"/>
      <c r="CN904" s="46"/>
      <c r="CO904" s="46"/>
      <c r="CP904" s="46"/>
      <c r="CQ904" s="46"/>
      <c r="CR904" s="46"/>
      <c r="CS904" s="46"/>
      <c r="CT904" s="46"/>
      <c r="CU904" s="46"/>
      <c r="CV904" s="46"/>
      <c r="CW904" s="46"/>
      <c r="CX904" s="46"/>
      <c r="CY904" s="46"/>
      <c r="CZ904" s="46"/>
      <c r="DA904" s="46"/>
      <c r="DB904" s="46"/>
      <c r="DC904" s="46"/>
      <c r="DD904" s="46"/>
      <c r="DE904" s="46"/>
      <c r="DF904" s="46"/>
      <c r="DG904" s="46"/>
      <c r="DH904" s="46"/>
      <c r="DI904" s="46"/>
      <c r="DJ904" s="46"/>
      <c r="DK904" s="46"/>
      <c r="DL904" s="46"/>
      <c r="DM904" s="46"/>
    </row>
    <row r="905" spans="1:117" s="3" customFormat="1" ht="13.5" customHeight="1" x14ac:dyDescent="0.2">
      <c r="A905" s="44"/>
      <c r="B905" s="45"/>
      <c r="C905" s="44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  <c r="BN905" s="46"/>
      <c r="BO905" s="46"/>
      <c r="BP905" s="46"/>
      <c r="BQ905" s="46"/>
      <c r="BR905" s="46"/>
      <c r="BS905" s="46"/>
      <c r="BT905" s="46"/>
      <c r="BU905" s="46"/>
      <c r="BV905" s="46"/>
      <c r="BW905" s="46"/>
      <c r="BX905" s="46"/>
      <c r="BY905" s="46"/>
      <c r="BZ905" s="46"/>
      <c r="CA905" s="46"/>
      <c r="CB905" s="46"/>
      <c r="CC905" s="46"/>
      <c r="CD905" s="46"/>
      <c r="CE905" s="46"/>
      <c r="CF905" s="46"/>
      <c r="CG905" s="46"/>
      <c r="CH905" s="46"/>
      <c r="CI905" s="46"/>
      <c r="CJ905" s="46"/>
      <c r="CK905" s="46"/>
      <c r="CL905" s="46"/>
      <c r="CM905" s="46"/>
      <c r="CN905" s="46"/>
      <c r="CO905" s="46"/>
      <c r="CP905" s="46"/>
      <c r="CQ905" s="46"/>
      <c r="CR905" s="46"/>
      <c r="CS905" s="46"/>
      <c r="CT905" s="46"/>
      <c r="CU905" s="46"/>
      <c r="CV905" s="46"/>
      <c r="CW905" s="46"/>
      <c r="CX905" s="46"/>
      <c r="CY905" s="46"/>
      <c r="CZ905" s="46"/>
      <c r="DA905" s="46"/>
      <c r="DB905" s="46"/>
      <c r="DC905" s="46"/>
      <c r="DD905" s="46"/>
      <c r="DE905" s="46"/>
      <c r="DF905" s="46"/>
      <c r="DG905" s="46"/>
      <c r="DH905" s="46"/>
      <c r="DI905" s="46"/>
      <c r="DJ905" s="46"/>
      <c r="DK905" s="46"/>
      <c r="DL905" s="46"/>
      <c r="DM905" s="46"/>
    </row>
    <row r="906" spans="1:117" s="3" customFormat="1" ht="13.5" customHeight="1" x14ac:dyDescent="0.2">
      <c r="A906" s="44"/>
      <c r="B906" s="45"/>
      <c r="C906" s="44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  <c r="BN906" s="46"/>
      <c r="BO906" s="46"/>
      <c r="BP906" s="46"/>
      <c r="BQ906" s="46"/>
      <c r="BR906" s="46"/>
      <c r="BS906" s="46"/>
      <c r="BT906" s="46"/>
      <c r="BU906" s="46"/>
      <c r="BV906" s="46"/>
      <c r="BW906" s="46"/>
      <c r="BX906" s="46"/>
      <c r="BY906" s="46"/>
      <c r="BZ906" s="46"/>
      <c r="CA906" s="46"/>
      <c r="CB906" s="46"/>
      <c r="CC906" s="46"/>
      <c r="CD906" s="46"/>
      <c r="CE906" s="46"/>
      <c r="CF906" s="46"/>
      <c r="CG906" s="46"/>
      <c r="CH906" s="46"/>
      <c r="CI906" s="46"/>
      <c r="CJ906" s="46"/>
      <c r="CK906" s="46"/>
      <c r="CL906" s="46"/>
      <c r="CM906" s="46"/>
      <c r="CN906" s="46"/>
      <c r="CO906" s="46"/>
      <c r="CP906" s="46"/>
      <c r="CQ906" s="46"/>
      <c r="CR906" s="46"/>
      <c r="CS906" s="46"/>
      <c r="CT906" s="46"/>
      <c r="CU906" s="46"/>
      <c r="CV906" s="46"/>
      <c r="CW906" s="46"/>
      <c r="CX906" s="46"/>
      <c r="CY906" s="46"/>
      <c r="CZ906" s="46"/>
      <c r="DA906" s="46"/>
      <c r="DB906" s="46"/>
      <c r="DC906" s="46"/>
      <c r="DD906" s="46"/>
      <c r="DE906" s="46"/>
      <c r="DF906" s="46"/>
      <c r="DG906" s="46"/>
      <c r="DH906" s="46"/>
      <c r="DI906" s="46"/>
      <c r="DJ906" s="46"/>
      <c r="DK906" s="46"/>
      <c r="DL906" s="46"/>
      <c r="DM906" s="46"/>
    </row>
    <row r="907" spans="1:117" s="3" customFormat="1" ht="13.5" customHeight="1" x14ac:dyDescent="0.2">
      <c r="A907" s="44"/>
      <c r="B907" s="45"/>
      <c r="C907" s="44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  <c r="BN907" s="46"/>
      <c r="BO907" s="46"/>
      <c r="BP907" s="46"/>
      <c r="BQ907" s="46"/>
      <c r="BR907" s="46"/>
      <c r="BS907" s="46"/>
      <c r="BT907" s="46"/>
      <c r="BU907" s="46"/>
      <c r="BV907" s="46"/>
      <c r="BW907" s="46"/>
      <c r="BX907" s="46"/>
      <c r="BY907" s="46"/>
      <c r="BZ907" s="46"/>
      <c r="CA907" s="46"/>
      <c r="CB907" s="46"/>
      <c r="CC907" s="46"/>
      <c r="CD907" s="46"/>
      <c r="CE907" s="46"/>
      <c r="CF907" s="46"/>
      <c r="CG907" s="46"/>
      <c r="CH907" s="46"/>
      <c r="CI907" s="46"/>
      <c r="CJ907" s="46"/>
      <c r="CK907" s="46"/>
      <c r="CL907" s="46"/>
      <c r="CM907" s="46"/>
      <c r="CN907" s="46"/>
      <c r="CO907" s="46"/>
      <c r="CP907" s="46"/>
      <c r="CQ907" s="46"/>
      <c r="CR907" s="46"/>
      <c r="CS907" s="46"/>
      <c r="CT907" s="46"/>
      <c r="CU907" s="46"/>
      <c r="CV907" s="46"/>
      <c r="CW907" s="46"/>
      <c r="CX907" s="46"/>
      <c r="CY907" s="46"/>
      <c r="CZ907" s="46"/>
      <c r="DA907" s="46"/>
      <c r="DB907" s="46"/>
      <c r="DC907" s="46"/>
      <c r="DD907" s="46"/>
      <c r="DE907" s="46"/>
      <c r="DF907" s="46"/>
      <c r="DG907" s="46"/>
      <c r="DH907" s="46"/>
      <c r="DI907" s="46"/>
      <c r="DJ907" s="46"/>
      <c r="DK907" s="46"/>
      <c r="DL907" s="46"/>
      <c r="DM907" s="46"/>
    </row>
    <row r="908" spans="1:117" s="3" customFormat="1" ht="13.5" customHeight="1" x14ac:dyDescent="0.2">
      <c r="A908" s="44"/>
      <c r="B908" s="45"/>
      <c r="C908" s="44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  <c r="BN908" s="46"/>
      <c r="BO908" s="46"/>
      <c r="BP908" s="46"/>
      <c r="BQ908" s="46"/>
      <c r="BR908" s="46"/>
      <c r="BS908" s="46"/>
      <c r="BT908" s="46"/>
      <c r="BU908" s="46"/>
      <c r="BV908" s="46"/>
      <c r="BW908" s="46"/>
      <c r="BX908" s="46"/>
      <c r="BY908" s="46"/>
      <c r="BZ908" s="46"/>
      <c r="CA908" s="46"/>
      <c r="CB908" s="46"/>
      <c r="CC908" s="46"/>
      <c r="CD908" s="46"/>
      <c r="CE908" s="46"/>
      <c r="CF908" s="46"/>
      <c r="CG908" s="46"/>
      <c r="CH908" s="46"/>
      <c r="CI908" s="46"/>
      <c r="CJ908" s="46"/>
      <c r="CK908" s="46"/>
      <c r="CL908" s="46"/>
      <c r="CM908" s="46"/>
      <c r="CN908" s="46"/>
      <c r="CO908" s="46"/>
      <c r="CP908" s="46"/>
      <c r="CQ908" s="46"/>
      <c r="CR908" s="46"/>
      <c r="CS908" s="46"/>
      <c r="CT908" s="46"/>
      <c r="CU908" s="46"/>
      <c r="CV908" s="46"/>
      <c r="CW908" s="46"/>
      <c r="CX908" s="46"/>
      <c r="CY908" s="46"/>
      <c r="CZ908" s="46"/>
      <c r="DA908" s="46"/>
      <c r="DB908" s="46"/>
      <c r="DC908" s="46"/>
      <c r="DD908" s="46"/>
      <c r="DE908" s="46"/>
      <c r="DF908" s="46"/>
      <c r="DG908" s="46"/>
      <c r="DH908" s="46"/>
      <c r="DI908" s="46"/>
      <c r="DJ908" s="46"/>
      <c r="DK908" s="46"/>
      <c r="DL908" s="46"/>
      <c r="DM908" s="46"/>
    </row>
    <row r="909" spans="1:117" s="3" customFormat="1" ht="13.5" customHeight="1" x14ac:dyDescent="0.2">
      <c r="A909" s="44"/>
      <c r="B909" s="45"/>
      <c r="C909" s="44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  <c r="BN909" s="46"/>
      <c r="BO909" s="46"/>
      <c r="BP909" s="46"/>
      <c r="BQ909" s="46"/>
      <c r="BR909" s="46"/>
      <c r="BS909" s="46"/>
      <c r="BT909" s="46"/>
      <c r="BU909" s="46"/>
      <c r="BV909" s="46"/>
      <c r="BW909" s="46"/>
      <c r="BX909" s="46"/>
      <c r="BY909" s="46"/>
      <c r="BZ909" s="46"/>
      <c r="CA909" s="46"/>
      <c r="CB909" s="46"/>
      <c r="CC909" s="46"/>
      <c r="CD909" s="46"/>
      <c r="CE909" s="46"/>
      <c r="CF909" s="46"/>
      <c r="CG909" s="46"/>
      <c r="CH909" s="46"/>
      <c r="CI909" s="46"/>
      <c r="CJ909" s="46"/>
      <c r="CK909" s="46"/>
      <c r="CL909" s="46"/>
      <c r="CM909" s="46"/>
      <c r="CN909" s="46"/>
      <c r="CO909" s="46"/>
      <c r="CP909" s="46"/>
      <c r="CQ909" s="46"/>
      <c r="CR909" s="46"/>
      <c r="CS909" s="46"/>
      <c r="CT909" s="46"/>
      <c r="CU909" s="46"/>
      <c r="CV909" s="46"/>
      <c r="CW909" s="46"/>
      <c r="CX909" s="46"/>
      <c r="CY909" s="46"/>
      <c r="CZ909" s="46"/>
      <c r="DA909" s="46"/>
      <c r="DB909" s="46"/>
      <c r="DC909" s="46"/>
      <c r="DD909" s="46"/>
      <c r="DE909" s="46"/>
      <c r="DF909" s="46"/>
      <c r="DG909" s="46"/>
      <c r="DH909" s="46"/>
      <c r="DI909" s="46"/>
      <c r="DJ909" s="46"/>
      <c r="DK909" s="46"/>
      <c r="DL909" s="46"/>
      <c r="DM909" s="46"/>
    </row>
    <row r="910" spans="1:117" s="3" customFormat="1" ht="13.5" customHeight="1" x14ac:dyDescent="0.2">
      <c r="A910" s="44"/>
      <c r="B910" s="45"/>
      <c r="C910" s="44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  <c r="BN910" s="46"/>
      <c r="BO910" s="46"/>
      <c r="BP910" s="46"/>
      <c r="BQ910" s="46"/>
      <c r="BR910" s="46"/>
      <c r="BS910" s="46"/>
      <c r="BT910" s="46"/>
      <c r="BU910" s="46"/>
      <c r="BV910" s="46"/>
      <c r="BW910" s="46"/>
      <c r="BX910" s="46"/>
      <c r="BY910" s="46"/>
      <c r="BZ910" s="46"/>
      <c r="CA910" s="46"/>
      <c r="CB910" s="46"/>
      <c r="CC910" s="46"/>
      <c r="CD910" s="46"/>
      <c r="CE910" s="46"/>
      <c r="CF910" s="46"/>
      <c r="CG910" s="46"/>
      <c r="CH910" s="46"/>
      <c r="CI910" s="46"/>
      <c r="CJ910" s="46"/>
      <c r="CK910" s="46"/>
      <c r="CL910" s="46"/>
      <c r="CM910" s="46"/>
      <c r="CN910" s="46"/>
      <c r="CO910" s="46"/>
      <c r="CP910" s="46"/>
      <c r="CQ910" s="46"/>
      <c r="CR910" s="46"/>
      <c r="CS910" s="46"/>
      <c r="CT910" s="46"/>
      <c r="CU910" s="46"/>
      <c r="CV910" s="46"/>
      <c r="CW910" s="46"/>
      <c r="CX910" s="46"/>
      <c r="CY910" s="46"/>
      <c r="CZ910" s="46"/>
      <c r="DA910" s="46"/>
      <c r="DB910" s="46"/>
      <c r="DC910" s="46"/>
      <c r="DD910" s="46"/>
      <c r="DE910" s="46"/>
      <c r="DF910" s="46"/>
      <c r="DG910" s="46"/>
      <c r="DH910" s="46"/>
      <c r="DI910" s="46"/>
      <c r="DJ910" s="46"/>
      <c r="DK910" s="46"/>
      <c r="DL910" s="46"/>
      <c r="DM910" s="46"/>
    </row>
    <row r="911" spans="1:117" s="3" customFormat="1" ht="13.5" customHeight="1" x14ac:dyDescent="0.2">
      <c r="A911" s="44"/>
      <c r="B911" s="45"/>
      <c r="C911" s="44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  <c r="BN911" s="46"/>
      <c r="BO911" s="46"/>
      <c r="BP911" s="46"/>
      <c r="BQ911" s="46"/>
      <c r="BR911" s="46"/>
      <c r="BS911" s="46"/>
      <c r="BT911" s="46"/>
      <c r="BU911" s="46"/>
      <c r="BV911" s="46"/>
      <c r="BW911" s="46"/>
      <c r="BX911" s="46"/>
      <c r="BY911" s="46"/>
      <c r="BZ911" s="46"/>
      <c r="CA911" s="46"/>
      <c r="CB911" s="46"/>
      <c r="CC911" s="46"/>
      <c r="CD911" s="46"/>
      <c r="CE911" s="46"/>
      <c r="CF911" s="46"/>
      <c r="CG911" s="46"/>
      <c r="CH911" s="46"/>
      <c r="CI911" s="46"/>
      <c r="CJ911" s="46"/>
      <c r="CK911" s="46"/>
      <c r="CL911" s="46"/>
      <c r="CM911" s="46"/>
      <c r="CN911" s="46"/>
      <c r="CO911" s="46"/>
      <c r="CP911" s="46"/>
      <c r="CQ911" s="46"/>
      <c r="CR911" s="46"/>
      <c r="CS911" s="46"/>
      <c r="CT911" s="46"/>
      <c r="CU911" s="46"/>
      <c r="CV911" s="46"/>
      <c r="CW911" s="46"/>
      <c r="CX911" s="46"/>
      <c r="CY911" s="46"/>
      <c r="CZ911" s="46"/>
      <c r="DA911" s="46"/>
      <c r="DB911" s="46"/>
      <c r="DC911" s="46"/>
      <c r="DD911" s="46"/>
      <c r="DE911" s="46"/>
      <c r="DF911" s="46"/>
      <c r="DG911" s="46"/>
      <c r="DH911" s="46"/>
      <c r="DI911" s="46"/>
      <c r="DJ911" s="46"/>
      <c r="DK911" s="46"/>
      <c r="DL911" s="46"/>
      <c r="DM911" s="46"/>
    </row>
    <row r="912" spans="1:117" s="3" customFormat="1" ht="13.5" customHeight="1" x14ac:dyDescent="0.2">
      <c r="A912" s="44"/>
      <c r="B912" s="45"/>
      <c r="C912" s="44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  <c r="BN912" s="46"/>
      <c r="BO912" s="46"/>
      <c r="BP912" s="46"/>
      <c r="BQ912" s="46"/>
      <c r="BR912" s="46"/>
      <c r="BS912" s="46"/>
      <c r="BT912" s="46"/>
      <c r="BU912" s="46"/>
      <c r="BV912" s="46"/>
      <c r="BW912" s="46"/>
      <c r="BX912" s="46"/>
      <c r="BY912" s="46"/>
      <c r="BZ912" s="46"/>
      <c r="CA912" s="46"/>
      <c r="CB912" s="46"/>
      <c r="CC912" s="46"/>
      <c r="CD912" s="46"/>
      <c r="CE912" s="46"/>
      <c r="CF912" s="46"/>
      <c r="CG912" s="46"/>
      <c r="CH912" s="46"/>
      <c r="CI912" s="46"/>
      <c r="CJ912" s="46"/>
      <c r="CK912" s="46"/>
      <c r="CL912" s="46"/>
      <c r="CM912" s="46"/>
      <c r="CN912" s="46"/>
      <c r="CO912" s="46"/>
      <c r="CP912" s="46"/>
      <c r="CQ912" s="46"/>
      <c r="CR912" s="46"/>
      <c r="CS912" s="46"/>
      <c r="CT912" s="46"/>
      <c r="CU912" s="46"/>
      <c r="CV912" s="46"/>
      <c r="CW912" s="46"/>
      <c r="CX912" s="46"/>
      <c r="CY912" s="46"/>
      <c r="CZ912" s="46"/>
      <c r="DA912" s="46"/>
      <c r="DB912" s="46"/>
      <c r="DC912" s="46"/>
      <c r="DD912" s="46"/>
      <c r="DE912" s="46"/>
      <c r="DF912" s="46"/>
      <c r="DG912" s="46"/>
      <c r="DH912" s="46"/>
      <c r="DI912" s="46"/>
      <c r="DJ912" s="46"/>
      <c r="DK912" s="46"/>
      <c r="DL912" s="46"/>
      <c r="DM912" s="46"/>
    </row>
    <row r="913" spans="1:117" s="3" customFormat="1" ht="13.5" customHeight="1" x14ac:dyDescent="0.2">
      <c r="A913" s="44"/>
      <c r="B913" s="45"/>
      <c r="C913" s="44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  <c r="BN913" s="46"/>
      <c r="BO913" s="46"/>
      <c r="BP913" s="46"/>
      <c r="BQ913" s="46"/>
      <c r="BR913" s="46"/>
      <c r="BS913" s="46"/>
      <c r="BT913" s="46"/>
      <c r="BU913" s="46"/>
      <c r="BV913" s="46"/>
      <c r="BW913" s="46"/>
      <c r="BX913" s="46"/>
      <c r="BY913" s="46"/>
      <c r="BZ913" s="46"/>
      <c r="CA913" s="46"/>
      <c r="CB913" s="46"/>
      <c r="CC913" s="46"/>
      <c r="CD913" s="46"/>
      <c r="CE913" s="46"/>
      <c r="CF913" s="46"/>
      <c r="CG913" s="46"/>
      <c r="CH913" s="46"/>
      <c r="CI913" s="46"/>
      <c r="CJ913" s="46"/>
      <c r="CK913" s="46"/>
      <c r="CL913" s="46"/>
      <c r="CM913" s="46"/>
      <c r="CN913" s="46"/>
      <c r="CO913" s="46"/>
      <c r="CP913" s="46"/>
      <c r="CQ913" s="46"/>
      <c r="CR913" s="46"/>
      <c r="CS913" s="46"/>
      <c r="CT913" s="46"/>
      <c r="CU913" s="46"/>
      <c r="CV913" s="46"/>
      <c r="CW913" s="46"/>
      <c r="CX913" s="46"/>
      <c r="CY913" s="46"/>
      <c r="CZ913" s="46"/>
      <c r="DA913" s="46"/>
      <c r="DB913" s="46"/>
      <c r="DC913" s="46"/>
      <c r="DD913" s="46"/>
      <c r="DE913" s="46"/>
      <c r="DF913" s="46"/>
      <c r="DG913" s="46"/>
      <c r="DH913" s="46"/>
      <c r="DI913" s="46"/>
      <c r="DJ913" s="46"/>
      <c r="DK913" s="46"/>
      <c r="DL913" s="46"/>
      <c r="DM913" s="46"/>
    </row>
    <row r="914" spans="1:117" s="3" customFormat="1" ht="13.5" customHeight="1" x14ac:dyDescent="0.2">
      <c r="A914" s="44"/>
      <c r="B914" s="45"/>
      <c r="C914" s="44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  <c r="BN914" s="46"/>
      <c r="BO914" s="46"/>
      <c r="BP914" s="46"/>
      <c r="BQ914" s="46"/>
      <c r="BR914" s="46"/>
      <c r="BS914" s="46"/>
      <c r="BT914" s="46"/>
      <c r="BU914" s="46"/>
      <c r="BV914" s="46"/>
      <c r="BW914" s="46"/>
      <c r="BX914" s="46"/>
      <c r="BY914" s="46"/>
      <c r="BZ914" s="46"/>
      <c r="CA914" s="46"/>
      <c r="CB914" s="46"/>
      <c r="CC914" s="46"/>
      <c r="CD914" s="46"/>
      <c r="CE914" s="46"/>
      <c r="CF914" s="46"/>
      <c r="CG914" s="46"/>
      <c r="CH914" s="46"/>
      <c r="CI914" s="46"/>
      <c r="CJ914" s="46"/>
      <c r="CK914" s="46"/>
      <c r="CL914" s="46"/>
      <c r="CM914" s="46"/>
      <c r="CN914" s="46"/>
      <c r="CO914" s="46"/>
      <c r="CP914" s="46"/>
      <c r="CQ914" s="46"/>
      <c r="CR914" s="46"/>
      <c r="CS914" s="46"/>
      <c r="CT914" s="46"/>
      <c r="CU914" s="46"/>
      <c r="CV914" s="46"/>
      <c r="CW914" s="46"/>
      <c r="CX914" s="46"/>
      <c r="CY914" s="46"/>
      <c r="CZ914" s="46"/>
      <c r="DA914" s="46"/>
      <c r="DB914" s="46"/>
      <c r="DC914" s="46"/>
      <c r="DD914" s="46"/>
      <c r="DE914" s="46"/>
      <c r="DF914" s="46"/>
      <c r="DG914" s="46"/>
      <c r="DH914" s="46"/>
      <c r="DI914" s="46"/>
      <c r="DJ914" s="46"/>
      <c r="DK914" s="46"/>
      <c r="DL914" s="46"/>
      <c r="DM914" s="46"/>
    </row>
    <row r="915" spans="1:117" s="3" customFormat="1" ht="13.5" customHeight="1" x14ac:dyDescent="0.2">
      <c r="A915" s="44"/>
      <c r="B915" s="45"/>
      <c r="C915" s="44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6"/>
      <c r="CG915" s="46"/>
      <c r="CH915" s="46"/>
      <c r="CI915" s="46"/>
      <c r="CJ915" s="46"/>
      <c r="CK915" s="46"/>
      <c r="CL915" s="46"/>
      <c r="CM915" s="46"/>
      <c r="CN915" s="46"/>
      <c r="CO915" s="46"/>
      <c r="CP915" s="46"/>
      <c r="CQ915" s="46"/>
      <c r="CR915" s="46"/>
      <c r="CS915" s="46"/>
      <c r="CT915" s="46"/>
      <c r="CU915" s="46"/>
      <c r="CV915" s="46"/>
      <c r="CW915" s="46"/>
      <c r="CX915" s="46"/>
      <c r="CY915" s="46"/>
      <c r="CZ915" s="46"/>
      <c r="DA915" s="46"/>
      <c r="DB915" s="46"/>
      <c r="DC915" s="46"/>
      <c r="DD915" s="46"/>
      <c r="DE915" s="46"/>
      <c r="DF915" s="46"/>
      <c r="DG915" s="46"/>
      <c r="DH915" s="46"/>
      <c r="DI915" s="46"/>
      <c r="DJ915" s="46"/>
      <c r="DK915" s="46"/>
      <c r="DL915" s="46"/>
      <c r="DM915" s="46"/>
    </row>
    <row r="916" spans="1:117" s="3" customFormat="1" ht="13.5" customHeight="1" x14ac:dyDescent="0.2">
      <c r="A916" s="44"/>
      <c r="B916" s="45"/>
      <c r="C916" s="44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  <c r="BN916" s="46"/>
      <c r="BO916" s="46"/>
      <c r="BP916" s="46"/>
      <c r="BQ916" s="46"/>
      <c r="BR916" s="46"/>
      <c r="BS916" s="46"/>
      <c r="BT916" s="46"/>
      <c r="BU916" s="46"/>
      <c r="BV916" s="46"/>
      <c r="BW916" s="46"/>
      <c r="BX916" s="46"/>
      <c r="BY916" s="46"/>
      <c r="BZ916" s="46"/>
      <c r="CA916" s="46"/>
      <c r="CB916" s="46"/>
      <c r="CC916" s="46"/>
      <c r="CD916" s="46"/>
      <c r="CE916" s="46"/>
      <c r="CF916" s="46"/>
      <c r="CG916" s="46"/>
      <c r="CH916" s="46"/>
      <c r="CI916" s="46"/>
      <c r="CJ916" s="46"/>
      <c r="CK916" s="46"/>
      <c r="CL916" s="46"/>
      <c r="CM916" s="46"/>
      <c r="CN916" s="46"/>
      <c r="CO916" s="46"/>
      <c r="CP916" s="46"/>
      <c r="CQ916" s="46"/>
      <c r="CR916" s="46"/>
      <c r="CS916" s="46"/>
      <c r="CT916" s="46"/>
      <c r="CU916" s="46"/>
      <c r="CV916" s="46"/>
      <c r="CW916" s="46"/>
      <c r="CX916" s="46"/>
      <c r="CY916" s="46"/>
      <c r="CZ916" s="46"/>
      <c r="DA916" s="46"/>
      <c r="DB916" s="46"/>
      <c r="DC916" s="46"/>
      <c r="DD916" s="46"/>
      <c r="DE916" s="46"/>
      <c r="DF916" s="46"/>
      <c r="DG916" s="46"/>
      <c r="DH916" s="46"/>
      <c r="DI916" s="46"/>
      <c r="DJ916" s="46"/>
      <c r="DK916" s="46"/>
      <c r="DL916" s="46"/>
      <c r="DM916" s="46"/>
    </row>
    <row r="917" spans="1:117" s="3" customFormat="1" ht="13.5" customHeight="1" x14ac:dyDescent="0.2">
      <c r="A917" s="44"/>
      <c r="B917" s="45"/>
      <c r="C917" s="44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  <c r="BN917" s="46"/>
      <c r="BO917" s="46"/>
      <c r="BP917" s="46"/>
      <c r="BQ917" s="46"/>
      <c r="BR917" s="46"/>
      <c r="BS917" s="46"/>
      <c r="BT917" s="46"/>
      <c r="BU917" s="46"/>
      <c r="BV917" s="46"/>
      <c r="BW917" s="46"/>
      <c r="BX917" s="46"/>
      <c r="BY917" s="46"/>
      <c r="BZ917" s="46"/>
      <c r="CA917" s="46"/>
      <c r="CB917" s="46"/>
      <c r="CC917" s="46"/>
      <c r="CD917" s="46"/>
      <c r="CE917" s="46"/>
      <c r="CF917" s="46"/>
      <c r="CG917" s="46"/>
      <c r="CH917" s="46"/>
      <c r="CI917" s="46"/>
      <c r="CJ917" s="46"/>
      <c r="CK917" s="46"/>
      <c r="CL917" s="46"/>
      <c r="CM917" s="46"/>
      <c r="CN917" s="46"/>
      <c r="CO917" s="46"/>
      <c r="CP917" s="46"/>
      <c r="CQ917" s="46"/>
      <c r="CR917" s="46"/>
      <c r="CS917" s="46"/>
      <c r="CT917" s="46"/>
      <c r="CU917" s="46"/>
      <c r="CV917" s="46"/>
      <c r="CW917" s="46"/>
      <c r="CX917" s="46"/>
      <c r="CY917" s="46"/>
      <c r="CZ917" s="46"/>
      <c r="DA917" s="46"/>
      <c r="DB917" s="46"/>
      <c r="DC917" s="46"/>
      <c r="DD917" s="46"/>
      <c r="DE917" s="46"/>
      <c r="DF917" s="46"/>
      <c r="DG917" s="46"/>
      <c r="DH917" s="46"/>
      <c r="DI917" s="46"/>
      <c r="DJ917" s="46"/>
      <c r="DK917" s="46"/>
      <c r="DL917" s="46"/>
      <c r="DM917" s="46"/>
    </row>
    <row r="918" spans="1:117" s="3" customFormat="1" ht="13.5" customHeight="1" x14ac:dyDescent="0.2">
      <c r="A918" s="44"/>
      <c r="B918" s="45"/>
      <c r="C918" s="44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  <c r="BN918" s="46"/>
      <c r="BO918" s="46"/>
      <c r="BP918" s="46"/>
      <c r="BQ918" s="46"/>
      <c r="BR918" s="46"/>
      <c r="BS918" s="46"/>
      <c r="BT918" s="46"/>
      <c r="BU918" s="46"/>
      <c r="BV918" s="46"/>
      <c r="BW918" s="46"/>
      <c r="BX918" s="46"/>
      <c r="BY918" s="46"/>
      <c r="BZ918" s="46"/>
      <c r="CA918" s="46"/>
      <c r="CB918" s="46"/>
      <c r="CC918" s="46"/>
      <c r="CD918" s="46"/>
      <c r="CE918" s="46"/>
      <c r="CF918" s="46"/>
      <c r="CG918" s="46"/>
      <c r="CH918" s="46"/>
      <c r="CI918" s="46"/>
      <c r="CJ918" s="46"/>
      <c r="CK918" s="46"/>
      <c r="CL918" s="46"/>
      <c r="CM918" s="46"/>
      <c r="CN918" s="46"/>
      <c r="CO918" s="46"/>
      <c r="CP918" s="46"/>
      <c r="CQ918" s="46"/>
      <c r="CR918" s="46"/>
      <c r="CS918" s="46"/>
      <c r="CT918" s="46"/>
      <c r="CU918" s="46"/>
      <c r="CV918" s="46"/>
      <c r="CW918" s="46"/>
      <c r="CX918" s="46"/>
      <c r="CY918" s="46"/>
      <c r="CZ918" s="46"/>
      <c r="DA918" s="46"/>
      <c r="DB918" s="46"/>
      <c r="DC918" s="46"/>
      <c r="DD918" s="46"/>
      <c r="DE918" s="46"/>
      <c r="DF918" s="46"/>
      <c r="DG918" s="46"/>
      <c r="DH918" s="46"/>
      <c r="DI918" s="46"/>
      <c r="DJ918" s="46"/>
      <c r="DK918" s="46"/>
      <c r="DL918" s="46"/>
      <c r="DM918" s="46"/>
    </row>
    <row r="919" spans="1:117" s="3" customFormat="1" ht="13.5" customHeight="1" x14ac:dyDescent="0.2">
      <c r="A919" s="44"/>
      <c r="B919" s="45"/>
      <c r="C919" s="44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  <c r="BN919" s="46"/>
      <c r="BO919" s="46"/>
      <c r="BP919" s="46"/>
      <c r="BQ919" s="46"/>
      <c r="BR919" s="46"/>
      <c r="BS919" s="46"/>
      <c r="BT919" s="46"/>
      <c r="BU919" s="46"/>
      <c r="BV919" s="46"/>
      <c r="BW919" s="46"/>
      <c r="BX919" s="46"/>
      <c r="BY919" s="46"/>
      <c r="BZ919" s="46"/>
      <c r="CA919" s="46"/>
      <c r="CB919" s="46"/>
      <c r="CC919" s="46"/>
      <c r="CD919" s="46"/>
      <c r="CE919" s="46"/>
      <c r="CF919" s="46"/>
      <c r="CG919" s="46"/>
      <c r="CH919" s="46"/>
      <c r="CI919" s="46"/>
      <c r="CJ919" s="46"/>
      <c r="CK919" s="46"/>
      <c r="CL919" s="46"/>
      <c r="CM919" s="46"/>
      <c r="CN919" s="46"/>
      <c r="CO919" s="46"/>
      <c r="CP919" s="46"/>
      <c r="CQ919" s="46"/>
      <c r="CR919" s="46"/>
      <c r="CS919" s="46"/>
      <c r="CT919" s="46"/>
      <c r="CU919" s="46"/>
      <c r="CV919" s="46"/>
      <c r="CW919" s="46"/>
      <c r="CX919" s="46"/>
      <c r="CY919" s="46"/>
      <c r="CZ919" s="46"/>
      <c r="DA919" s="46"/>
      <c r="DB919" s="46"/>
      <c r="DC919" s="46"/>
      <c r="DD919" s="46"/>
      <c r="DE919" s="46"/>
      <c r="DF919" s="46"/>
      <c r="DG919" s="46"/>
      <c r="DH919" s="46"/>
      <c r="DI919" s="46"/>
      <c r="DJ919" s="46"/>
      <c r="DK919" s="46"/>
      <c r="DL919" s="46"/>
      <c r="DM919" s="46"/>
    </row>
    <row r="920" spans="1:117" s="3" customFormat="1" ht="13.5" customHeight="1" x14ac:dyDescent="0.2">
      <c r="A920" s="44"/>
      <c r="B920" s="45"/>
      <c r="C920" s="44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  <c r="BN920" s="46"/>
      <c r="BO920" s="46"/>
      <c r="BP920" s="46"/>
      <c r="BQ920" s="46"/>
      <c r="BR920" s="46"/>
      <c r="BS920" s="46"/>
      <c r="BT920" s="46"/>
      <c r="BU920" s="46"/>
      <c r="BV920" s="46"/>
      <c r="BW920" s="46"/>
      <c r="BX920" s="46"/>
      <c r="BY920" s="46"/>
      <c r="BZ920" s="46"/>
      <c r="CA920" s="46"/>
      <c r="CB920" s="46"/>
      <c r="CC920" s="46"/>
      <c r="CD920" s="46"/>
      <c r="CE920" s="46"/>
      <c r="CF920" s="46"/>
      <c r="CG920" s="46"/>
      <c r="CH920" s="46"/>
      <c r="CI920" s="46"/>
      <c r="CJ920" s="46"/>
      <c r="CK920" s="46"/>
      <c r="CL920" s="46"/>
      <c r="CM920" s="46"/>
      <c r="CN920" s="46"/>
      <c r="CO920" s="46"/>
      <c r="CP920" s="46"/>
      <c r="CQ920" s="46"/>
      <c r="CR920" s="46"/>
      <c r="CS920" s="46"/>
      <c r="CT920" s="46"/>
      <c r="CU920" s="46"/>
      <c r="CV920" s="46"/>
      <c r="CW920" s="46"/>
      <c r="CX920" s="46"/>
      <c r="CY920" s="46"/>
      <c r="CZ920" s="46"/>
      <c r="DA920" s="46"/>
      <c r="DB920" s="46"/>
      <c r="DC920" s="46"/>
      <c r="DD920" s="46"/>
      <c r="DE920" s="46"/>
      <c r="DF920" s="46"/>
      <c r="DG920" s="46"/>
      <c r="DH920" s="46"/>
      <c r="DI920" s="46"/>
      <c r="DJ920" s="46"/>
      <c r="DK920" s="46"/>
      <c r="DL920" s="46"/>
      <c r="DM920" s="46"/>
    </row>
    <row r="921" spans="1:117" s="3" customFormat="1" ht="13.5" customHeight="1" x14ac:dyDescent="0.2">
      <c r="A921" s="44"/>
      <c r="B921" s="45"/>
      <c r="C921" s="44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  <c r="BN921" s="46"/>
      <c r="BO921" s="46"/>
      <c r="BP921" s="46"/>
      <c r="BQ921" s="46"/>
      <c r="BR921" s="46"/>
      <c r="BS921" s="46"/>
      <c r="BT921" s="46"/>
      <c r="BU921" s="46"/>
      <c r="BV921" s="46"/>
      <c r="BW921" s="46"/>
      <c r="BX921" s="46"/>
      <c r="BY921" s="46"/>
      <c r="BZ921" s="46"/>
      <c r="CA921" s="46"/>
      <c r="CB921" s="46"/>
      <c r="CC921" s="46"/>
      <c r="CD921" s="46"/>
      <c r="CE921" s="46"/>
      <c r="CF921" s="46"/>
      <c r="CG921" s="46"/>
      <c r="CH921" s="46"/>
      <c r="CI921" s="46"/>
      <c r="CJ921" s="46"/>
      <c r="CK921" s="46"/>
      <c r="CL921" s="46"/>
      <c r="CM921" s="46"/>
      <c r="CN921" s="46"/>
      <c r="CO921" s="46"/>
      <c r="CP921" s="46"/>
      <c r="CQ921" s="46"/>
      <c r="CR921" s="46"/>
      <c r="CS921" s="46"/>
      <c r="CT921" s="46"/>
      <c r="CU921" s="46"/>
      <c r="CV921" s="46"/>
      <c r="CW921" s="46"/>
      <c r="CX921" s="46"/>
      <c r="CY921" s="46"/>
      <c r="CZ921" s="46"/>
      <c r="DA921" s="46"/>
      <c r="DB921" s="46"/>
      <c r="DC921" s="46"/>
      <c r="DD921" s="46"/>
      <c r="DE921" s="46"/>
      <c r="DF921" s="46"/>
      <c r="DG921" s="46"/>
      <c r="DH921" s="46"/>
      <c r="DI921" s="46"/>
      <c r="DJ921" s="46"/>
      <c r="DK921" s="46"/>
      <c r="DL921" s="46"/>
      <c r="DM921" s="46"/>
    </row>
    <row r="922" spans="1:117" s="3" customFormat="1" ht="13.5" customHeight="1" x14ac:dyDescent="0.2">
      <c r="A922" s="44"/>
      <c r="B922" s="45"/>
      <c r="C922" s="44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  <c r="BN922" s="46"/>
      <c r="BO922" s="46"/>
      <c r="BP922" s="46"/>
      <c r="BQ922" s="46"/>
      <c r="BR922" s="46"/>
      <c r="BS922" s="46"/>
      <c r="BT922" s="46"/>
      <c r="BU922" s="46"/>
      <c r="BV922" s="46"/>
      <c r="BW922" s="46"/>
      <c r="BX922" s="46"/>
      <c r="BY922" s="46"/>
      <c r="BZ922" s="46"/>
      <c r="CA922" s="46"/>
      <c r="CB922" s="46"/>
      <c r="CC922" s="46"/>
      <c r="CD922" s="46"/>
      <c r="CE922" s="46"/>
      <c r="CF922" s="46"/>
      <c r="CG922" s="46"/>
      <c r="CH922" s="46"/>
      <c r="CI922" s="46"/>
      <c r="CJ922" s="46"/>
      <c r="CK922" s="46"/>
      <c r="CL922" s="46"/>
      <c r="CM922" s="46"/>
      <c r="CN922" s="46"/>
      <c r="CO922" s="46"/>
      <c r="CP922" s="46"/>
      <c r="CQ922" s="46"/>
      <c r="CR922" s="46"/>
      <c r="CS922" s="46"/>
      <c r="CT922" s="46"/>
      <c r="CU922" s="46"/>
      <c r="CV922" s="46"/>
      <c r="CW922" s="46"/>
      <c r="CX922" s="46"/>
      <c r="CY922" s="46"/>
      <c r="CZ922" s="46"/>
      <c r="DA922" s="46"/>
      <c r="DB922" s="46"/>
      <c r="DC922" s="46"/>
      <c r="DD922" s="46"/>
      <c r="DE922" s="46"/>
      <c r="DF922" s="46"/>
      <c r="DG922" s="46"/>
      <c r="DH922" s="46"/>
      <c r="DI922" s="46"/>
      <c r="DJ922" s="46"/>
      <c r="DK922" s="46"/>
      <c r="DL922" s="46"/>
      <c r="DM922" s="46"/>
    </row>
    <row r="923" spans="1:117" s="3" customFormat="1" ht="13.5" customHeight="1" x14ac:dyDescent="0.2">
      <c r="A923" s="44"/>
      <c r="B923" s="45"/>
      <c r="C923" s="44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  <c r="BN923" s="46"/>
      <c r="BO923" s="46"/>
      <c r="BP923" s="46"/>
      <c r="BQ923" s="46"/>
      <c r="BR923" s="46"/>
      <c r="BS923" s="46"/>
      <c r="BT923" s="46"/>
      <c r="BU923" s="46"/>
      <c r="BV923" s="46"/>
      <c r="BW923" s="46"/>
      <c r="BX923" s="46"/>
      <c r="BY923" s="46"/>
      <c r="BZ923" s="46"/>
      <c r="CA923" s="46"/>
      <c r="CB923" s="46"/>
      <c r="CC923" s="46"/>
      <c r="CD923" s="46"/>
      <c r="CE923" s="46"/>
      <c r="CF923" s="46"/>
      <c r="CG923" s="46"/>
      <c r="CH923" s="46"/>
      <c r="CI923" s="46"/>
      <c r="CJ923" s="46"/>
      <c r="CK923" s="46"/>
      <c r="CL923" s="46"/>
      <c r="CM923" s="46"/>
      <c r="CN923" s="46"/>
      <c r="CO923" s="46"/>
      <c r="CP923" s="46"/>
      <c r="CQ923" s="46"/>
      <c r="CR923" s="46"/>
      <c r="CS923" s="46"/>
      <c r="CT923" s="46"/>
      <c r="CU923" s="46"/>
      <c r="CV923" s="46"/>
      <c r="CW923" s="46"/>
      <c r="CX923" s="46"/>
      <c r="CY923" s="46"/>
      <c r="CZ923" s="46"/>
      <c r="DA923" s="46"/>
      <c r="DB923" s="46"/>
      <c r="DC923" s="46"/>
      <c r="DD923" s="46"/>
      <c r="DE923" s="46"/>
      <c r="DF923" s="46"/>
      <c r="DG923" s="46"/>
      <c r="DH923" s="46"/>
      <c r="DI923" s="46"/>
      <c r="DJ923" s="46"/>
      <c r="DK923" s="46"/>
      <c r="DL923" s="46"/>
      <c r="DM923" s="46"/>
    </row>
    <row r="924" spans="1:117" s="3" customFormat="1" ht="13.5" customHeight="1" x14ac:dyDescent="0.2">
      <c r="A924" s="44"/>
      <c r="B924" s="45"/>
      <c r="C924" s="44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  <c r="BN924" s="46"/>
      <c r="BO924" s="46"/>
      <c r="BP924" s="46"/>
      <c r="BQ924" s="46"/>
      <c r="BR924" s="46"/>
      <c r="BS924" s="46"/>
      <c r="BT924" s="46"/>
      <c r="BU924" s="46"/>
      <c r="BV924" s="46"/>
      <c r="BW924" s="46"/>
      <c r="BX924" s="46"/>
      <c r="BY924" s="46"/>
      <c r="BZ924" s="46"/>
      <c r="CA924" s="46"/>
      <c r="CB924" s="46"/>
      <c r="CC924" s="46"/>
      <c r="CD924" s="46"/>
      <c r="CE924" s="46"/>
      <c r="CF924" s="46"/>
      <c r="CG924" s="46"/>
      <c r="CH924" s="46"/>
      <c r="CI924" s="46"/>
      <c r="CJ924" s="46"/>
      <c r="CK924" s="46"/>
      <c r="CL924" s="46"/>
      <c r="CM924" s="46"/>
      <c r="CN924" s="46"/>
      <c r="CO924" s="46"/>
      <c r="CP924" s="46"/>
      <c r="CQ924" s="46"/>
      <c r="CR924" s="46"/>
      <c r="CS924" s="46"/>
      <c r="CT924" s="46"/>
      <c r="CU924" s="46"/>
      <c r="CV924" s="46"/>
      <c r="CW924" s="46"/>
      <c r="CX924" s="46"/>
      <c r="CY924" s="46"/>
      <c r="CZ924" s="46"/>
      <c r="DA924" s="46"/>
      <c r="DB924" s="46"/>
      <c r="DC924" s="46"/>
      <c r="DD924" s="46"/>
      <c r="DE924" s="46"/>
      <c r="DF924" s="46"/>
      <c r="DG924" s="46"/>
      <c r="DH924" s="46"/>
      <c r="DI924" s="46"/>
      <c r="DJ924" s="46"/>
      <c r="DK924" s="46"/>
      <c r="DL924" s="46"/>
      <c r="DM924" s="46"/>
    </row>
    <row r="925" spans="1:117" s="3" customFormat="1" ht="13.5" customHeight="1" x14ac:dyDescent="0.2">
      <c r="A925" s="44"/>
      <c r="B925" s="45"/>
      <c r="C925" s="44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  <c r="CN925" s="46"/>
      <c r="CO925" s="46"/>
      <c r="CP925" s="46"/>
      <c r="CQ925" s="46"/>
      <c r="CR925" s="46"/>
      <c r="CS925" s="46"/>
      <c r="CT925" s="46"/>
      <c r="CU925" s="46"/>
      <c r="CV925" s="46"/>
      <c r="CW925" s="46"/>
      <c r="CX925" s="46"/>
      <c r="CY925" s="46"/>
      <c r="CZ925" s="46"/>
      <c r="DA925" s="46"/>
      <c r="DB925" s="46"/>
      <c r="DC925" s="46"/>
      <c r="DD925" s="46"/>
      <c r="DE925" s="46"/>
      <c r="DF925" s="46"/>
      <c r="DG925" s="46"/>
      <c r="DH925" s="46"/>
      <c r="DI925" s="46"/>
      <c r="DJ925" s="46"/>
      <c r="DK925" s="46"/>
      <c r="DL925" s="46"/>
      <c r="DM925" s="46"/>
    </row>
    <row r="926" spans="1:117" s="3" customFormat="1" ht="13.5" customHeight="1" x14ac:dyDescent="0.2">
      <c r="A926" s="44"/>
      <c r="B926" s="45"/>
      <c r="C926" s="44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  <c r="BN926" s="46"/>
      <c r="BO926" s="46"/>
      <c r="BP926" s="46"/>
      <c r="BQ926" s="46"/>
      <c r="BR926" s="46"/>
      <c r="BS926" s="46"/>
      <c r="BT926" s="46"/>
      <c r="BU926" s="46"/>
      <c r="BV926" s="46"/>
      <c r="BW926" s="46"/>
      <c r="BX926" s="46"/>
      <c r="BY926" s="46"/>
      <c r="BZ926" s="46"/>
      <c r="CA926" s="46"/>
      <c r="CB926" s="46"/>
      <c r="CC926" s="46"/>
      <c r="CD926" s="46"/>
      <c r="CE926" s="46"/>
      <c r="CF926" s="46"/>
      <c r="CG926" s="46"/>
      <c r="CH926" s="46"/>
      <c r="CI926" s="46"/>
      <c r="CJ926" s="46"/>
      <c r="CK926" s="46"/>
      <c r="CL926" s="46"/>
      <c r="CM926" s="46"/>
      <c r="CN926" s="46"/>
      <c r="CO926" s="46"/>
      <c r="CP926" s="46"/>
      <c r="CQ926" s="46"/>
      <c r="CR926" s="46"/>
      <c r="CS926" s="46"/>
      <c r="CT926" s="46"/>
      <c r="CU926" s="46"/>
      <c r="CV926" s="46"/>
      <c r="CW926" s="46"/>
      <c r="CX926" s="46"/>
      <c r="CY926" s="46"/>
      <c r="CZ926" s="46"/>
      <c r="DA926" s="46"/>
      <c r="DB926" s="46"/>
      <c r="DC926" s="46"/>
      <c r="DD926" s="46"/>
      <c r="DE926" s="46"/>
      <c r="DF926" s="46"/>
      <c r="DG926" s="46"/>
      <c r="DH926" s="46"/>
      <c r="DI926" s="46"/>
      <c r="DJ926" s="46"/>
      <c r="DK926" s="46"/>
      <c r="DL926" s="46"/>
      <c r="DM926" s="46"/>
    </row>
    <row r="927" spans="1:117" s="3" customFormat="1" ht="13.5" customHeight="1" x14ac:dyDescent="0.2">
      <c r="A927" s="44"/>
      <c r="B927" s="45"/>
      <c r="C927" s="44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  <c r="BN927" s="46"/>
      <c r="BO927" s="46"/>
      <c r="BP927" s="46"/>
      <c r="BQ927" s="46"/>
      <c r="BR927" s="46"/>
      <c r="BS927" s="46"/>
      <c r="BT927" s="46"/>
      <c r="BU927" s="46"/>
      <c r="BV927" s="46"/>
      <c r="BW927" s="46"/>
      <c r="BX927" s="46"/>
      <c r="BY927" s="46"/>
      <c r="BZ927" s="46"/>
      <c r="CA927" s="46"/>
      <c r="CB927" s="46"/>
      <c r="CC927" s="46"/>
      <c r="CD927" s="46"/>
      <c r="CE927" s="46"/>
      <c r="CF927" s="46"/>
      <c r="CG927" s="46"/>
      <c r="CH927" s="46"/>
      <c r="CI927" s="46"/>
      <c r="CJ927" s="46"/>
      <c r="CK927" s="46"/>
      <c r="CL927" s="46"/>
      <c r="CM927" s="46"/>
      <c r="CN927" s="46"/>
      <c r="CO927" s="46"/>
      <c r="CP927" s="46"/>
      <c r="CQ927" s="46"/>
      <c r="CR927" s="46"/>
      <c r="CS927" s="46"/>
      <c r="CT927" s="46"/>
      <c r="CU927" s="46"/>
      <c r="CV927" s="46"/>
      <c r="CW927" s="46"/>
      <c r="CX927" s="46"/>
      <c r="CY927" s="46"/>
      <c r="CZ927" s="46"/>
      <c r="DA927" s="46"/>
      <c r="DB927" s="46"/>
      <c r="DC927" s="46"/>
      <c r="DD927" s="46"/>
      <c r="DE927" s="46"/>
      <c r="DF927" s="46"/>
      <c r="DG927" s="46"/>
      <c r="DH927" s="46"/>
      <c r="DI927" s="46"/>
      <c r="DJ927" s="46"/>
      <c r="DK927" s="46"/>
      <c r="DL927" s="46"/>
      <c r="DM927" s="46"/>
    </row>
    <row r="928" spans="1:117" s="3" customFormat="1" ht="13.5" customHeight="1" x14ac:dyDescent="0.2">
      <c r="A928" s="44"/>
      <c r="B928" s="45"/>
      <c r="C928" s="44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6"/>
      <c r="CG928" s="46"/>
      <c r="CH928" s="46"/>
      <c r="CI928" s="46"/>
      <c r="CJ928" s="46"/>
      <c r="CK928" s="46"/>
      <c r="CL928" s="46"/>
      <c r="CM928" s="46"/>
      <c r="CN928" s="46"/>
      <c r="CO928" s="46"/>
      <c r="CP928" s="46"/>
      <c r="CQ928" s="46"/>
      <c r="CR928" s="46"/>
      <c r="CS928" s="46"/>
      <c r="CT928" s="46"/>
      <c r="CU928" s="46"/>
      <c r="CV928" s="46"/>
      <c r="CW928" s="46"/>
      <c r="CX928" s="46"/>
      <c r="CY928" s="46"/>
      <c r="CZ928" s="46"/>
      <c r="DA928" s="46"/>
      <c r="DB928" s="46"/>
      <c r="DC928" s="46"/>
      <c r="DD928" s="46"/>
      <c r="DE928" s="46"/>
      <c r="DF928" s="46"/>
      <c r="DG928" s="46"/>
      <c r="DH928" s="46"/>
      <c r="DI928" s="46"/>
      <c r="DJ928" s="46"/>
      <c r="DK928" s="46"/>
      <c r="DL928" s="46"/>
      <c r="DM928" s="46"/>
    </row>
    <row r="929" spans="1:117" s="3" customFormat="1" ht="13.5" customHeight="1" x14ac:dyDescent="0.2">
      <c r="A929" s="44"/>
      <c r="B929" s="45"/>
      <c r="C929" s="44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  <c r="BN929" s="46"/>
      <c r="BO929" s="46"/>
      <c r="BP929" s="46"/>
      <c r="BQ929" s="46"/>
      <c r="BR929" s="46"/>
      <c r="BS929" s="46"/>
      <c r="BT929" s="46"/>
      <c r="BU929" s="46"/>
      <c r="BV929" s="46"/>
      <c r="BW929" s="46"/>
      <c r="BX929" s="46"/>
      <c r="BY929" s="46"/>
      <c r="BZ929" s="46"/>
      <c r="CA929" s="46"/>
      <c r="CB929" s="46"/>
      <c r="CC929" s="46"/>
      <c r="CD929" s="46"/>
      <c r="CE929" s="46"/>
      <c r="CF929" s="46"/>
      <c r="CG929" s="46"/>
      <c r="CH929" s="46"/>
      <c r="CI929" s="46"/>
      <c r="CJ929" s="46"/>
      <c r="CK929" s="46"/>
      <c r="CL929" s="46"/>
      <c r="CM929" s="46"/>
      <c r="CN929" s="46"/>
      <c r="CO929" s="46"/>
      <c r="CP929" s="46"/>
      <c r="CQ929" s="46"/>
      <c r="CR929" s="46"/>
      <c r="CS929" s="46"/>
      <c r="CT929" s="46"/>
      <c r="CU929" s="46"/>
      <c r="CV929" s="46"/>
      <c r="CW929" s="46"/>
      <c r="CX929" s="46"/>
      <c r="CY929" s="46"/>
      <c r="CZ929" s="46"/>
      <c r="DA929" s="46"/>
      <c r="DB929" s="46"/>
      <c r="DC929" s="46"/>
      <c r="DD929" s="46"/>
      <c r="DE929" s="46"/>
      <c r="DF929" s="46"/>
      <c r="DG929" s="46"/>
      <c r="DH929" s="46"/>
      <c r="DI929" s="46"/>
      <c r="DJ929" s="46"/>
      <c r="DK929" s="46"/>
      <c r="DL929" s="46"/>
      <c r="DM929" s="46"/>
    </row>
    <row r="930" spans="1:117" s="3" customFormat="1" ht="13.5" customHeight="1" x14ac:dyDescent="0.2">
      <c r="A930" s="44"/>
      <c r="B930" s="45"/>
      <c r="C930" s="44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  <c r="BN930" s="46"/>
      <c r="BO930" s="46"/>
      <c r="BP930" s="46"/>
      <c r="BQ930" s="46"/>
      <c r="BR930" s="46"/>
      <c r="BS930" s="46"/>
      <c r="BT930" s="46"/>
      <c r="BU930" s="46"/>
      <c r="BV930" s="46"/>
      <c r="BW930" s="46"/>
      <c r="BX930" s="46"/>
      <c r="BY930" s="46"/>
      <c r="BZ930" s="46"/>
      <c r="CA930" s="46"/>
      <c r="CB930" s="46"/>
      <c r="CC930" s="46"/>
      <c r="CD930" s="46"/>
      <c r="CE930" s="46"/>
      <c r="CF930" s="46"/>
      <c r="CG930" s="46"/>
      <c r="CH930" s="46"/>
      <c r="CI930" s="46"/>
      <c r="CJ930" s="46"/>
      <c r="CK930" s="46"/>
      <c r="CL930" s="46"/>
      <c r="CM930" s="46"/>
      <c r="CN930" s="46"/>
      <c r="CO930" s="46"/>
      <c r="CP930" s="46"/>
      <c r="CQ930" s="46"/>
      <c r="CR930" s="46"/>
      <c r="CS930" s="46"/>
      <c r="CT930" s="46"/>
      <c r="CU930" s="46"/>
      <c r="CV930" s="46"/>
      <c r="CW930" s="46"/>
      <c r="CX930" s="46"/>
      <c r="CY930" s="46"/>
      <c r="CZ930" s="46"/>
      <c r="DA930" s="46"/>
      <c r="DB930" s="46"/>
      <c r="DC930" s="46"/>
      <c r="DD930" s="46"/>
      <c r="DE930" s="46"/>
      <c r="DF930" s="46"/>
      <c r="DG930" s="46"/>
      <c r="DH930" s="46"/>
      <c r="DI930" s="46"/>
      <c r="DJ930" s="46"/>
      <c r="DK930" s="46"/>
      <c r="DL930" s="46"/>
      <c r="DM930" s="46"/>
    </row>
    <row r="931" spans="1:117" s="3" customFormat="1" ht="13.5" customHeight="1" x14ac:dyDescent="0.2">
      <c r="A931" s="44"/>
      <c r="B931" s="45"/>
      <c r="C931" s="44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  <c r="BN931" s="46"/>
      <c r="BO931" s="46"/>
      <c r="BP931" s="46"/>
      <c r="BQ931" s="46"/>
      <c r="BR931" s="46"/>
      <c r="BS931" s="46"/>
      <c r="BT931" s="46"/>
      <c r="BU931" s="46"/>
      <c r="BV931" s="46"/>
      <c r="BW931" s="46"/>
      <c r="BX931" s="46"/>
      <c r="BY931" s="46"/>
      <c r="BZ931" s="46"/>
      <c r="CA931" s="46"/>
      <c r="CB931" s="46"/>
      <c r="CC931" s="46"/>
      <c r="CD931" s="46"/>
      <c r="CE931" s="46"/>
      <c r="CF931" s="46"/>
      <c r="CG931" s="46"/>
      <c r="CH931" s="46"/>
      <c r="CI931" s="46"/>
      <c r="CJ931" s="46"/>
      <c r="CK931" s="46"/>
      <c r="CL931" s="46"/>
      <c r="CM931" s="46"/>
      <c r="CN931" s="46"/>
      <c r="CO931" s="46"/>
      <c r="CP931" s="46"/>
      <c r="CQ931" s="46"/>
      <c r="CR931" s="46"/>
      <c r="CS931" s="46"/>
      <c r="CT931" s="46"/>
      <c r="CU931" s="46"/>
      <c r="CV931" s="46"/>
      <c r="CW931" s="46"/>
      <c r="CX931" s="46"/>
      <c r="CY931" s="46"/>
      <c r="CZ931" s="46"/>
      <c r="DA931" s="46"/>
      <c r="DB931" s="46"/>
      <c r="DC931" s="46"/>
      <c r="DD931" s="46"/>
      <c r="DE931" s="46"/>
      <c r="DF931" s="46"/>
      <c r="DG931" s="46"/>
      <c r="DH931" s="46"/>
      <c r="DI931" s="46"/>
      <c r="DJ931" s="46"/>
      <c r="DK931" s="46"/>
      <c r="DL931" s="46"/>
      <c r="DM931" s="46"/>
    </row>
    <row r="932" spans="1:117" s="3" customFormat="1" ht="13.5" customHeight="1" x14ac:dyDescent="0.2">
      <c r="A932" s="44"/>
      <c r="B932" s="45"/>
      <c r="C932" s="44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  <c r="BN932" s="46"/>
      <c r="BO932" s="46"/>
      <c r="BP932" s="46"/>
      <c r="BQ932" s="46"/>
      <c r="BR932" s="46"/>
      <c r="BS932" s="46"/>
      <c r="BT932" s="46"/>
      <c r="BU932" s="46"/>
      <c r="BV932" s="46"/>
      <c r="BW932" s="46"/>
      <c r="BX932" s="46"/>
      <c r="BY932" s="46"/>
      <c r="BZ932" s="46"/>
      <c r="CA932" s="46"/>
      <c r="CB932" s="46"/>
      <c r="CC932" s="46"/>
      <c r="CD932" s="46"/>
      <c r="CE932" s="46"/>
      <c r="CF932" s="46"/>
      <c r="CG932" s="46"/>
      <c r="CH932" s="46"/>
      <c r="CI932" s="46"/>
      <c r="CJ932" s="46"/>
      <c r="CK932" s="46"/>
      <c r="CL932" s="46"/>
      <c r="CM932" s="46"/>
      <c r="CN932" s="46"/>
      <c r="CO932" s="46"/>
      <c r="CP932" s="46"/>
      <c r="CQ932" s="46"/>
      <c r="CR932" s="46"/>
      <c r="CS932" s="46"/>
      <c r="CT932" s="46"/>
      <c r="CU932" s="46"/>
      <c r="CV932" s="46"/>
      <c r="CW932" s="46"/>
      <c r="CX932" s="46"/>
      <c r="CY932" s="46"/>
      <c r="CZ932" s="46"/>
      <c r="DA932" s="46"/>
      <c r="DB932" s="46"/>
      <c r="DC932" s="46"/>
      <c r="DD932" s="46"/>
      <c r="DE932" s="46"/>
      <c r="DF932" s="46"/>
      <c r="DG932" s="46"/>
      <c r="DH932" s="46"/>
      <c r="DI932" s="46"/>
      <c r="DJ932" s="46"/>
      <c r="DK932" s="46"/>
      <c r="DL932" s="46"/>
      <c r="DM932" s="46"/>
    </row>
    <row r="933" spans="1:117" s="3" customFormat="1" ht="13.5" customHeight="1" x14ac:dyDescent="0.2">
      <c r="A933" s="44"/>
      <c r="B933" s="45"/>
      <c r="C933" s="44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  <c r="BN933" s="46"/>
      <c r="BO933" s="46"/>
      <c r="BP933" s="46"/>
      <c r="BQ933" s="46"/>
      <c r="BR933" s="46"/>
      <c r="BS933" s="46"/>
      <c r="BT933" s="46"/>
      <c r="BU933" s="46"/>
      <c r="BV933" s="46"/>
      <c r="BW933" s="46"/>
      <c r="BX933" s="46"/>
      <c r="BY933" s="46"/>
      <c r="BZ933" s="46"/>
      <c r="CA933" s="46"/>
      <c r="CB933" s="46"/>
      <c r="CC933" s="46"/>
      <c r="CD933" s="46"/>
      <c r="CE933" s="46"/>
      <c r="CF933" s="46"/>
      <c r="CG933" s="46"/>
      <c r="CH933" s="46"/>
      <c r="CI933" s="46"/>
      <c r="CJ933" s="46"/>
      <c r="CK933" s="46"/>
      <c r="CL933" s="46"/>
      <c r="CM933" s="46"/>
      <c r="CN933" s="46"/>
      <c r="CO933" s="46"/>
      <c r="CP933" s="46"/>
      <c r="CQ933" s="46"/>
      <c r="CR933" s="46"/>
      <c r="CS933" s="46"/>
      <c r="CT933" s="46"/>
      <c r="CU933" s="46"/>
      <c r="CV933" s="46"/>
      <c r="CW933" s="46"/>
      <c r="CX933" s="46"/>
      <c r="CY933" s="46"/>
      <c r="CZ933" s="46"/>
      <c r="DA933" s="46"/>
      <c r="DB933" s="46"/>
      <c r="DC933" s="46"/>
      <c r="DD933" s="46"/>
      <c r="DE933" s="46"/>
      <c r="DF933" s="46"/>
      <c r="DG933" s="46"/>
      <c r="DH933" s="46"/>
      <c r="DI933" s="46"/>
      <c r="DJ933" s="46"/>
      <c r="DK933" s="46"/>
      <c r="DL933" s="46"/>
      <c r="DM933" s="46"/>
    </row>
    <row r="934" spans="1:117" s="3" customFormat="1" ht="13.5" customHeight="1" x14ac:dyDescent="0.2">
      <c r="A934" s="44"/>
      <c r="B934" s="45"/>
      <c r="C934" s="44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  <c r="BN934" s="46"/>
      <c r="BO934" s="46"/>
      <c r="BP934" s="46"/>
      <c r="BQ934" s="46"/>
      <c r="BR934" s="46"/>
      <c r="BS934" s="46"/>
      <c r="BT934" s="46"/>
      <c r="BU934" s="46"/>
      <c r="BV934" s="46"/>
      <c r="BW934" s="46"/>
      <c r="BX934" s="46"/>
      <c r="BY934" s="46"/>
      <c r="BZ934" s="46"/>
      <c r="CA934" s="46"/>
      <c r="CB934" s="46"/>
      <c r="CC934" s="46"/>
      <c r="CD934" s="46"/>
      <c r="CE934" s="46"/>
      <c r="CF934" s="46"/>
      <c r="CG934" s="46"/>
      <c r="CH934" s="46"/>
      <c r="CI934" s="46"/>
      <c r="CJ934" s="46"/>
      <c r="CK934" s="46"/>
      <c r="CL934" s="46"/>
      <c r="CM934" s="46"/>
      <c r="CN934" s="46"/>
      <c r="CO934" s="46"/>
      <c r="CP934" s="46"/>
      <c r="CQ934" s="46"/>
      <c r="CR934" s="46"/>
      <c r="CS934" s="46"/>
      <c r="CT934" s="46"/>
      <c r="CU934" s="46"/>
      <c r="CV934" s="46"/>
      <c r="CW934" s="46"/>
      <c r="CX934" s="46"/>
      <c r="CY934" s="46"/>
      <c r="CZ934" s="46"/>
      <c r="DA934" s="46"/>
      <c r="DB934" s="46"/>
      <c r="DC934" s="46"/>
      <c r="DD934" s="46"/>
      <c r="DE934" s="46"/>
      <c r="DF934" s="46"/>
      <c r="DG934" s="46"/>
      <c r="DH934" s="46"/>
      <c r="DI934" s="46"/>
      <c r="DJ934" s="46"/>
      <c r="DK934" s="46"/>
      <c r="DL934" s="46"/>
      <c r="DM934" s="46"/>
    </row>
    <row r="935" spans="1:117" s="3" customFormat="1" ht="13.5" customHeight="1" x14ac:dyDescent="0.2">
      <c r="A935" s="44"/>
      <c r="B935" s="45"/>
      <c r="C935" s="44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  <c r="BN935" s="46"/>
      <c r="BO935" s="46"/>
      <c r="BP935" s="46"/>
      <c r="BQ935" s="46"/>
      <c r="BR935" s="46"/>
      <c r="BS935" s="46"/>
      <c r="BT935" s="46"/>
      <c r="BU935" s="46"/>
      <c r="BV935" s="46"/>
      <c r="BW935" s="46"/>
      <c r="BX935" s="46"/>
      <c r="BY935" s="46"/>
      <c r="BZ935" s="46"/>
      <c r="CA935" s="46"/>
      <c r="CB935" s="46"/>
      <c r="CC935" s="46"/>
      <c r="CD935" s="46"/>
      <c r="CE935" s="46"/>
      <c r="CF935" s="46"/>
      <c r="CG935" s="46"/>
      <c r="CH935" s="46"/>
      <c r="CI935" s="46"/>
      <c r="CJ935" s="46"/>
      <c r="CK935" s="46"/>
      <c r="CL935" s="46"/>
      <c r="CM935" s="46"/>
      <c r="CN935" s="46"/>
      <c r="CO935" s="46"/>
      <c r="CP935" s="46"/>
      <c r="CQ935" s="46"/>
      <c r="CR935" s="46"/>
      <c r="CS935" s="46"/>
      <c r="CT935" s="46"/>
      <c r="CU935" s="46"/>
      <c r="CV935" s="46"/>
      <c r="CW935" s="46"/>
      <c r="CX935" s="46"/>
      <c r="CY935" s="46"/>
      <c r="CZ935" s="46"/>
      <c r="DA935" s="46"/>
      <c r="DB935" s="46"/>
      <c r="DC935" s="46"/>
      <c r="DD935" s="46"/>
      <c r="DE935" s="46"/>
      <c r="DF935" s="46"/>
      <c r="DG935" s="46"/>
      <c r="DH935" s="46"/>
      <c r="DI935" s="46"/>
      <c r="DJ935" s="46"/>
      <c r="DK935" s="46"/>
      <c r="DL935" s="46"/>
      <c r="DM935" s="46"/>
    </row>
    <row r="936" spans="1:117" s="3" customFormat="1" ht="13.5" customHeight="1" x14ac:dyDescent="0.2">
      <c r="A936" s="44"/>
      <c r="B936" s="45"/>
      <c r="C936" s="44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  <c r="BN936" s="46"/>
      <c r="BO936" s="46"/>
      <c r="BP936" s="46"/>
      <c r="BQ936" s="46"/>
      <c r="BR936" s="46"/>
      <c r="BS936" s="46"/>
      <c r="BT936" s="46"/>
      <c r="BU936" s="46"/>
      <c r="BV936" s="46"/>
      <c r="BW936" s="46"/>
      <c r="BX936" s="46"/>
      <c r="BY936" s="46"/>
      <c r="BZ936" s="46"/>
      <c r="CA936" s="46"/>
      <c r="CB936" s="46"/>
      <c r="CC936" s="46"/>
      <c r="CD936" s="46"/>
      <c r="CE936" s="46"/>
      <c r="CF936" s="46"/>
      <c r="CG936" s="46"/>
      <c r="CH936" s="46"/>
      <c r="CI936" s="46"/>
      <c r="CJ936" s="46"/>
      <c r="CK936" s="46"/>
      <c r="CL936" s="46"/>
      <c r="CM936" s="46"/>
      <c r="CN936" s="46"/>
      <c r="CO936" s="46"/>
      <c r="CP936" s="46"/>
      <c r="CQ936" s="46"/>
      <c r="CR936" s="46"/>
      <c r="CS936" s="46"/>
      <c r="CT936" s="46"/>
      <c r="CU936" s="46"/>
      <c r="CV936" s="46"/>
      <c r="CW936" s="46"/>
      <c r="CX936" s="46"/>
      <c r="CY936" s="46"/>
      <c r="CZ936" s="46"/>
      <c r="DA936" s="46"/>
      <c r="DB936" s="46"/>
      <c r="DC936" s="46"/>
      <c r="DD936" s="46"/>
      <c r="DE936" s="46"/>
      <c r="DF936" s="46"/>
      <c r="DG936" s="46"/>
      <c r="DH936" s="46"/>
      <c r="DI936" s="46"/>
      <c r="DJ936" s="46"/>
      <c r="DK936" s="46"/>
      <c r="DL936" s="46"/>
      <c r="DM936" s="46"/>
    </row>
    <row r="937" spans="1:117" s="3" customFormat="1" ht="13.5" customHeight="1" x14ac:dyDescent="0.2">
      <c r="A937" s="44"/>
      <c r="B937" s="45"/>
      <c r="C937" s="44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  <c r="BN937" s="46"/>
      <c r="BO937" s="46"/>
      <c r="BP937" s="46"/>
      <c r="BQ937" s="46"/>
      <c r="BR937" s="46"/>
      <c r="BS937" s="46"/>
      <c r="BT937" s="46"/>
      <c r="BU937" s="46"/>
      <c r="BV937" s="46"/>
      <c r="BW937" s="46"/>
      <c r="BX937" s="46"/>
      <c r="BY937" s="46"/>
      <c r="BZ937" s="46"/>
      <c r="CA937" s="46"/>
      <c r="CB937" s="46"/>
      <c r="CC937" s="46"/>
      <c r="CD937" s="46"/>
      <c r="CE937" s="46"/>
      <c r="CF937" s="46"/>
      <c r="CG937" s="46"/>
      <c r="CH937" s="46"/>
      <c r="CI937" s="46"/>
      <c r="CJ937" s="46"/>
      <c r="CK937" s="46"/>
      <c r="CL937" s="46"/>
      <c r="CM937" s="46"/>
      <c r="CN937" s="46"/>
      <c r="CO937" s="46"/>
      <c r="CP937" s="46"/>
      <c r="CQ937" s="46"/>
      <c r="CR937" s="46"/>
      <c r="CS937" s="46"/>
      <c r="CT937" s="46"/>
      <c r="CU937" s="46"/>
      <c r="CV937" s="46"/>
      <c r="CW937" s="46"/>
      <c r="CX937" s="46"/>
      <c r="CY937" s="46"/>
      <c r="CZ937" s="46"/>
      <c r="DA937" s="46"/>
      <c r="DB937" s="46"/>
      <c r="DC937" s="46"/>
      <c r="DD937" s="46"/>
      <c r="DE937" s="46"/>
      <c r="DF937" s="46"/>
      <c r="DG937" s="46"/>
      <c r="DH937" s="46"/>
      <c r="DI937" s="46"/>
      <c r="DJ937" s="46"/>
      <c r="DK937" s="46"/>
      <c r="DL937" s="46"/>
      <c r="DM937" s="46"/>
    </row>
    <row r="938" spans="1:117" s="3" customFormat="1" ht="13.5" customHeight="1" x14ac:dyDescent="0.2">
      <c r="A938" s="44"/>
      <c r="B938" s="45"/>
      <c r="C938" s="44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  <c r="BN938" s="46"/>
      <c r="BO938" s="46"/>
      <c r="BP938" s="46"/>
      <c r="BQ938" s="46"/>
      <c r="BR938" s="46"/>
      <c r="BS938" s="46"/>
      <c r="BT938" s="46"/>
      <c r="BU938" s="46"/>
      <c r="BV938" s="46"/>
      <c r="BW938" s="46"/>
      <c r="BX938" s="46"/>
      <c r="BY938" s="46"/>
      <c r="BZ938" s="46"/>
      <c r="CA938" s="46"/>
      <c r="CB938" s="46"/>
      <c r="CC938" s="46"/>
      <c r="CD938" s="46"/>
      <c r="CE938" s="46"/>
      <c r="CF938" s="46"/>
      <c r="CG938" s="46"/>
      <c r="CH938" s="46"/>
      <c r="CI938" s="46"/>
      <c r="CJ938" s="46"/>
      <c r="CK938" s="46"/>
      <c r="CL938" s="46"/>
      <c r="CM938" s="46"/>
      <c r="CN938" s="46"/>
      <c r="CO938" s="46"/>
      <c r="CP938" s="46"/>
      <c r="CQ938" s="46"/>
      <c r="CR938" s="46"/>
      <c r="CS938" s="46"/>
      <c r="CT938" s="46"/>
      <c r="CU938" s="46"/>
      <c r="CV938" s="46"/>
      <c r="CW938" s="46"/>
      <c r="CX938" s="46"/>
      <c r="CY938" s="46"/>
      <c r="CZ938" s="46"/>
      <c r="DA938" s="46"/>
      <c r="DB938" s="46"/>
      <c r="DC938" s="46"/>
      <c r="DD938" s="46"/>
      <c r="DE938" s="46"/>
      <c r="DF938" s="46"/>
      <c r="DG938" s="46"/>
      <c r="DH938" s="46"/>
      <c r="DI938" s="46"/>
      <c r="DJ938" s="46"/>
      <c r="DK938" s="46"/>
      <c r="DL938" s="46"/>
      <c r="DM938" s="46"/>
    </row>
    <row r="939" spans="1:117" s="3" customFormat="1" ht="13.5" customHeight="1" x14ac:dyDescent="0.2">
      <c r="A939" s="44"/>
      <c r="B939" s="45"/>
      <c r="C939" s="44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  <c r="BN939" s="46"/>
      <c r="BO939" s="46"/>
      <c r="BP939" s="46"/>
      <c r="BQ939" s="46"/>
      <c r="BR939" s="46"/>
      <c r="BS939" s="46"/>
      <c r="BT939" s="46"/>
      <c r="BU939" s="46"/>
      <c r="BV939" s="46"/>
      <c r="BW939" s="46"/>
      <c r="BX939" s="46"/>
      <c r="BY939" s="46"/>
      <c r="BZ939" s="46"/>
      <c r="CA939" s="46"/>
      <c r="CB939" s="46"/>
      <c r="CC939" s="46"/>
      <c r="CD939" s="46"/>
      <c r="CE939" s="46"/>
      <c r="CF939" s="46"/>
      <c r="CG939" s="46"/>
      <c r="CH939" s="46"/>
      <c r="CI939" s="46"/>
      <c r="CJ939" s="46"/>
      <c r="CK939" s="46"/>
      <c r="CL939" s="46"/>
      <c r="CM939" s="46"/>
      <c r="CN939" s="46"/>
      <c r="CO939" s="46"/>
      <c r="CP939" s="46"/>
      <c r="CQ939" s="46"/>
      <c r="CR939" s="46"/>
      <c r="CS939" s="46"/>
      <c r="CT939" s="46"/>
      <c r="CU939" s="46"/>
      <c r="CV939" s="46"/>
      <c r="CW939" s="46"/>
      <c r="CX939" s="46"/>
      <c r="CY939" s="46"/>
      <c r="CZ939" s="46"/>
      <c r="DA939" s="46"/>
      <c r="DB939" s="46"/>
      <c r="DC939" s="46"/>
      <c r="DD939" s="46"/>
      <c r="DE939" s="46"/>
      <c r="DF939" s="46"/>
      <c r="DG939" s="46"/>
      <c r="DH939" s="46"/>
      <c r="DI939" s="46"/>
      <c r="DJ939" s="46"/>
      <c r="DK939" s="46"/>
      <c r="DL939" s="46"/>
      <c r="DM939" s="46"/>
    </row>
    <row r="940" spans="1:117" s="3" customFormat="1" ht="13.5" customHeight="1" x14ac:dyDescent="0.2">
      <c r="A940" s="44"/>
      <c r="B940" s="45"/>
      <c r="C940" s="44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  <c r="BN940" s="46"/>
      <c r="BO940" s="46"/>
      <c r="BP940" s="46"/>
      <c r="BQ940" s="46"/>
      <c r="BR940" s="46"/>
      <c r="BS940" s="46"/>
      <c r="BT940" s="46"/>
      <c r="BU940" s="46"/>
      <c r="BV940" s="46"/>
      <c r="BW940" s="46"/>
      <c r="BX940" s="46"/>
      <c r="BY940" s="46"/>
      <c r="BZ940" s="46"/>
      <c r="CA940" s="46"/>
      <c r="CB940" s="46"/>
      <c r="CC940" s="46"/>
      <c r="CD940" s="46"/>
      <c r="CE940" s="46"/>
      <c r="CF940" s="46"/>
      <c r="CG940" s="46"/>
      <c r="CH940" s="46"/>
      <c r="CI940" s="46"/>
      <c r="CJ940" s="46"/>
      <c r="CK940" s="46"/>
      <c r="CL940" s="46"/>
      <c r="CM940" s="46"/>
      <c r="CN940" s="46"/>
      <c r="CO940" s="46"/>
      <c r="CP940" s="46"/>
      <c r="CQ940" s="46"/>
      <c r="CR940" s="46"/>
      <c r="CS940" s="46"/>
      <c r="CT940" s="46"/>
      <c r="CU940" s="46"/>
      <c r="CV940" s="46"/>
      <c r="CW940" s="46"/>
      <c r="CX940" s="46"/>
      <c r="CY940" s="46"/>
      <c r="CZ940" s="46"/>
      <c r="DA940" s="46"/>
      <c r="DB940" s="46"/>
      <c r="DC940" s="46"/>
      <c r="DD940" s="46"/>
      <c r="DE940" s="46"/>
      <c r="DF940" s="46"/>
      <c r="DG940" s="46"/>
      <c r="DH940" s="46"/>
      <c r="DI940" s="46"/>
      <c r="DJ940" s="46"/>
      <c r="DK940" s="46"/>
      <c r="DL940" s="46"/>
      <c r="DM940" s="46"/>
    </row>
    <row r="941" spans="1:117" s="3" customFormat="1" ht="13.5" customHeight="1" x14ac:dyDescent="0.2">
      <c r="A941" s="44"/>
      <c r="B941" s="45"/>
      <c r="C941" s="44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6"/>
      <c r="CG941" s="46"/>
      <c r="CH941" s="46"/>
      <c r="CI941" s="46"/>
      <c r="CJ941" s="46"/>
      <c r="CK941" s="46"/>
      <c r="CL941" s="46"/>
      <c r="CM941" s="46"/>
      <c r="CN941" s="46"/>
      <c r="CO941" s="46"/>
      <c r="CP941" s="46"/>
      <c r="CQ941" s="46"/>
      <c r="CR941" s="46"/>
      <c r="CS941" s="46"/>
      <c r="CT941" s="46"/>
      <c r="CU941" s="46"/>
      <c r="CV941" s="46"/>
      <c r="CW941" s="46"/>
      <c r="CX941" s="46"/>
      <c r="CY941" s="46"/>
      <c r="CZ941" s="46"/>
      <c r="DA941" s="46"/>
      <c r="DB941" s="46"/>
      <c r="DC941" s="46"/>
      <c r="DD941" s="46"/>
      <c r="DE941" s="46"/>
      <c r="DF941" s="46"/>
      <c r="DG941" s="46"/>
      <c r="DH941" s="46"/>
      <c r="DI941" s="46"/>
      <c r="DJ941" s="46"/>
      <c r="DK941" s="46"/>
      <c r="DL941" s="46"/>
      <c r="DM941" s="46"/>
    </row>
    <row r="942" spans="1:117" s="3" customFormat="1" ht="13.5" customHeight="1" x14ac:dyDescent="0.2">
      <c r="A942" s="44"/>
      <c r="B942" s="45"/>
      <c r="C942" s="44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  <c r="BN942" s="46"/>
      <c r="BO942" s="46"/>
      <c r="BP942" s="46"/>
      <c r="BQ942" s="46"/>
      <c r="BR942" s="46"/>
      <c r="BS942" s="46"/>
      <c r="BT942" s="46"/>
      <c r="BU942" s="46"/>
      <c r="BV942" s="46"/>
      <c r="BW942" s="46"/>
      <c r="BX942" s="46"/>
      <c r="BY942" s="46"/>
      <c r="BZ942" s="46"/>
      <c r="CA942" s="46"/>
      <c r="CB942" s="46"/>
      <c r="CC942" s="46"/>
      <c r="CD942" s="46"/>
      <c r="CE942" s="46"/>
      <c r="CF942" s="46"/>
      <c r="CG942" s="46"/>
      <c r="CH942" s="46"/>
      <c r="CI942" s="46"/>
      <c r="CJ942" s="46"/>
      <c r="CK942" s="46"/>
      <c r="CL942" s="46"/>
      <c r="CM942" s="46"/>
      <c r="CN942" s="46"/>
      <c r="CO942" s="46"/>
      <c r="CP942" s="46"/>
      <c r="CQ942" s="46"/>
      <c r="CR942" s="46"/>
      <c r="CS942" s="46"/>
      <c r="CT942" s="46"/>
      <c r="CU942" s="46"/>
      <c r="CV942" s="46"/>
      <c r="CW942" s="46"/>
      <c r="CX942" s="46"/>
      <c r="CY942" s="46"/>
      <c r="CZ942" s="46"/>
      <c r="DA942" s="46"/>
      <c r="DB942" s="46"/>
      <c r="DC942" s="46"/>
      <c r="DD942" s="46"/>
      <c r="DE942" s="46"/>
      <c r="DF942" s="46"/>
      <c r="DG942" s="46"/>
      <c r="DH942" s="46"/>
      <c r="DI942" s="46"/>
      <c r="DJ942" s="46"/>
      <c r="DK942" s="46"/>
      <c r="DL942" s="46"/>
      <c r="DM942" s="46"/>
    </row>
    <row r="943" spans="1:117" s="3" customFormat="1" ht="13.5" customHeight="1" x14ac:dyDescent="0.2">
      <c r="A943" s="44"/>
      <c r="B943" s="45"/>
      <c r="C943" s="44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  <c r="BN943" s="46"/>
      <c r="BO943" s="46"/>
      <c r="BP943" s="46"/>
      <c r="BQ943" s="46"/>
      <c r="BR943" s="46"/>
      <c r="BS943" s="46"/>
      <c r="BT943" s="46"/>
      <c r="BU943" s="46"/>
      <c r="BV943" s="46"/>
      <c r="BW943" s="46"/>
      <c r="BX943" s="46"/>
      <c r="BY943" s="46"/>
      <c r="BZ943" s="46"/>
      <c r="CA943" s="46"/>
      <c r="CB943" s="46"/>
      <c r="CC943" s="46"/>
      <c r="CD943" s="46"/>
      <c r="CE943" s="46"/>
      <c r="CF943" s="46"/>
      <c r="CG943" s="46"/>
      <c r="CH943" s="46"/>
      <c r="CI943" s="46"/>
      <c r="CJ943" s="46"/>
      <c r="CK943" s="46"/>
      <c r="CL943" s="46"/>
      <c r="CM943" s="46"/>
      <c r="CN943" s="46"/>
      <c r="CO943" s="46"/>
      <c r="CP943" s="46"/>
      <c r="CQ943" s="46"/>
      <c r="CR943" s="46"/>
      <c r="CS943" s="46"/>
      <c r="CT943" s="46"/>
      <c r="CU943" s="46"/>
      <c r="CV943" s="46"/>
      <c r="CW943" s="46"/>
      <c r="CX943" s="46"/>
      <c r="CY943" s="46"/>
      <c r="CZ943" s="46"/>
      <c r="DA943" s="46"/>
      <c r="DB943" s="46"/>
      <c r="DC943" s="46"/>
      <c r="DD943" s="46"/>
      <c r="DE943" s="46"/>
      <c r="DF943" s="46"/>
      <c r="DG943" s="46"/>
      <c r="DH943" s="46"/>
      <c r="DI943" s="46"/>
      <c r="DJ943" s="46"/>
      <c r="DK943" s="46"/>
      <c r="DL943" s="46"/>
      <c r="DM943" s="46"/>
    </row>
    <row r="944" spans="1:117" s="3" customFormat="1" ht="13.5" customHeight="1" x14ac:dyDescent="0.2">
      <c r="A944" s="44"/>
      <c r="B944" s="45"/>
      <c r="C944" s="44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  <c r="BN944" s="46"/>
      <c r="BO944" s="46"/>
      <c r="BP944" s="46"/>
      <c r="BQ944" s="46"/>
      <c r="BR944" s="46"/>
      <c r="BS944" s="46"/>
      <c r="BT944" s="46"/>
      <c r="BU944" s="46"/>
      <c r="BV944" s="46"/>
      <c r="BW944" s="46"/>
      <c r="BX944" s="46"/>
      <c r="BY944" s="46"/>
      <c r="BZ944" s="46"/>
      <c r="CA944" s="46"/>
      <c r="CB944" s="46"/>
      <c r="CC944" s="46"/>
      <c r="CD944" s="46"/>
      <c r="CE944" s="46"/>
      <c r="CF944" s="46"/>
      <c r="CG944" s="46"/>
      <c r="CH944" s="46"/>
      <c r="CI944" s="46"/>
      <c r="CJ944" s="46"/>
      <c r="CK944" s="46"/>
      <c r="CL944" s="46"/>
      <c r="CM944" s="46"/>
      <c r="CN944" s="46"/>
      <c r="CO944" s="46"/>
      <c r="CP944" s="46"/>
      <c r="CQ944" s="46"/>
      <c r="CR944" s="46"/>
      <c r="CS944" s="46"/>
      <c r="CT944" s="46"/>
      <c r="CU944" s="46"/>
      <c r="CV944" s="46"/>
      <c r="CW944" s="46"/>
      <c r="CX944" s="46"/>
      <c r="CY944" s="46"/>
      <c r="CZ944" s="46"/>
      <c r="DA944" s="46"/>
      <c r="DB944" s="46"/>
      <c r="DC944" s="46"/>
      <c r="DD944" s="46"/>
      <c r="DE944" s="46"/>
      <c r="DF944" s="46"/>
      <c r="DG944" s="46"/>
      <c r="DH944" s="46"/>
      <c r="DI944" s="46"/>
      <c r="DJ944" s="46"/>
      <c r="DK944" s="46"/>
      <c r="DL944" s="46"/>
      <c r="DM944" s="46"/>
    </row>
    <row r="945" spans="1:117" s="3" customFormat="1" ht="13.5" customHeight="1" x14ac:dyDescent="0.2">
      <c r="A945" s="44"/>
      <c r="B945" s="45"/>
      <c r="C945" s="44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  <c r="BN945" s="46"/>
      <c r="BO945" s="46"/>
      <c r="BP945" s="46"/>
      <c r="BQ945" s="46"/>
      <c r="BR945" s="46"/>
      <c r="BS945" s="46"/>
      <c r="BT945" s="46"/>
      <c r="BU945" s="46"/>
      <c r="BV945" s="46"/>
      <c r="BW945" s="46"/>
      <c r="BX945" s="46"/>
      <c r="BY945" s="46"/>
      <c r="BZ945" s="46"/>
      <c r="CA945" s="46"/>
      <c r="CB945" s="46"/>
      <c r="CC945" s="46"/>
      <c r="CD945" s="46"/>
      <c r="CE945" s="46"/>
      <c r="CF945" s="46"/>
      <c r="CG945" s="46"/>
      <c r="CH945" s="46"/>
      <c r="CI945" s="46"/>
      <c r="CJ945" s="46"/>
      <c r="CK945" s="46"/>
      <c r="CL945" s="46"/>
      <c r="CM945" s="46"/>
      <c r="CN945" s="46"/>
      <c r="CO945" s="46"/>
      <c r="CP945" s="46"/>
      <c r="CQ945" s="46"/>
      <c r="CR945" s="46"/>
      <c r="CS945" s="46"/>
      <c r="CT945" s="46"/>
      <c r="CU945" s="46"/>
      <c r="CV945" s="46"/>
      <c r="CW945" s="46"/>
      <c r="CX945" s="46"/>
      <c r="CY945" s="46"/>
      <c r="CZ945" s="46"/>
      <c r="DA945" s="46"/>
      <c r="DB945" s="46"/>
      <c r="DC945" s="46"/>
      <c r="DD945" s="46"/>
      <c r="DE945" s="46"/>
      <c r="DF945" s="46"/>
      <c r="DG945" s="46"/>
      <c r="DH945" s="46"/>
      <c r="DI945" s="46"/>
      <c r="DJ945" s="46"/>
      <c r="DK945" s="46"/>
      <c r="DL945" s="46"/>
      <c r="DM945" s="46"/>
    </row>
    <row r="946" spans="1:117" s="3" customFormat="1" ht="13.5" customHeight="1" x14ac:dyDescent="0.2">
      <c r="A946" s="44"/>
      <c r="B946" s="45"/>
      <c r="C946" s="44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  <c r="BN946" s="46"/>
      <c r="BO946" s="46"/>
      <c r="BP946" s="46"/>
      <c r="BQ946" s="46"/>
      <c r="BR946" s="46"/>
      <c r="BS946" s="46"/>
      <c r="BT946" s="46"/>
      <c r="BU946" s="46"/>
      <c r="BV946" s="46"/>
      <c r="BW946" s="46"/>
      <c r="BX946" s="46"/>
      <c r="BY946" s="46"/>
      <c r="BZ946" s="46"/>
      <c r="CA946" s="46"/>
      <c r="CB946" s="46"/>
      <c r="CC946" s="46"/>
      <c r="CD946" s="46"/>
      <c r="CE946" s="46"/>
      <c r="CF946" s="46"/>
      <c r="CG946" s="46"/>
      <c r="CH946" s="46"/>
      <c r="CI946" s="46"/>
      <c r="CJ946" s="46"/>
      <c r="CK946" s="46"/>
      <c r="CL946" s="46"/>
      <c r="CM946" s="46"/>
      <c r="CN946" s="46"/>
      <c r="CO946" s="46"/>
      <c r="CP946" s="46"/>
      <c r="CQ946" s="46"/>
      <c r="CR946" s="46"/>
      <c r="CS946" s="46"/>
      <c r="CT946" s="46"/>
      <c r="CU946" s="46"/>
      <c r="CV946" s="46"/>
      <c r="CW946" s="46"/>
      <c r="CX946" s="46"/>
      <c r="CY946" s="46"/>
      <c r="CZ946" s="46"/>
      <c r="DA946" s="46"/>
      <c r="DB946" s="46"/>
      <c r="DC946" s="46"/>
      <c r="DD946" s="46"/>
      <c r="DE946" s="46"/>
      <c r="DF946" s="46"/>
      <c r="DG946" s="46"/>
      <c r="DH946" s="46"/>
      <c r="DI946" s="46"/>
      <c r="DJ946" s="46"/>
      <c r="DK946" s="46"/>
      <c r="DL946" s="46"/>
      <c r="DM946" s="46"/>
    </row>
    <row r="947" spans="1:117" s="3" customFormat="1" ht="13.5" customHeight="1" x14ac:dyDescent="0.2">
      <c r="A947" s="44"/>
      <c r="B947" s="45"/>
      <c r="C947" s="44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  <c r="BN947" s="46"/>
      <c r="BO947" s="46"/>
      <c r="BP947" s="46"/>
      <c r="BQ947" s="46"/>
      <c r="BR947" s="46"/>
      <c r="BS947" s="46"/>
      <c r="BT947" s="46"/>
      <c r="BU947" s="46"/>
      <c r="BV947" s="46"/>
      <c r="BW947" s="46"/>
      <c r="BX947" s="46"/>
      <c r="BY947" s="46"/>
      <c r="BZ947" s="46"/>
      <c r="CA947" s="46"/>
      <c r="CB947" s="46"/>
      <c r="CC947" s="46"/>
      <c r="CD947" s="46"/>
      <c r="CE947" s="46"/>
      <c r="CF947" s="46"/>
      <c r="CG947" s="46"/>
      <c r="CH947" s="46"/>
      <c r="CI947" s="46"/>
      <c r="CJ947" s="46"/>
      <c r="CK947" s="46"/>
      <c r="CL947" s="46"/>
      <c r="CM947" s="46"/>
      <c r="CN947" s="46"/>
      <c r="CO947" s="46"/>
      <c r="CP947" s="46"/>
      <c r="CQ947" s="46"/>
      <c r="CR947" s="46"/>
      <c r="CS947" s="46"/>
      <c r="CT947" s="46"/>
      <c r="CU947" s="46"/>
      <c r="CV947" s="46"/>
      <c r="CW947" s="46"/>
      <c r="CX947" s="46"/>
      <c r="CY947" s="46"/>
      <c r="CZ947" s="46"/>
      <c r="DA947" s="46"/>
      <c r="DB947" s="46"/>
      <c r="DC947" s="46"/>
      <c r="DD947" s="46"/>
      <c r="DE947" s="46"/>
      <c r="DF947" s="46"/>
      <c r="DG947" s="46"/>
      <c r="DH947" s="46"/>
      <c r="DI947" s="46"/>
      <c r="DJ947" s="46"/>
      <c r="DK947" s="46"/>
      <c r="DL947" s="46"/>
      <c r="DM947" s="46"/>
    </row>
    <row r="948" spans="1:117" s="3" customFormat="1" ht="13.5" customHeight="1" x14ac:dyDescent="0.2">
      <c r="A948" s="44"/>
      <c r="B948" s="45"/>
      <c r="C948" s="44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  <c r="BN948" s="46"/>
      <c r="BO948" s="46"/>
      <c r="BP948" s="46"/>
      <c r="BQ948" s="46"/>
      <c r="BR948" s="46"/>
      <c r="BS948" s="46"/>
      <c r="BT948" s="46"/>
      <c r="BU948" s="46"/>
      <c r="BV948" s="46"/>
      <c r="BW948" s="46"/>
      <c r="BX948" s="46"/>
      <c r="BY948" s="46"/>
      <c r="BZ948" s="46"/>
      <c r="CA948" s="46"/>
      <c r="CB948" s="46"/>
      <c r="CC948" s="46"/>
      <c r="CD948" s="46"/>
      <c r="CE948" s="46"/>
      <c r="CF948" s="46"/>
      <c r="CG948" s="46"/>
      <c r="CH948" s="46"/>
      <c r="CI948" s="46"/>
      <c r="CJ948" s="46"/>
      <c r="CK948" s="46"/>
      <c r="CL948" s="46"/>
      <c r="CM948" s="46"/>
      <c r="CN948" s="46"/>
      <c r="CO948" s="46"/>
      <c r="CP948" s="46"/>
      <c r="CQ948" s="46"/>
      <c r="CR948" s="46"/>
      <c r="CS948" s="46"/>
      <c r="CT948" s="46"/>
      <c r="CU948" s="46"/>
      <c r="CV948" s="46"/>
      <c r="CW948" s="46"/>
      <c r="CX948" s="46"/>
      <c r="CY948" s="46"/>
      <c r="CZ948" s="46"/>
      <c r="DA948" s="46"/>
      <c r="DB948" s="46"/>
      <c r="DC948" s="46"/>
      <c r="DD948" s="46"/>
      <c r="DE948" s="46"/>
      <c r="DF948" s="46"/>
      <c r="DG948" s="46"/>
      <c r="DH948" s="46"/>
      <c r="DI948" s="46"/>
      <c r="DJ948" s="46"/>
      <c r="DK948" s="46"/>
      <c r="DL948" s="46"/>
      <c r="DM948" s="46"/>
    </row>
    <row r="949" spans="1:117" s="3" customFormat="1" ht="13.5" customHeight="1" x14ac:dyDescent="0.2">
      <c r="A949" s="44"/>
      <c r="B949" s="45"/>
      <c r="C949" s="44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  <c r="BN949" s="46"/>
      <c r="BO949" s="46"/>
      <c r="BP949" s="46"/>
      <c r="BQ949" s="46"/>
      <c r="BR949" s="46"/>
      <c r="BS949" s="46"/>
      <c r="BT949" s="46"/>
      <c r="BU949" s="46"/>
      <c r="BV949" s="46"/>
      <c r="BW949" s="46"/>
      <c r="BX949" s="46"/>
      <c r="BY949" s="46"/>
      <c r="BZ949" s="46"/>
      <c r="CA949" s="46"/>
      <c r="CB949" s="46"/>
      <c r="CC949" s="46"/>
      <c r="CD949" s="46"/>
      <c r="CE949" s="46"/>
      <c r="CF949" s="46"/>
      <c r="CG949" s="46"/>
      <c r="CH949" s="46"/>
      <c r="CI949" s="46"/>
      <c r="CJ949" s="46"/>
      <c r="CK949" s="46"/>
      <c r="CL949" s="46"/>
      <c r="CM949" s="46"/>
      <c r="CN949" s="46"/>
      <c r="CO949" s="46"/>
      <c r="CP949" s="46"/>
      <c r="CQ949" s="46"/>
      <c r="CR949" s="46"/>
      <c r="CS949" s="46"/>
      <c r="CT949" s="46"/>
      <c r="CU949" s="46"/>
      <c r="CV949" s="46"/>
      <c r="CW949" s="46"/>
      <c r="CX949" s="46"/>
      <c r="CY949" s="46"/>
      <c r="CZ949" s="46"/>
      <c r="DA949" s="46"/>
      <c r="DB949" s="46"/>
      <c r="DC949" s="46"/>
      <c r="DD949" s="46"/>
      <c r="DE949" s="46"/>
      <c r="DF949" s="46"/>
      <c r="DG949" s="46"/>
      <c r="DH949" s="46"/>
      <c r="DI949" s="46"/>
      <c r="DJ949" s="46"/>
      <c r="DK949" s="46"/>
      <c r="DL949" s="46"/>
      <c r="DM949" s="46"/>
    </row>
    <row r="950" spans="1:117" s="3" customFormat="1" ht="13.5" customHeight="1" x14ac:dyDescent="0.2">
      <c r="A950" s="44"/>
      <c r="B950" s="45"/>
      <c r="C950" s="44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  <c r="BN950" s="46"/>
      <c r="BO950" s="46"/>
      <c r="BP950" s="46"/>
      <c r="BQ950" s="46"/>
      <c r="BR950" s="46"/>
      <c r="BS950" s="46"/>
      <c r="BT950" s="46"/>
      <c r="BU950" s="46"/>
      <c r="BV950" s="46"/>
      <c r="BW950" s="46"/>
      <c r="BX950" s="46"/>
      <c r="BY950" s="46"/>
      <c r="BZ950" s="46"/>
      <c r="CA950" s="46"/>
      <c r="CB950" s="46"/>
      <c r="CC950" s="46"/>
      <c r="CD950" s="46"/>
      <c r="CE950" s="46"/>
      <c r="CF950" s="46"/>
      <c r="CG950" s="46"/>
      <c r="CH950" s="46"/>
      <c r="CI950" s="46"/>
      <c r="CJ950" s="46"/>
      <c r="CK950" s="46"/>
      <c r="CL950" s="46"/>
      <c r="CM950" s="46"/>
      <c r="CN950" s="46"/>
      <c r="CO950" s="46"/>
      <c r="CP950" s="46"/>
      <c r="CQ950" s="46"/>
      <c r="CR950" s="46"/>
      <c r="CS950" s="46"/>
      <c r="CT950" s="46"/>
      <c r="CU950" s="46"/>
      <c r="CV950" s="46"/>
      <c r="CW950" s="46"/>
      <c r="CX950" s="46"/>
      <c r="CY950" s="46"/>
      <c r="CZ950" s="46"/>
      <c r="DA950" s="46"/>
      <c r="DB950" s="46"/>
      <c r="DC950" s="46"/>
      <c r="DD950" s="46"/>
      <c r="DE950" s="46"/>
      <c r="DF950" s="46"/>
      <c r="DG950" s="46"/>
      <c r="DH950" s="46"/>
      <c r="DI950" s="46"/>
      <c r="DJ950" s="46"/>
      <c r="DK950" s="46"/>
      <c r="DL950" s="46"/>
      <c r="DM950" s="46"/>
    </row>
    <row r="951" spans="1:117" s="3" customFormat="1" ht="13.5" customHeight="1" x14ac:dyDescent="0.2">
      <c r="A951" s="44"/>
      <c r="B951" s="45"/>
      <c r="C951" s="44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  <c r="BN951" s="46"/>
      <c r="BO951" s="46"/>
      <c r="BP951" s="46"/>
      <c r="BQ951" s="46"/>
      <c r="BR951" s="46"/>
      <c r="BS951" s="46"/>
      <c r="BT951" s="46"/>
      <c r="BU951" s="46"/>
      <c r="BV951" s="46"/>
      <c r="BW951" s="46"/>
      <c r="BX951" s="46"/>
      <c r="BY951" s="46"/>
      <c r="BZ951" s="46"/>
      <c r="CA951" s="46"/>
      <c r="CB951" s="46"/>
      <c r="CC951" s="46"/>
      <c r="CD951" s="46"/>
      <c r="CE951" s="46"/>
      <c r="CF951" s="46"/>
      <c r="CG951" s="46"/>
      <c r="CH951" s="46"/>
      <c r="CI951" s="46"/>
      <c r="CJ951" s="46"/>
      <c r="CK951" s="46"/>
      <c r="CL951" s="46"/>
      <c r="CM951" s="46"/>
      <c r="CN951" s="46"/>
      <c r="CO951" s="46"/>
      <c r="CP951" s="46"/>
      <c r="CQ951" s="46"/>
      <c r="CR951" s="46"/>
      <c r="CS951" s="46"/>
      <c r="CT951" s="46"/>
      <c r="CU951" s="46"/>
      <c r="CV951" s="46"/>
      <c r="CW951" s="46"/>
      <c r="CX951" s="46"/>
      <c r="CY951" s="46"/>
      <c r="CZ951" s="46"/>
      <c r="DA951" s="46"/>
      <c r="DB951" s="46"/>
      <c r="DC951" s="46"/>
      <c r="DD951" s="46"/>
      <c r="DE951" s="46"/>
      <c r="DF951" s="46"/>
      <c r="DG951" s="46"/>
      <c r="DH951" s="46"/>
      <c r="DI951" s="46"/>
      <c r="DJ951" s="46"/>
      <c r="DK951" s="46"/>
      <c r="DL951" s="46"/>
      <c r="DM951" s="46"/>
    </row>
    <row r="952" spans="1:117" s="3" customFormat="1" ht="13.5" customHeight="1" x14ac:dyDescent="0.2">
      <c r="A952" s="44"/>
      <c r="B952" s="45"/>
      <c r="C952" s="44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  <c r="BN952" s="46"/>
      <c r="BO952" s="46"/>
      <c r="BP952" s="46"/>
      <c r="BQ952" s="46"/>
      <c r="BR952" s="46"/>
      <c r="BS952" s="46"/>
      <c r="BT952" s="46"/>
      <c r="BU952" s="46"/>
      <c r="BV952" s="46"/>
      <c r="BW952" s="46"/>
      <c r="BX952" s="46"/>
      <c r="BY952" s="46"/>
      <c r="BZ952" s="46"/>
      <c r="CA952" s="46"/>
      <c r="CB952" s="46"/>
      <c r="CC952" s="46"/>
      <c r="CD952" s="46"/>
      <c r="CE952" s="46"/>
      <c r="CF952" s="46"/>
      <c r="CG952" s="46"/>
      <c r="CH952" s="46"/>
      <c r="CI952" s="46"/>
      <c r="CJ952" s="46"/>
      <c r="CK952" s="46"/>
      <c r="CL952" s="46"/>
      <c r="CM952" s="46"/>
      <c r="CN952" s="46"/>
      <c r="CO952" s="46"/>
      <c r="CP952" s="46"/>
      <c r="CQ952" s="46"/>
      <c r="CR952" s="46"/>
      <c r="CS952" s="46"/>
      <c r="CT952" s="46"/>
      <c r="CU952" s="46"/>
      <c r="CV952" s="46"/>
      <c r="CW952" s="46"/>
      <c r="CX952" s="46"/>
      <c r="CY952" s="46"/>
      <c r="CZ952" s="46"/>
      <c r="DA952" s="46"/>
      <c r="DB952" s="46"/>
      <c r="DC952" s="46"/>
      <c r="DD952" s="46"/>
      <c r="DE952" s="46"/>
      <c r="DF952" s="46"/>
      <c r="DG952" s="46"/>
      <c r="DH952" s="46"/>
      <c r="DI952" s="46"/>
      <c r="DJ952" s="46"/>
      <c r="DK952" s="46"/>
      <c r="DL952" s="46"/>
      <c r="DM952" s="46"/>
    </row>
    <row r="953" spans="1:117" s="3" customFormat="1" ht="13.5" customHeight="1" x14ac:dyDescent="0.2">
      <c r="A953" s="44"/>
      <c r="B953" s="45"/>
      <c r="C953" s="44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  <c r="BN953" s="46"/>
      <c r="BO953" s="46"/>
      <c r="BP953" s="46"/>
      <c r="BQ953" s="46"/>
      <c r="BR953" s="46"/>
      <c r="BS953" s="46"/>
      <c r="BT953" s="46"/>
      <c r="BU953" s="46"/>
      <c r="BV953" s="46"/>
      <c r="BW953" s="46"/>
      <c r="BX953" s="46"/>
      <c r="BY953" s="46"/>
      <c r="BZ953" s="46"/>
      <c r="CA953" s="46"/>
      <c r="CB953" s="46"/>
      <c r="CC953" s="46"/>
      <c r="CD953" s="46"/>
      <c r="CE953" s="46"/>
      <c r="CF953" s="46"/>
      <c r="CG953" s="46"/>
      <c r="CH953" s="46"/>
      <c r="CI953" s="46"/>
      <c r="CJ953" s="46"/>
      <c r="CK953" s="46"/>
      <c r="CL953" s="46"/>
      <c r="CM953" s="46"/>
      <c r="CN953" s="46"/>
      <c r="CO953" s="46"/>
      <c r="CP953" s="46"/>
      <c r="CQ953" s="46"/>
      <c r="CR953" s="46"/>
      <c r="CS953" s="46"/>
      <c r="CT953" s="46"/>
      <c r="CU953" s="46"/>
      <c r="CV953" s="46"/>
      <c r="CW953" s="46"/>
      <c r="CX953" s="46"/>
      <c r="CY953" s="46"/>
      <c r="CZ953" s="46"/>
      <c r="DA953" s="46"/>
      <c r="DB953" s="46"/>
      <c r="DC953" s="46"/>
      <c r="DD953" s="46"/>
      <c r="DE953" s="46"/>
      <c r="DF953" s="46"/>
      <c r="DG953" s="46"/>
      <c r="DH953" s="46"/>
      <c r="DI953" s="46"/>
      <c r="DJ953" s="46"/>
      <c r="DK953" s="46"/>
      <c r="DL953" s="46"/>
      <c r="DM953" s="46"/>
    </row>
    <row r="954" spans="1:117" s="3" customFormat="1" ht="13.5" customHeight="1" x14ac:dyDescent="0.2">
      <c r="A954" s="44"/>
      <c r="B954" s="45"/>
      <c r="C954" s="44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6"/>
      <c r="CG954" s="46"/>
      <c r="CH954" s="46"/>
      <c r="CI954" s="46"/>
      <c r="CJ954" s="46"/>
      <c r="CK954" s="46"/>
      <c r="CL954" s="46"/>
      <c r="CM954" s="46"/>
      <c r="CN954" s="46"/>
      <c r="CO954" s="46"/>
      <c r="CP954" s="46"/>
      <c r="CQ954" s="46"/>
      <c r="CR954" s="46"/>
      <c r="CS954" s="46"/>
      <c r="CT954" s="46"/>
      <c r="CU954" s="46"/>
      <c r="CV954" s="46"/>
      <c r="CW954" s="46"/>
      <c r="CX954" s="46"/>
      <c r="CY954" s="46"/>
      <c r="CZ954" s="46"/>
      <c r="DA954" s="46"/>
      <c r="DB954" s="46"/>
      <c r="DC954" s="46"/>
      <c r="DD954" s="46"/>
      <c r="DE954" s="46"/>
      <c r="DF954" s="46"/>
      <c r="DG954" s="46"/>
      <c r="DH954" s="46"/>
      <c r="DI954" s="46"/>
      <c r="DJ954" s="46"/>
      <c r="DK954" s="46"/>
      <c r="DL954" s="46"/>
      <c r="DM954" s="46"/>
    </row>
    <row r="955" spans="1:117" s="3" customFormat="1" ht="13.5" customHeight="1" x14ac:dyDescent="0.2">
      <c r="A955" s="44"/>
      <c r="B955" s="45"/>
      <c r="C955" s="44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  <c r="BN955" s="46"/>
      <c r="BO955" s="46"/>
      <c r="BP955" s="46"/>
      <c r="BQ955" s="46"/>
      <c r="BR955" s="46"/>
      <c r="BS955" s="46"/>
      <c r="BT955" s="46"/>
      <c r="BU955" s="46"/>
      <c r="BV955" s="46"/>
      <c r="BW955" s="46"/>
      <c r="BX955" s="46"/>
      <c r="BY955" s="46"/>
      <c r="BZ955" s="46"/>
      <c r="CA955" s="46"/>
      <c r="CB955" s="46"/>
      <c r="CC955" s="46"/>
      <c r="CD955" s="46"/>
      <c r="CE955" s="46"/>
      <c r="CF955" s="46"/>
      <c r="CG955" s="46"/>
      <c r="CH955" s="46"/>
      <c r="CI955" s="46"/>
      <c r="CJ955" s="46"/>
      <c r="CK955" s="46"/>
      <c r="CL955" s="46"/>
      <c r="CM955" s="46"/>
      <c r="CN955" s="46"/>
      <c r="CO955" s="46"/>
      <c r="CP955" s="46"/>
      <c r="CQ955" s="46"/>
      <c r="CR955" s="46"/>
      <c r="CS955" s="46"/>
      <c r="CT955" s="46"/>
      <c r="CU955" s="46"/>
      <c r="CV955" s="46"/>
      <c r="CW955" s="46"/>
      <c r="CX955" s="46"/>
      <c r="CY955" s="46"/>
      <c r="CZ955" s="46"/>
      <c r="DA955" s="46"/>
      <c r="DB955" s="46"/>
      <c r="DC955" s="46"/>
      <c r="DD955" s="46"/>
      <c r="DE955" s="46"/>
      <c r="DF955" s="46"/>
      <c r="DG955" s="46"/>
      <c r="DH955" s="46"/>
      <c r="DI955" s="46"/>
      <c r="DJ955" s="46"/>
      <c r="DK955" s="46"/>
      <c r="DL955" s="46"/>
      <c r="DM955" s="46"/>
    </row>
    <row r="956" spans="1:117" s="3" customFormat="1" ht="13.5" customHeight="1" x14ac:dyDescent="0.2">
      <c r="A956" s="44"/>
      <c r="B956" s="45"/>
      <c r="C956" s="44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  <c r="BN956" s="46"/>
      <c r="BO956" s="46"/>
      <c r="BP956" s="46"/>
      <c r="BQ956" s="46"/>
      <c r="BR956" s="46"/>
      <c r="BS956" s="46"/>
      <c r="BT956" s="46"/>
      <c r="BU956" s="46"/>
      <c r="BV956" s="46"/>
      <c r="BW956" s="46"/>
      <c r="BX956" s="46"/>
      <c r="BY956" s="46"/>
      <c r="BZ956" s="46"/>
      <c r="CA956" s="46"/>
      <c r="CB956" s="46"/>
      <c r="CC956" s="46"/>
      <c r="CD956" s="46"/>
      <c r="CE956" s="46"/>
      <c r="CF956" s="46"/>
      <c r="CG956" s="46"/>
      <c r="CH956" s="46"/>
      <c r="CI956" s="46"/>
      <c r="CJ956" s="46"/>
      <c r="CK956" s="46"/>
      <c r="CL956" s="46"/>
      <c r="CM956" s="46"/>
      <c r="CN956" s="46"/>
      <c r="CO956" s="46"/>
      <c r="CP956" s="46"/>
      <c r="CQ956" s="46"/>
      <c r="CR956" s="46"/>
      <c r="CS956" s="46"/>
      <c r="CT956" s="46"/>
      <c r="CU956" s="46"/>
      <c r="CV956" s="46"/>
      <c r="CW956" s="46"/>
      <c r="CX956" s="46"/>
      <c r="CY956" s="46"/>
      <c r="CZ956" s="46"/>
      <c r="DA956" s="46"/>
      <c r="DB956" s="46"/>
      <c r="DC956" s="46"/>
      <c r="DD956" s="46"/>
      <c r="DE956" s="46"/>
      <c r="DF956" s="46"/>
      <c r="DG956" s="46"/>
      <c r="DH956" s="46"/>
      <c r="DI956" s="46"/>
      <c r="DJ956" s="46"/>
      <c r="DK956" s="46"/>
      <c r="DL956" s="46"/>
      <c r="DM956" s="46"/>
    </row>
    <row r="957" spans="1:117" s="3" customFormat="1" ht="13.5" customHeight="1" x14ac:dyDescent="0.2">
      <c r="A957" s="44"/>
      <c r="B957" s="45"/>
      <c r="C957" s="44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  <c r="BN957" s="46"/>
      <c r="BO957" s="46"/>
      <c r="BP957" s="46"/>
      <c r="BQ957" s="46"/>
      <c r="BR957" s="46"/>
      <c r="BS957" s="46"/>
      <c r="BT957" s="46"/>
      <c r="BU957" s="46"/>
      <c r="BV957" s="46"/>
      <c r="BW957" s="46"/>
      <c r="BX957" s="46"/>
      <c r="BY957" s="46"/>
      <c r="BZ957" s="46"/>
      <c r="CA957" s="46"/>
      <c r="CB957" s="46"/>
      <c r="CC957" s="46"/>
      <c r="CD957" s="46"/>
      <c r="CE957" s="46"/>
      <c r="CF957" s="46"/>
      <c r="CG957" s="46"/>
      <c r="CH957" s="46"/>
      <c r="CI957" s="46"/>
      <c r="CJ957" s="46"/>
      <c r="CK957" s="46"/>
      <c r="CL957" s="46"/>
      <c r="CM957" s="46"/>
      <c r="CN957" s="46"/>
      <c r="CO957" s="46"/>
      <c r="CP957" s="46"/>
      <c r="CQ957" s="46"/>
      <c r="CR957" s="46"/>
      <c r="CS957" s="46"/>
      <c r="CT957" s="46"/>
      <c r="CU957" s="46"/>
      <c r="CV957" s="46"/>
      <c r="CW957" s="46"/>
      <c r="CX957" s="46"/>
      <c r="CY957" s="46"/>
      <c r="CZ957" s="46"/>
      <c r="DA957" s="46"/>
      <c r="DB957" s="46"/>
      <c r="DC957" s="46"/>
      <c r="DD957" s="46"/>
      <c r="DE957" s="46"/>
      <c r="DF957" s="46"/>
      <c r="DG957" s="46"/>
      <c r="DH957" s="46"/>
      <c r="DI957" s="46"/>
      <c r="DJ957" s="46"/>
      <c r="DK957" s="46"/>
      <c r="DL957" s="46"/>
      <c r="DM957" s="46"/>
    </row>
    <row r="958" spans="1:117" s="3" customFormat="1" ht="13.5" customHeight="1" x14ac:dyDescent="0.2">
      <c r="A958" s="44"/>
      <c r="B958" s="45"/>
      <c r="C958" s="44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  <c r="BN958" s="46"/>
      <c r="BO958" s="46"/>
      <c r="BP958" s="46"/>
      <c r="BQ958" s="46"/>
      <c r="BR958" s="46"/>
      <c r="BS958" s="46"/>
      <c r="BT958" s="46"/>
      <c r="BU958" s="46"/>
      <c r="BV958" s="46"/>
      <c r="BW958" s="46"/>
      <c r="BX958" s="46"/>
      <c r="BY958" s="46"/>
      <c r="BZ958" s="46"/>
      <c r="CA958" s="46"/>
      <c r="CB958" s="46"/>
      <c r="CC958" s="46"/>
      <c r="CD958" s="46"/>
      <c r="CE958" s="46"/>
      <c r="CF958" s="46"/>
      <c r="CG958" s="46"/>
      <c r="CH958" s="46"/>
      <c r="CI958" s="46"/>
      <c r="CJ958" s="46"/>
      <c r="CK958" s="46"/>
      <c r="CL958" s="46"/>
      <c r="CM958" s="46"/>
      <c r="CN958" s="46"/>
      <c r="CO958" s="46"/>
      <c r="CP958" s="46"/>
      <c r="CQ958" s="46"/>
      <c r="CR958" s="46"/>
      <c r="CS958" s="46"/>
      <c r="CT958" s="46"/>
      <c r="CU958" s="46"/>
      <c r="CV958" s="46"/>
      <c r="CW958" s="46"/>
      <c r="CX958" s="46"/>
      <c r="CY958" s="46"/>
      <c r="CZ958" s="46"/>
      <c r="DA958" s="46"/>
      <c r="DB958" s="46"/>
      <c r="DC958" s="46"/>
      <c r="DD958" s="46"/>
      <c r="DE958" s="46"/>
      <c r="DF958" s="46"/>
      <c r="DG958" s="46"/>
      <c r="DH958" s="46"/>
      <c r="DI958" s="46"/>
      <c r="DJ958" s="46"/>
      <c r="DK958" s="46"/>
      <c r="DL958" s="46"/>
      <c r="DM958" s="46"/>
    </row>
    <row r="959" spans="1:117" s="3" customFormat="1" ht="13.5" customHeight="1" x14ac:dyDescent="0.2">
      <c r="A959" s="44"/>
      <c r="B959" s="45"/>
      <c r="C959" s="44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  <c r="BN959" s="46"/>
      <c r="BO959" s="46"/>
      <c r="BP959" s="46"/>
      <c r="BQ959" s="46"/>
      <c r="BR959" s="46"/>
      <c r="BS959" s="46"/>
      <c r="BT959" s="46"/>
      <c r="BU959" s="46"/>
      <c r="BV959" s="46"/>
      <c r="BW959" s="46"/>
      <c r="BX959" s="46"/>
      <c r="BY959" s="46"/>
      <c r="BZ959" s="46"/>
      <c r="CA959" s="46"/>
      <c r="CB959" s="46"/>
      <c r="CC959" s="46"/>
      <c r="CD959" s="46"/>
      <c r="CE959" s="46"/>
      <c r="CF959" s="46"/>
      <c r="CG959" s="46"/>
      <c r="CH959" s="46"/>
      <c r="CI959" s="46"/>
      <c r="CJ959" s="46"/>
      <c r="CK959" s="46"/>
      <c r="CL959" s="46"/>
      <c r="CM959" s="46"/>
      <c r="CN959" s="46"/>
      <c r="CO959" s="46"/>
      <c r="CP959" s="46"/>
      <c r="CQ959" s="46"/>
      <c r="CR959" s="46"/>
      <c r="CS959" s="46"/>
      <c r="CT959" s="46"/>
      <c r="CU959" s="46"/>
      <c r="CV959" s="46"/>
      <c r="CW959" s="46"/>
      <c r="CX959" s="46"/>
      <c r="CY959" s="46"/>
      <c r="CZ959" s="46"/>
      <c r="DA959" s="46"/>
      <c r="DB959" s="46"/>
      <c r="DC959" s="46"/>
      <c r="DD959" s="46"/>
      <c r="DE959" s="46"/>
      <c r="DF959" s="46"/>
      <c r="DG959" s="46"/>
      <c r="DH959" s="46"/>
      <c r="DI959" s="46"/>
      <c r="DJ959" s="46"/>
      <c r="DK959" s="46"/>
      <c r="DL959" s="46"/>
      <c r="DM959" s="46"/>
    </row>
    <row r="960" spans="1:117" s="3" customFormat="1" ht="13.5" customHeight="1" x14ac:dyDescent="0.2">
      <c r="A960" s="44"/>
      <c r="B960" s="45"/>
      <c r="C960" s="44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  <c r="BN960" s="46"/>
      <c r="BO960" s="46"/>
      <c r="BP960" s="46"/>
      <c r="BQ960" s="46"/>
      <c r="BR960" s="46"/>
      <c r="BS960" s="46"/>
      <c r="BT960" s="46"/>
      <c r="BU960" s="46"/>
      <c r="BV960" s="46"/>
      <c r="BW960" s="46"/>
      <c r="BX960" s="46"/>
      <c r="BY960" s="46"/>
      <c r="BZ960" s="46"/>
      <c r="CA960" s="46"/>
      <c r="CB960" s="46"/>
      <c r="CC960" s="46"/>
      <c r="CD960" s="46"/>
      <c r="CE960" s="46"/>
      <c r="CF960" s="46"/>
      <c r="CG960" s="46"/>
      <c r="CH960" s="46"/>
      <c r="CI960" s="46"/>
      <c r="CJ960" s="46"/>
      <c r="CK960" s="46"/>
      <c r="CL960" s="46"/>
      <c r="CM960" s="46"/>
      <c r="CN960" s="46"/>
      <c r="CO960" s="46"/>
      <c r="CP960" s="46"/>
      <c r="CQ960" s="46"/>
      <c r="CR960" s="46"/>
      <c r="CS960" s="46"/>
      <c r="CT960" s="46"/>
      <c r="CU960" s="46"/>
      <c r="CV960" s="46"/>
      <c r="CW960" s="46"/>
      <c r="CX960" s="46"/>
      <c r="CY960" s="46"/>
      <c r="CZ960" s="46"/>
      <c r="DA960" s="46"/>
      <c r="DB960" s="46"/>
      <c r="DC960" s="46"/>
      <c r="DD960" s="46"/>
      <c r="DE960" s="46"/>
      <c r="DF960" s="46"/>
      <c r="DG960" s="46"/>
      <c r="DH960" s="46"/>
      <c r="DI960" s="46"/>
      <c r="DJ960" s="46"/>
      <c r="DK960" s="46"/>
      <c r="DL960" s="46"/>
      <c r="DM960" s="46"/>
    </row>
    <row r="961" spans="1:117" s="3" customFormat="1" ht="13.5" customHeight="1" x14ac:dyDescent="0.2">
      <c r="A961" s="44"/>
      <c r="B961" s="45"/>
      <c r="C961" s="44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  <c r="BN961" s="46"/>
      <c r="BO961" s="46"/>
      <c r="BP961" s="46"/>
      <c r="BQ961" s="46"/>
      <c r="BR961" s="46"/>
      <c r="BS961" s="46"/>
      <c r="BT961" s="46"/>
      <c r="BU961" s="46"/>
      <c r="BV961" s="46"/>
      <c r="BW961" s="46"/>
      <c r="BX961" s="46"/>
      <c r="BY961" s="46"/>
      <c r="BZ961" s="46"/>
      <c r="CA961" s="46"/>
      <c r="CB961" s="46"/>
      <c r="CC961" s="46"/>
      <c r="CD961" s="46"/>
      <c r="CE961" s="46"/>
      <c r="CF961" s="46"/>
      <c r="CG961" s="46"/>
      <c r="CH961" s="46"/>
      <c r="CI961" s="46"/>
      <c r="CJ961" s="46"/>
      <c r="CK961" s="46"/>
      <c r="CL961" s="46"/>
      <c r="CM961" s="46"/>
      <c r="CN961" s="46"/>
      <c r="CO961" s="46"/>
      <c r="CP961" s="46"/>
      <c r="CQ961" s="46"/>
      <c r="CR961" s="46"/>
      <c r="CS961" s="46"/>
      <c r="CT961" s="46"/>
      <c r="CU961" s="46"/>
      <c r="CV961" s="46"/>
      <c r="CW961" s="46"/>
      <c r="CX961" s="46"/>
      <c r="CY961" s="46"/>
      <c r="CZ961" s="46"/>
      <c r="DA961" s="46"/>
      <c r="DB961" s="46"/>
      <c r="DC961" s="46"/>
      <c r="DD961" s="46"/>
      <c r="DE961" s="46"/>
      <c r="DF961" s="46"/>
      <c r="DG961" s="46"/>
      <c r="DH961" s="46"/>
      <c r="DI961" s="46"/>
      <c r="DJ961" s="46"/>
      <c r="DK961" s="46"/>
      <c r="DL961" s="46"/>
      <c r="DM961" s="46"/>
    </row>
    <row r="962" spans="1:117" s="3" customFormat="1" ht="13.5" customHeight="1" x14ac:dyDescent="0.2">
      <c r="A962" s="44"/>
      <c r="B962" s="45"/>
      <c r="C962" s="44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  <c r="BN962" s="46"/>
      <c r="BO962" s="46"/>
      <c r="BP962" s="46"/>
      <c r="BQ962" s="46"/>
      <c r="BR962" s="46"/>
      <c r="BS962" s="46"/>
      <c r="BT962" s="46"/>
      <c r="BU962" s="46"/>
      <c r="BV962" s="46"/>
      <c r="BW962" s="46"/>
      <c r="BX962" s="46"/>
      <c r="BY962" s="46"/>
      <c r="BZ962" s="46"/>
      <c r="CA962" s="46"/>
      <c r="CB962" s="46"/>
      <c r="CC962" s="46"/>
      <c r="CD962" s="46"/>
      <c r="CE962" s="46"/>
      <c r="CF962" s="46"/>
      <c r="CG962" s="46"/>
      <c r="CH962" s="46"/>
      <c r="CI962" s="46"/>
      <c r="CJ962" s="46"/>
      <c r="CK962" s="46"/>
      <c r="CL962" s="46"/>
      <c r="CM962" s="46"/>
      <c r="CN962" s="46"/>
      <c r="CO962" s="46"/>
      <c r="CP962" s="46"/>
      <c r="CQ962" s="46"/>
      <c r="CR962" s="46"/>
      <c r="CS962" s="46"/>
      <c r="CT962" s="46"/>
      <c r="CU962" s="46"/>
      <c r="CV962" s="46"/>
      <c r="CW962" s="46"/>
      <c r="CX962" s="46"/>
      <c r="CY962" s="46"/>
      <c r="CZ962" s="46"/>
      <c r="DA962" s="46"/>
      <c r="DB962" s="46"/>
      <c r="DC962" s="46"/>
      <c r="DD962" s="46"/>
      <c r="DE962" s="46"/>
      <c r="DF962" s="46"/>
      <c r="DG962" s="46"/>
      <c r="DH962" s="46"/>
      <c r="DI962" s="46"/>
      <c r="DJ962" s="46"/>
      <c r="DK962" s="46"/>
      <c r="DL962" s="46"/>
      <c r="DM962" s="46"/>
    </row>
    <row r="963" spans="1:117" s="3" customFormat="1" ht="13.5" customHeight="1" x14ac:dyDescent="0.2">
      <c r="A963" s="44"/>
      <c r="B963" s="45"/>
      <c r="C963" s="44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  <c r="BN963" s="46"/>
      <c r="BO963" s="46"/>
      <c r="BP963" s="46"/>
      <c r="BQ963" s="46"/>
      <c r="BR963" s="46"/>
      <c r="BS963" s="46"/>
      <c r="BT963" s="46"/>
      <c r="BU963" s="46"/>
      <c r="BV963" s="46"/>
      <c r="BW963" s="46"/>
      <c r="BX963" s="46"/>
      <c r="BY963" s="46"/>
      <c r="BZ963" s="46"/>
      <c r="CA963" s="46"/>
      <c r="CB963" s="46"/>
      <c r="CC963" s="46"/>
      <c r="CD963" s="46"/>
      <c r="CE963" s="46"/>
      <c r="CF963" s="46"/>
      <c r="CG963" s="46"/>
      <c r="CH963" s="46"/>
      <c r="CI963" s="46"/>
      <c r="CJ963" s="46"/>
      <c r="CK963" s="46"/>
      <c r="CL963" s="46"/>
      <c r="CM963" s="46"/>
      <c r="CN963" s="46"/>
      <c r="CO963" s="46"/>
      <c r="CP963" s="46"/>
      <c r="CQ963" s="46"/>
      <c r="CR963" s="46"/>
      <c r="CS963" s="46"/>
      <c r="CT963" s="46"/>
      <c r="CU963" s="46"/>
      <c r="CV963" s="46"/>
      <c r="CW963" s="46"/>
      <c r="CX963" s="46"/>
      <c r="CY963" s="46"/>
      <c r="CZ963" s="46"/>
      <c r="DA963" s="46"/>
      <c r="DB963" s="46"/>
      <c r="DC963" s="46"/>
      <c r="DD963" s="46"/>
      <c r="DE963" s="46"/>
      <c r="DF963" s="46"/>
      <c r="DG963" s="46"/>
      <c r="DH963" s="46"/>
      <c r="DI963" s="46"/>
      <c r="DJ963" s="46"/>
      <c r="DK963" s="46"/>
      <c r="DL963" s="46"/>
      <c r="DM963" s="46"/>
    </row>
    <row r="964" spans="1:117" s="3" customFormat="1" ht="13.5" customHeight="1" x14ac:dyDescent="0.2">
      <c r="A964" s="44"/>
      <c r="B964" s="45"/>
      <c r="C964" s="44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  <c r="BN964" s="46"/>
      <c r="BO964" s="46"/>
      <c r="BP964" s="46"/>
      <c r="BQ964" s="46"/>
      <c r="BR964" s="46"/>
      <c r="BS964" s="46"/>
      <c r="BT964" s="46"/>
      <c r="BU964" s="46"/>
      <c r="BV964" s="46"/>
      <c r="BW964" s="46"/>
      <c r="BX964" s="46"/>
      <c r="BY964" s="46"/>
      <c r="BZ964" s="46"/>
      <c r="CA964" s="46"/>
      <c r="CB964" s="46"/>
      <c r="CC964" s="46"/>
      <c r="CD964" s="46"/>
      <c r="CE964" s="46"/>
      <c r="CF964" s="46"/>
      <c r="CG964" s="46"/>
      <c r="CH964" s="46"/>
      <c r="CI964" s="46"/>
      <c r="CJ964" s="46"/>
      <c r="CK964" s="46"/>
      <c r="CL964" s="46"/>
      <c r="CM964" s="46"/>
      <c r="CN964" s="46"/>
      <c r="CO964" s="46"/>
      <c r="CP964" s="46"/>
      <c r="CQ964" s="46"/>
      <c r="CR964" s="46"/>
      <c r="CS964" s="46"/>
      <c r="CT964" s="46"/>
      <c r="CU964" s="46"/>
      <c r="CV964" s="46"/>
      <c r="CW964" s="46"/>
      <c r="CX964" s="46"/>
      <c r="CY964" s="46"/>
      <c r="CZ964" s="46"/>
      <c r="DA964" s="46"/>
      <c r="DB964" s="46"/>
      <c r="DC964" s="46"/>
      <c r="DD964" s="46"/>
      <c r="DE964" s="46"/>
      <c r="DF964" s="46"/>
      <c r="DG964" s="46"/>
      <c r="DH964" s="46"/>
      <c r="DI964" s="46"/>
      <c r="DJ964" s="46"/>
      <c r="DK964" s="46"/>
      <c r="DL964" s="46"/>
      <c r="DM964" s="46"/>
    </row>
    <row r="965" spans="1:117" s="3" customFormat="1" ht="13.5" customHeight="1" x14ac:dyDescent="0.2">
      <c r="A965" s="44"/>
      <c r="B965" s="45"/>
      <c r="C965" s="44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  <c r="BN965" s="46"/>
      <c r="BO965" s="46"/>
      <c r="BP965" s="46"/>
      <c r="BQ965" s="46"/>
      <c r="BR965" s="46"/>
      <c r="BS965" s="46"/>
      <c r="BT965" s="46"/>
      <c r="BU965" s="46"/>
      <c r="BV965" s="46"/>
      <c r="BW965" s="46"/>
      <c r="BX965" s="46"/>
      <c r="BY965" s="46"/>
      <c r="BZ965" s="46"/>
      <c r="CA965" s="46"/>
      <c r="CB965" s="46"/>
      <c r="CC965" s="46"/>
      <c r="CD965" s="46"/>
      <c r="CE965" s="46"/>
      <c r="CF965" s="46"/>
      <c r="CG965" s="46"/>
      <c r="CH965" s="46"/>
      <c r="CI965" s="46"/>
      <c r="CJ965" s="46"/>
      <c r="CK965" s="46"/>
      <c r="CL965" s="46"/>
      <c r="CM965" s="46"/>
      <c r="CN965" s="46"/>
      <c r="CO965" s="46"/>
      <c r="CP965" s="46"/>
      <c r="CQ965" s="46"/>
      <c r="CR965" s="46"/>
      <c r="CS965" s="46"/>
      <c r="CT965" s="46"/>
      <c r="CU965" s="46"/>
      <c r="CV965" s="46"/>
      <c r="CW965" s="46"/>
      <c r="CX965" s="46"/>
      <c r="CY965" s="46"/>
      <c r="CZ965" s="46"/>
      <c r="DA965" s="46"/>
      <c r="DB965" s="46"/>
      <c r="DC965" s="46"/>
      <c r="DD965" s="46"/>
      <c r="DE965" s="46"/>
      <c r="DF965" s="46"/>
      <c r="DG965" s="46"/>
      <c r="DH965" s="46"/>
      <c r="DI965" s="46"/>
      <c r="DJ965" s="46"/>
      <c r="DK965" s="46"/>
      <c r="DL965" s="46"/>
      <c r="DM965" s="46"/>
    </row>
    <row r="966" spans="1:117" s="3" customFormat="1" ht="13.5" customHeight="1" x14ac:dyDescent="0.2">
      <c r="A966" s="44"/>
      <c r="B966" s="45"/>
      <c r="C966" s="44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  <c r="BN966" s="46"/>
      <c r="BO966" s="46"/>
      <c r="BP966" s="46"/>
      <c r="BQ966" s="46"/>
      <c r="BR966" s="46"/>
      <c r="BS966" s="46"/>
      <c r="BT966" s="46"/>
      <c r="BU966" s="46"/>
      <c r="BV966" s="46"/>
      <c r="BW966" s="46"/>
      <c r="BX966" s="46"/>
      <c r="BY966" s="46"/>
      <c r="BZ966" s="46"/>
      <c r="CA966" s="46"/>
      <c r="CB966" s="46"/>
      <c r="CC966" s="46"/>
      <c r="CD966" s="46"/>
      <c r="CE966" s="46"/>
      <c r="CF966" s="46"/>
      <c r="CG966" s="46"/>
      <c r="CH966" s="46"/>
      <c r="CI966" s="46"/>
      <c r="CJ966" s="46"/>
      <c r="CK966" s="46"/>
      <c r="CL966" s="46"/>
      <c r="CM966" s="46"/>
      <c r="CN966" s="46"/>
      <c r="CO966" s="46"/>
      <c r="CP966" s="46"/>
      <c r="CQ966" s="46"/>
      <c r="CR966" s="46"/>
      <c r="CS966" s="46"/>
      <c r="CT966" s="46"/>
      <c r="CU966" s="46"/>
      <c r="CV966" s="46"/>
      <c r="CW966" s="46"/>
      <c r="CX966" s="46"/>
      <c r="CY966" s="46"/>
      <c r="CZ966" s="46"/>
      <c r="DA966" s="46"/>
      <c r="DB966" s="46"/>
      <c r="DC966" s="46"/>
      <c r="DD966" s="46"/>
      <c r="DE966" s="46"/>
      <c r="DF966" s="46"/>
      <c r="DG966" s="46"/>
      <c r="DH966" s="46"/>
      <c r="DI966" s="46"/>
      <c r="DJ966" s="46"/>
      <c r="DK966" s="46"/>
      <c r="DL966" s="46"/>
      <c r="DM966" s="46"/>
    </row>
    <row r="967" spans="1:117" s="3" customFormat="1" ht="13.5" customHeight="1" x14ac:dyDescent="0.2">
      <c r="A967" s="44"/>
      <c r="B967" s="45"/>
      <c r="C967" s="44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6"/>
      <c r="CG967" s="46"/>
      <c r="CH967" s="46"/>
      <c r="CI967" s="46"/>
      <c r="CJ967" s="46"/>
      <c r="CK967" s="46"/>
      <c r="CL967" s="46"/>
      <c r="CM967" s="46"/>
      <c r="CN967" s="46"/>
      <c r="CO967" s="46"/>
      <c r="CP967" s="46"/>
      <c r="CQ967" s="46"/>
      <c r="CR967" s="46"/>
      <c r="CS967" s="46"/>
      <c r="CT967" s="46"/>
      <c r="CU967" s="46"/>
      <c r="CV967" s="46"/>
      <c r="CW967" s="46"/>
      <c r="CX967" s="46"/>
      <c r="CY967" s="46"/>
      <c r="CZ967" s="46"/>
      <c r="DA967" s="46"/>
      <c r="DB967" s="46"/>
      <c r="DC967" s="46"/>
      <c r="DD967" s="46"/>
      <c r="DE967" s="46"/>
      <c r="DF967" s="46"/>
      <c r="DG967" s="46"/>
      <c r="DH967" s="46"/>
      <c r="DI967" s="46"/>
      <c r="DJ967" s="46"/>
      <c r="DK967" s="46"/>
      <c r="DL967" s="46"/>
      <c r="DM967" s="46"/>
    </row>
    <row r="968" spans="1:117" s="3" customFormat="1" ht="13.5" customHeight="1" x14ac:dyDescent="0.2">
      <c r="A968" s="44"/>
      <c r="B968" s="45"/>
      <c r="C968" s="44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  <c r="BN968" s="46"/>
      <c r="BO968" s="46"/>
      <c r="BP968" s="46"/>
      <c r="BQ968" s="46"/>
      <c r="BR968" s="46"/>
      <c r="BS968" s="46"/>
      <c r="BT968" s="46"/>
      <c r="BU968" s="46"/>
      <c r="BV968" s="46"/>
      <c r="BW968" s="46"/>
      <c r="BX968" s="46"/>
      <c r="BY968" s="46"/>
      <c r="BZ968" s="46"/>
      <c r="CA968" s="46"/>
      <c r="CB968" s="46"/>
      <c r="CC968" s="46"/>
      <c r="CD968" s="46"/>
      <c r="CE968" s="46"/>
      <c r="CF968" s="46"/>
      <c r="CG968" s="46"/>
      <c r="CH968" s="46"/>
      <c r="CI968" s="46"/>
      <c r="CJ968" s="46"/>
      <c r="CK968" s="46"/>
      <c r="CL968" s="46"/>
      <c r="CM968" s="46"/>
      <c r="CN968" s="46"/>
      <c r="CO968" s="46"/>
      <c r="CP968" s="46"/>
      <c r="CQ968" s="46"/>
      <c r="CR968" s="46"/>
      <c r="CS968" s="46"/>
      <c r="CT968" s="46"/>
      <c r="CU968" s="46"/>
      <c r="CV968" s="46"/>
      <c r="CW968" s="46"/>
      <c r="CX968" s="46"/>
      <c r="CY968" s="46"/>
      <c r="CZ968" s="46"/>
      <c r="DA968" s="46"/>
      <c r="DB968" s="46"/>
      <c r="DC968" s="46"/>
      <c r="DD968" s="46"/>
      <c r="DE968" s="46"/>
      <c r="DF968" s="46"/>
      <c r="DG968" s="46"/>
      <c r="DH968" s="46"/>
      <c r="DI968" s="46"/>
      <c r="DJ968" s="46"/>
      <c r="DK968" s="46"/>
      <c r="DL968" s="46"/>
      <c r="DM968" s="46"/>
    </row>
    <row r="969" spans="1:117" s="3" customFormat="1" ht="13.5" customHeight="1" x14ac:dyDescent="0.2">
      <c r="A969" s="44"/>
      <c r="B969" s="45"/>
      <c r="C969" s="44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  <c r="BN969" s="46"/>
      <c r="BO969" s="46"/>
      <c r="BP969" s="46"/>
      <c r="BQ969" s="46"/>
      <c r="BR969" s="46"/>
      <c r="BS969" s="46"/>
      <c r="BT969" s="46"/>
      <c r="BU969" s="46"/>
      <c r="BV969" s="46"/>
      <c r="BW969" s="46"/>
      <c r="BX969" s="46"/>
      <c r="BY969" s="46"/>
      <c r="BZ969" s="46"/>
      <c r="CA969" s="46"/>
      <c r="CB969" s="46"/>
      <c r="CC969" s="46"/>
      <c r="CD969" s="46"/>
      <c r="CE969" s="46"/>
      <c r="CF969" s="46"/>
      <c r="CG969" s="46"/>
      <c r="CH969" s="46"/>
      <c r="CI969" s="46"/>
      <c r="CJ969" s="46"/>
      <c r="CK969" s="46"/>
      <c r="CL969" s="46"/>
      <c r="CM969" s="46"/>
      <c r="CN969" s="46"/>
      <c r="CO969" s="46"/>
      <c r="CP969" s="46"/>
      <c r="CQ969" s="46"/>
      <c r="CR969" s="46"/>
      <c r="CS969" s="46"/>
      <c r="CT969" s="46"/>
      <c r="CU969" s="46"/>
      <c r="CV969" s="46"/>
      <c r="CW969" s="46"/>
      <c r="CX969" s="46"/>
      <c r="CY969" s="46"/>
      <c r="CZ969" s="46"/>
      <c r="DA969" s="46"/>
      <c r="DB969" s="46"/>
      <c r="DC969" s="46"/>
      <c r="DD969" s="46"/>
      <c r="DE969" s="46"/>
      <c r="DF969" s="46"/>
      <c r="DG969" s="46"/>
      <c r="DH969" s="46"/>
      <c r="DI969" s="46"/>
      <c r="DJ969" s="46"/>
      <c r="DK969" s="46"/>
      <c r="DL969" s="46"/>
      <c r="DM969" s="46"/>
    </row>
    <row r="970" spans="1:117" s="3" customFormat="1" ht="13.5" customHeight="1" x14ac:dyDescent="0.2">
      <c r="A970" s="44"/>
      <c r="B970" s="45"/>
      <c r="C970" s="44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  <c r="BN970" s="46"/>
      <c r="BO970" s="46"/>
      <c r="BP970" s="46"/>
      <c r="BQ970" s="46"/>
      <c r="BR970" s="46"/>
      <c r="BS970" s="46"/>
      <c r="BT970" s="46"/>
      <c r="BU970" s="46"/>
      <c r="BV970" s="46"/>
      <c r="BW970" s="46"/>
      <c r="BX970" s="46"/>
      <c r="BY970" s="46"/>
      <c r="BZ970" s="46"/>
      <c r="CA970" s="46"/>
      <c r="CB970" s="46"/>
      <c r="CC970" s="46"/>
      <c r="CD970" s="46"/>
      <c r="CE970" s="46"/>
      <c r="CF970" s="46"/>
      <c r="CG970" s="46"/>
      <c r="CH970" s="46"/>
      <c r="CI970" s="46"/>
      <c r="CJ970" s="46"/>
      <c r="CK970" s="46"/>
      <c r="CL970" s="46"/>
      <c r="CM970" s="46"/>
      <c r="CN970" s="46"/>
      <c r="CO970" s="46"/>
      <c r="CP970" s="46"/>
      <c r="CQ970" s="46"/>
      <c r="CR970" s="46"/>
      <c r="CS970" s="46"/>
      <c r="CT970" s="46"/>
      <c r="CU970" s="46"/>
      <c r="CV970" s="46"/>
      <c r="CW970" s="46"/>
      <c r="CX970" s="46"/>
      <c r="CY970" s="46"/>
      <c r="CZ970" s="46"/>
      <c r="DA970" s="46"/>
      <c r="DB970" s="46"/>
      <c r="DC970" s="46"/>
      <c r="DD970" s="46"/>
      <c r="DE970" s="46"/>
      <c r="DF970" s="46"/>
      <c r="DG970" s="46"/>
      <c r="DH970" s="46"/>
      <c r="DI970" s="46"/>
      <c r="DJ970" s="46"/>
      <c r="DK970" s="46"/>
      <c r="DL970" s="46"/>
      <c r="DM970" s="46"/>
    </row>
    <row r="971" spans="1:117" s="3" customFormat="1" ht="13.5" customHeight="1" x14ac:dyDescent="0.2">
      <c r="A971" s="44"/>
      <c r="B971" s="45"/>
      <c r="C971" s="44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  <c r="BN971" s="46"/>
      <c r="BO971" s="46"/>
      <c r="BP971" s="46"/>
      <c r="BQ971" s="46"/>
      <c r="BR971" s="46"/>
      <c r="BS971" s="46"/>
      <c r="BT971" s="46"/>
      <c r="BU971" s="46"/>
      <c r="BV971" s="46"/>
      <c r="BW971" s="46"/>
      <c r="BX971" s="46"/>
      <c r="BY971" s="46"/>
      <c r="BZ971" s="46"/>
      <c r="CA971" s="46"/>
      <c r="CB971" s="46"/>
      <c r="CC971" s="46"/>
      <c r="CD971" s="46"/>
      <c r="CE971" s="46"/>
      <c r="CF971" s="46"/>
      <c r="CG971" s="46"/>
      <c r="CH971" s="46"/>
      <c r="CI971" s="46"/>
      <c r="CJ971" s="46"/>
      <c r="CK971" s="46"/>
      <c r="CL971" s="46"/>
      <c r="CM971" s="46"/>
      <c r="CN971" s="46"/>
      <c r="CO971" s="46"/>
      <c r="CP971" s="46"/>
      <c r="CQ971" s="46"/>
      <c r="CR971" s="46"/>
      <c r="CS971" s="46"/>
      <c r="CT971" s="46"/>
      <c r="CU971" s="46"/>
      <c r="CV971" s="46"/>
      <c r="CW971" s="46"/>
      <c r="CX971" s="46"/>
      <c r="CY971" s="46"/>
      <c r="CZ971" s="46"/>
      <c r="DA971" s="46"/>
      <c r="DB971" s="46"/>
      <c r="DC971" s="46"/>
      <c r="DD971" s="46"/>
      <c r="DE971" s="46"/>
      <c r="DF971" s="46"/>
      <c r="DG971" s="46"/>
      <c r="DH971" s="46"/>
      <c r="DI971" s="46"/>
      <c r="DJ971" s="46"/>
      <c r="DK971" s="46"/>
      <c r="DL971" s="46"/>
      <c r="DM971" s="46"/>
    </row>
    <row r="972" spans="1:117" s="3" customFormat="1" ht="13.5" customHeight="1" x14ac:dyDescent="0.2">
      <c r="A972" s="44"/>
      <c r="B972" s="45"/>
      <c r="C972" s="44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  <c r="BN972" s="46"/>
      <c r="BO972" s="46"/>
      <c r="BP972" s="46"/>
      <c r="BQ972" s="46"/>
      <c r="BR972" s="46"/>
      <c r="BS972" s="46"/>
      <c r="BT972" s="46"/>
      <c r="BU972" s="46"/>
      <c r="BV972" s="46"/>
      <c r="BW972" s="46"/>
      <c r="BX972" s="46"/>
      <c r="BY972" s="46"/>
      <c r="BZ972" s="46"/>
      <c r="CA972" s="46"/>
      <c r="CB972" s="46"/>
      <c r="CC972" s="46"/>
      <c r="CD972" s="46"/>
      <c r="CE972" s="46"/>
      <c r="CF972" s="46"/>
      <c r="CG972" s="46"/>
      <c r="CH972" s="46"/>
      <c r="CI972" s="46"/>
      <c r="CJ972" s="46"/>
      <c r="CK972" s="46"/>
      <c r="CL972" s="46"/>
      <c r="CM972" s="46"/>
      <c r="CN972" s="46"/>
      <c r="CO972" s="46"/>
      <c r="CP972" s="46"/>
      <c r="CQ972" s="46"/>
      <c r="CR972" s="46"/>
      <c r="CS972" s="46"/>
      <c r="CT972" s="46"/>
      <c r="CU972" s="46"/>
      <c r="CV972" s="46"/>
      <c r="CW972" s="46"/>
      <c r="CX972" s="46"/>
      <c r="CY972" s="46"/>
      <c r="CZ972" s="46"/>
      <c r="DA972" s="46"/>
      <c r="DB972" s="46"/>
      <c r="DC972" s="46"/>
      <c r="DD972" s="46"/>
      <c r="DE972" s="46"/>
      <c r="DF972" s="46"/>
      <c r="DG972" s="46"/>
      <c r="DH972" s="46"/>
      <c r="DI972" s="46"/>
      <c r="DJ972" s="46"/>
      <c r="DK972" s="46"/>
      <c r="DL972" s="46"/>
      <c r="DM972" s="46"/>
    </row>
    <row r="973" spans="1:117" s="3" customFormat="1" ht="13.5" customHeight="1" x14ac:dyDescent="0.2">
      <c r="A973" s="44"/>
      <c r="B973" s="45"/>
      <c r="C973" s="44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  <c r="BN973" s="46"/>
      <c r="BO973" s="46"/>
      <c r="BP973" s="46"/>
      <c r="BQ973" s="46"/>
      <c r="BR973" s="46"/>
      <c r="BS973" s="46"/>
      <c r="BT973" s="46"/>
      <c r="BU973" s="46"/>
      <c r="BV973" s="46"/>
      <c r="BW973" s="46"/>
      <c r="BX973" s="46"/>
      <c r="BY973" s="46"/>
      <c r="BZ973" s="46"/>
      <c r="CA973" s="46"/>
      <c r="CB973" s="46"/>
      <c r="CC973" s="46"/>
      <c r="CD973" s="46"/>
      <c r="CE973" s="46"/>
      <c r="CF973" s="46"/>
      <c r="CG973" s="46"/>
      <c r="CH973" s="46"/>
      <c r="CI973" s="46"/>
      <c r="CJ973" s="46"/>
      <c r="CK973" s="46"/>
      <c r="CL973" s="46"/>
      <c r="CM973" s="46"/>
      <c r="CN973" s="46"/>
      <c r="CO973" s="46"/>
      <c r="CP973" s="46"/>
      <c r="CQ973" s="46"/>
      <c r="CR973" s="46"/>
      <c r="CS973" s="46"/>
      <c r="CT973" s="46"/>
      <c r="CU973" s="46"/>
      <c r="CV973" s="46"/>
      <c r="CW973" s="46"/>
      <c r="CX973" s="46"/>
      <c r="CY973" s="46"/>
      <c r="CZ973" s="46"/>
      <c r="DA973" s="46"/>
      <c r="DB973" s="46"/>
      <c r="DC973" s="46"/>
      <c r="DD973" s="46"/>
      <c r="DE973" s="46"/>
      <c r="DF973" s="46"/>
      <c r="DG973" s="46"/>
      <c r="DH973" s="46"/>
      <c r="DI973" s="46"/>
      <c r="DJ973" s="46"/>
      <c r="DK973" s="46"/>
      <c r="DL973" s="46"/>
      <c r="DM973" s="46"/>
    </row>
    <row r="974" spans="1:117" s="3" customFormat="1" ht="13.5" customHeight="1" x14ac:dyDescent="0.2">
      <c r="A974" s="44"/>
      <c r="B974" s="45"/>
      <c r="C974" s="44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  <c r="BN974" s="46"/>
      <c r="BO974" s="46"/>
      <c r="BP974" s="46"/>
      <c r="BQ974" s="46"/>
      <c r="BR974" s="46"/>
      <c r="BS974" s="46"/>
      <c r="BT974" s="46"/>
      <c r="BU974" s="46"/>
      <c r="BV974" s="46"/>
      <c r="BW974" s="46"/>
      <c r="BX974" s="46"/>
      <c r="BY974" s="46"/>
      <c r="BZ974" s="46"/>
      <c r="CA974" s="46"/>
      <c r="CB974" s="46"/>
      <c r="CC974" s="46"/>
      <c r="CD974" s="46"/>
      <c r="CE974" s="46"/>
      <c r="CF974" s="46"/>
      <c r="CG974" s="46"/>
      <c r="CH974" s="46"/>
      <c r="CI974" s="46"/>
      <c r="CJ974" s="46"/>
      <c r="CK974" s="46"/>
      <c r="CL974" s="46"/>
      <c r="CM974" s="46"/>
      <c r="CN974" s="46"/>
      <c r="CO974" s="46"/>
      <c r="CP974" s="46"/>
      <c r="CQ974" s="46"/>
      <c r="CR974" s="46"/>
      <c r="CS974" s="46"/>
      <c r="CT974" s="46"/>
      <c r="CU974" s="46"/>
      <c r="CV974" s="46"/>
      <c r="CW974" s="46"/>
      <c r="CX974" s="46"/>
      <c r="CY974" s="46"/>
      <c r="CZ974" s="46"/>
      <c r="DA974" s="46"/>
      <c r="DB974" s="46"/>
      <c r="DC974" s="46"/>
      <c r="DD974" s="46"/>
      <c r="DE974" s="46"/>
      <c r="DF974" s="46"/>
      <c r="DG974" s="46"/>
      <c r="DH974" s="46"/>
      <c r="DI974" s="46"/>
      <c r="DJ974" s="46"/>
      <c r="DK974" s="46"/>
      <c r="DL974" s="46"/>
      <c r="DM974" s="46"/>
    </row>
    <row r="975" spans="1:117" s="3" customFormat="1" ht="13.5" customHeight="1" x14ac:dyDescent="0.2">
      <c r="A975" s="44"/>
      <c r="B975" s="45"/>
      <c r="C975" s="44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  <c r="BN975" s="46"/>
      <c r="BO975" s="46"/>
      <c r="BP975" s="46"/>
      <c r="BQ975" s="46"/>
      <c r="BR975" s="46"/>
      <c r="BS975" s="46"/>
      <c r="BT975" s="46"/>
      <c r="BU975" s="46"/>
      <c r="BV975" s="46"/>
      <c r="BW975" s="46"/>
      <c r="BX975" s="46"/>
      <c r="BY975" s="46"/>
      <c r="BZ975" s="46"/>
      <c r="CA975" s="46"/>
      <c r="CB975" s="46"/>
      <c r="CC975" s="46"/>
      <c r="CD975" s="46"/>
      <c r="CE975" s="46"/>
      <c r="CF975" s="46"/>
      <c r="CG975" s="46"/>
      <c r="CH975" s="46"/>
      <c r="CI975" s="46"/>
      <c r="CJ975" s="46"/>
      <c r="CK975" s="46"/>
      <c r="CL975" s="46"/>
      <c r="CM975" s="46"/>
      <c r="CN975" s="46"/>
      <c r="CO975" s="46"/>
      <c r="CP975" s="46"/>
      <c r="CQ975" s="46"/>
      <c r="CR975" s="46"/>
      <c r="CS975" s="46"/>
      <c r="CT975" s="46"/>
      <c r="CU975" s="46"/>
      <c r="CV975" s="46"/>
      <c r="CW975" s="46"/>
      <c r="CX975" s="46"/>
      <c r="CY975" s="46"/>
      <c r="CZ975" s="46"/>
      <c r="DA975" s="46"/>
      <c r="DB975" s="46"/>
      <c r="DC975" s="46"/>
      <c r="DD975" s="46"/>
      <c r="DE975" s="46"/>
      <c r="DF975" s="46"/>
      <c r="DG975" s="46"/>
      <c r="DH975" s="46"/>
      <c r="DI975" s="46"/>
      <c r="DJ975" s="46"/>
      <c r="DK975" s="46"/>
      <c r="DL975" s="46"/>
      <c r="DM975" s="46"/>
    </row>
    <row r="976" spans="1:117" s="3" customFormat="1" ht="13.5" customHeight="1" x14ac:dyDescent="0.2">
      <c r="A976" s="44"/>
      <c r="B976" s="45"/>
      <c r="C976" s="44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  <c r="BN976" s="46"/>
      <c r="BO976" s="46"/>
      <c r="BP976" s="46"/>
      <c r="BQ976" s="46"/>
      <c r="BR976" s="46"/>
      <c r="BS976" s="46"/>
      <c r="BT976" s="46"/>
      <c r="BU976" s="46"/>
      <c r="BV976" s="46"/>
      <c r="BW976" s="46"/>
      <c r="BX976" s="46"/>
      <c r="BY976" s="46"/>
      <c r="BZ976" s="46"/>
      <c r="CA976" s="46"/>
      <c r="CB976" s="46"/>
      <c r="CC976" s="46"/>
      <c r="CD976" s="46"/>
      <c r="CE976" s="46"/>
      <c r="CF976" s="46"/>
      <c r="CG976" s="46"/>
      <c r="CH976" s="46"/>
      <c r="CI976" s="46"/>
      <c r="CJ976" s="46"/>
      <c r="CK976" s="46"/>
      <c r="CL976" s="46"/>
      <c r="CM976" s="46"/>
      <c r="CN976" s="46"/>
      <c r="CO976" s="46"/>
      <c r="CP976" s="46"/>
      <c r="CQ976" s="46"/>
      <c r="CR976" s="46"/>
      <c r="CS976" s="46"/>
      <c r="CT976" s="46"/>
      <c r="CU976" s="46"/>
      <c r="CV976" s="46"/>
      <c r="CW976" s="46"/>
      <c r="CX976" s="46"/>
      <c r="CY976" s="46"/>
      <c r="CZ976" s="46"/>
      <c r="DA976" s="46"/>
      <c r="DB976" s="46"/>
      <c r="DC976" s="46"/>
      <c r="DD976" s="46"/>
      <c r="DE976" s="46"/>
      <c r="DF976" s="46"/>
      <c r="DG976" s="46"/>
      <c r="DH976" s="46"/>
      <c r="DI976" s="46"/>
      <c r="DJ976" s="46"/>
      <c r="DK976" s="46"/>
      <c r="DL976" s="46"/>
      <c r="DM976" s="46"/>
    </row>
    <row r="977" spans="1:117" s="3" customFormat="1" ht="13.5" customHeight="1" x14ac:dyDescent="0.2">
      <c r="A977" s="44"/>
      <c r="B977" s="45"/>
      <c r="C977" s="44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  <c r="BN977" s="46"/>
      <c r="BO977" s="46"/>
      <c r="BP977" s="46"/>
      <c r="BQ977" s="46"/>
      <c r="BR977" s="46"/>
      <c r="BS977" s="46"/>
      <c r="BT977" s="46"/>
      <c r="BU977" s="46"/>
      <c r="BV977" s="46"/>
      <c r="BW977" s="46"/>
      <c r="BX977" s="46"/>
      <c r="BY977" s="46"/>
      <c r="BZ977" s="46"/>
      <c r="CA977" s="46"/>
      <c r="CB977" s="46"/>
      <c r="CC977" s="46"/>
      <c r="CD977" s="46"/>
      <c r="CE977" s="46"/>
      <c r="CF977" s="46"/>
      <c r="CG977" s="46"/>
      <c r="CH977" s="46"/>
      <c r="CI977" s="46"/>
      <c r="CJ977" s="46"/>
      <c r="CK977" s="46"/>
      <c r="CL977" s="46"/>
      <c r="CM977" s="46"/>
      <c r="CN977" s="46"/>
      <c r="CO977" s="46"/>
      <c r="CP977" s="46"/>
      <c r="CQ977" s="46"/>
      <c r="CR977" s="46"/>
      <c r="CS977" s="46"/>
      <c r="CT977" s="46"/>
      <c r="CU977" s="46"/>
      <c r="CV977" s="46"/>
      <c r="CW977" s="46"/>
      <c r="CX977" s="46"/>
      <c r="CY977" s="46"/>
      <c r="CZ977" s="46"/>
      <c r="DA977" s="46"/>
      <c r="DB977" s="46"/>
      <c r="DC977" s="46"/>
      <c r="DD977" s="46"/>
      <c r="DE977" s="46"/>
      <c r="DF977" s="46"/>
      <c r="DG977" s="46"/>
      <c r="DH977" s="46"/>
      <c r="DI977" s="46"/>
      <c r="DJ977" s="46"/>
      <c r="DK977" s="46"/>
      <c r="DL977" s="46"/>
      <c r="DM977" s="46"/>
    </row>
    <row r="978" spans="1:117" s="3" customFormat="1" ht="13.5" customHeight="1" x14ac:dyDescent="0.2">
      <c r="A978" s="44"/>
      <c r="B978" s="45"/>
      <c r="C978" s="44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  <c r="BN978" s="46"/>
      <c r="BO978" s="46"/>
      <c r="BP978" s="46"/>
      <c r="BQ978" s="46"/>
      <c r="BR978" s="46"/>
      <c r="BS978" s="46"/>
      <c r="BT978" s="46"/>
      <c r="BU978" s="46"/>
      <c r="BV978" s="46"/>
      <c r="BW978" s="46"/>
      <c r="BX978" s="46"/>
      <c r="BY978" s="46"/>
      <c r="BZ978" s="46"/>
      <c r="CA978" s="46"/>
      <c r="CB978" s="46"/>
      <c r="CC978" s="46"/>
      <c r="CD978" s="46"/>
      <c r="CE978" s="46"/>
      <c r="CF978" s="46"/>
      <c r="CG978" s="46"/>
      <c r="CH978" s="46"/>
      <c r="CI978" s="46"/>
      <c r="CJ978" s="46"/>
      <c r="CK978" s="46"/>
      <c r="CL978" s="46"/>
      <c r="CM978" s="46"/>
      <c r="CN978" s="46"/>
      <c r="CO978" s="46"/>
      <c r="CP978" s="46"/>
      <c r="CQ978" s="46"/>
      <c r="CR978" s="46"/>
      <c r="CS978" s="46"/>
      <c r="CT978" s="46"/>
      <c r="CU978" s="46"/>
      <c r="CV978" s="46"/>
      <c r="CW978" s="46"/>
      <c r="CX978" s="46"/>
      <c r="CY978" s="46"/>
      <c r="CZ978" s="46"/>
      <c r="DA978" s="46"/>
      <c r="DB978" s="46"/>
      <c r="DC978" s="46"/>
      <c r="DD978" s="46"/>
      <c r="DE978" s="46"/>
      <c r="DF978" s="46"/>
      <c r="DG978" s="46"/>
      <c r="DH978" s="46"/>
      <c r="DI978" s="46"/>
      <c r="DJ978" s="46"/>
      <c r="DK978" s="46"/>
      <c r="DL978" s="46"/>
      <c r="DM978" s="46"/>
    </row>
    <row r="979" spans="1:117" s="3" customFormat="1" ht="13.5" customHeight="1" x14ac:dyDescent="0.2">
      <c r="A979" s="44"/>
      <c r="B979" s="45"/>
      <c r="C979" s="44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  <c r="BN979" s="46"/>
      <c r="BO979" s="46"/>
      <c r="BP979" s="46"/>
      <c r="BQ979" s="46"/>
      <c r="BR979" s="46"/>
      <c r="BS979" s="46"/>
      <c r="BT979" s="46"/>
      <c r="BU979" s="46"/>
      <c r="BV979" s="46"/>
      <c r="BW979" s="46"/>
      <c r="BX979" s="46"/>
      <c r="BY979" s="46"/>
      <c r="BZ979" s="46"/>
      <c r="CA979" s="46"/>
      <c r="CB979" s="46"/>
      <c r="CC979" s="46"/>
      <c r="CD979" s="46"/>
      <c r="CE979" s="46"/>
      <c r="CF979" s="46"/>
      <c r="CG979" s="46"/>
      <c r="CH979" s="46"/>
      <c r="CI979" s="46"/>
      <c r="CJ979" s="46"/>
      <c r="CK979" s="46"/>
      <c r="CL979" s="46"/>
      <c r="CM979" s="46"/>
      <c r="CN979" s="46"/>
      <c r="CO979" s="46"/>
      <c r="CP979" s="46"/>
      <c r="CQ979" s="46"/>
      <c r="CR979" s="46"/>
      <c r="CS979" s="46"/>
      <c r="CT979" s="46"/>
      <c r="CU979" s="46"/>
      <c r="CV979" s="46"/>
      <c r="CW979" s="46"/>
      <c r="CX979" s="46"/>
      <c r="CY979" s="46"/>
      <c r="CZ979" s="46"/>
      <c r="DA979" s="46"/>
      <c r="DB979" s="46"/>
      <c r="DC979" s="46"/>
      <c r="DD979" s="46"/>
      <c r="DE979" s="46"/>
      <c r="DF979" s="46"/>
      <c r="DG979" s="46"/>
      <c r="DH979" s="46"/>
      <c r="DI979" s="46"/>
      <c r="DJ979" s="46"/>
      <c r="DK979" s="46"/>
      <c r="DL979" s="46"/>
      <c r="DM979" s="46"/>
    </row>
    <row r="980" spans="1:117" s="3" customFormat="1" ht="13.5" customHeight="1" x14ac:dyDescent="0.2">
      <c r="A980" s="44"/>
      <c r="B980" s="45"/>
      <c r="C980" s="44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6"/>
      <c r="CG980" s="46"/>
      <c r="CH980" s="46"/>
      <c r="CI980" s="46"/>
      <c r="CJ980" s="46"/>
      <c r="CK980" s="46"/>
      <c r="CL980" s="46"/>
      <c r="CM980" s="46"/>
      <c r="CN980" s="46"/>
      <c r="CO980" s="46"/>
      <c r="CP980" s="46"/>
      <c r="CQ980" s="46"/>
      <c r="CR980" s="46"/>
      <c r="CS980" s="46"/>
      <c r="CT980" s="46"/>
      <c r="CU980" s="46"/>
      <c r="CV980" s="46"/>
      <c r="CW980" s="46"/>
      <c r="CX980" s="46"/>
      <c r="CY980" s="46"/>
      <c r="CZ980" s="46"/>
      <c r="DA980" s="46"/>
      <c r="DB980" s="46"/>
      <c r="DC980" s="46"/>
      <c r="DD980" s="46"/>
      <c r="DE980" s="46"/>
      <c r="DF980" s="46"/>
      <c r="DG980" s="46"/>
      <c r="DH980" s="46"/>
      <c r="DI980" s="46"/>
      <c r="DJ980" s="46"/>
      <c r="DK980" s="46"/>
      <c r="DL980" s="46"/>
      <c r="DM980" s="46"/>
    </row>
    <row r="981" spans="1:117" s="3" customFormat="1" ht="13.5" customHeight="1" x14ac:dyDescent="0.2">
      <c r="A981" s="44"/>
      <c r="B981" s="45"/>
      <c r="C981" s="44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  <c r="BN981" s="46"/>
      <c r="BO981" s="46"/>
      <c r="BP981" s="46"/>
      <c r="BQ981" s="46"/>
      <c r="BR981" s="46"/>
      <c r="BS981" s="46"/>
      <c r="BT981" s="46"/>
      <c r="BU981" s="46"/>
      <c r="BV981" s="46"/>
      <c r="BW981" s="46"/>
      <c r="BX981" s="46"/>
      <c r="BY981" s="46"/>
      <c r="BZ981" s="46"/>
      <c r="CA981" s="46"/>
      <c r="CB981" s="46"/>
      <c r="CC981" s="46"/>
      <c r="CD981" s="46"/>
      <c r="CE981" s="46"/>
      <c r="CF981" s="46"/>
      <c r="CG981" s="46"/>
      <c r="CH981" s="46"/>
      <c r="CI981" s="46"/>
      <c r="CJ981" s="46"/>
      <c r="CK981" s="46"/>
      <c r="CL981" s="46"/>
      <c r="CM981" s="46"/>
      <c r="CN981" s="46"/>
      <c r="CO981" s="46"/>
      <c r="CP981" s="46"/>
      <c r="CQ981" s="46"/>
      <c r="CR981" s="46"/>
      <c r="CS981" s="46"/>
      <c r="CT981" s="46"/>
      <c r="CU981" s="46"/>
      <c r="CV981" s="46"/>
      <c r="CW981" s="46"/>
      <c r="CX981" s="46"/>
      <c r="CY981" s="46"/>
      <c r="CZ981" s="46"/>
      <c r="DA981" s="46"/>
      <c r="DB981" s="46"/>
      <c r="DC981" s="46"/>
      <c r="DD981" s="46"/>
      <c r="DE981" s="46"/>
      <c r="DF981" s="46"/>
      <c r="DG981" s="46"/>
      <c r="DH981" s="46"/>
      <c r="DI981" s="46"/>
      <c r="DJ981" s="46"/>
      <c r="DK981" s="46"/>
      <c r="DL981" s="46"/>
      <c r="DM981" s="46"/>
    </row>
    <row r="982" spans="1:117" s="3" customFormat="1" ht="13.5" customHeight="1" x14ac:dyDescent="0.2">
      <c r="A982" s="44"/>
      <c r="B982" s="45"/>
      <c r="C982" s="44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  <c r="BN982" s="46"/>
      <c r="BO982" s="46"/>
      <c r="BP982" s="46"/>
      <c r="BQ982" s="46"/>
      <c r="BR982" s="46"/>
      <c r="BS982" s="46"/>
      <c r="BT982" s="46"/>
      <c r="BU982" s="46"/>
      <c r="BV982" s="46"/>
      <c r="BW982" s="46"/>
      <c r="BX982" s="46"/>
      <c r="BY982" s="46"/>
      <c r="BZ982" s="46"/>
      <c r="CA982" s="46"/>
      <c r="CB982" s="46"/>
      <c r="CC982" s="46"/>
      <c r="CD982" s="46"/>
      <c r="CE982" s="46"/>
      <c r="CF982" s="46"/>
      <c r="CG982" s="46"/>
      <c r="CH982" s="46"/>
      <c r="CI982" s="46"/>
      <c r="CJ982" s="46"/>
      <c r="CK982" s="46"/>
      <c r="CL982" s="46"/>
      <c r="CM982" s="46"/>
      <c r="CN982" s="46"/>
      <c r="CO982" s="46"/>
      <c r="CP982" s="46"/>
      <c r="CQ982" s="46"/>
      <c r="CR982" s="46"/>
      <c r="CS982" s="46"/>
      <c r="CT982" s="46"/>
      <c r="CU982" s="46"/>
      <c r="CV982" s="46"/>
      <c r="CW982" s="46"/>
      <c r="CX982" s="46"/>
      <c r="CY982" s="46"/>
      <c r="CZ982" s="46"/>
      <c r="DA982" s="46"/>
      <c r="DB982" s="46"/>
      <c r="DC982" s="46"/>
      <c r="DD982" s="46"/>
      <c r="DE982" s="46"/>
      <c r="DF982" s="46"/>
      <c r="DG982" s="46"/>
      <c r="DH982" s="46"/>
      <c r="DI982" s="46"/>
      <c r="DJ982" s="46"/>
      <c r="DK982" s="46"/>
      <c r="DL982" s="46"/>
      <c r="DM982" s="46"/>
    </row>
    <row r="983" spans="1:117" s="3" customFormat="1" ht="13.5" customHeight="1" x14ac:dyDescent="0.2">
      <c r="A983" s="44"/>
      <c r="B983" s="45"/>
      <c r="C983" s="44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  <c r="BN983" s="46"/>
      <c r="BO983" s="46"/>
      <c r="BP983" s="46"/>
      <c r="BQ983" s="46"/>
      <c r="BR983" s="46"/>
      <c r="BS983" s="46"/>
      <c r="BT983" s="46"/>
      <c r="BU983" s="46"/>
      <c r="BV983" s="46"/>
      <c r="BW983" s="46"/>
      <c r="BX983" s="46"/>
      <c r="BY983" s="46"/>
      <c r="BZ983" s="46"/>
      <c r="CA983" s="46"/>
      <c r="CB983" s="46"/>
      <c r="CC983" s="46"/>
      <c r="CD983" s="46"/>
      <c r="CE983" s="46"/>
      <c r="CF983" s="46"/>
      <c r="CG983" s="46"/>
      <c r="CH983" s="46"/>
      <c r="CI983" s="46"/>
      <c r="CJ983" s="46"/>
      <c r="CK983" s="46"/>
      <c r="CL983" s="46"/>
      <c r="CM983" s="46"/>
      <c r="CN983" s="46"/>
      <c r="CO983" s="46"/>
      <c r="CP983" s="46"/>
      <c r="CQ983" s="46"/>
      <c r="CR983" s="46"/>
      <c r="CS983" s="46"/>
      <c r="CT983" s="46"/>
      <c r="CU983" s="46"/>
      <c r="CV983" s="46"/>
      <c r="CW983" s="46"/>
      <c r="CX983" s="46"/>
      <c r="CY983" s="46"/>
      <c r="CZ983" s="46"/>
      <c r="DA983" s="46"/>
      <c r="DB983" s="46"/>
      <c r="DC983" s="46"/>
      <c r="DD983" s="46"/>
      <c r="DE983" s="46"/>
      <c r="DF983" s="46"/>
      <c r="DG983" s="46"/>
      <c r="DH983" s="46"/>
      <c r="DI983" s="46"/>
      <c r="DJ983" s="46"/>
      <c r="DK983" s="46"/>
      <c r="DL983" s="46"/>
      <c r="DM983" s="46"/>
    </row>
    <row r="984" spans="1:117" s="3" customFormat="1" ht="13.5" customHeight="1" x14ac:dyDescent="0.2">
      <c r="A984" s="44"/>
      <c r="B984" s="45"/>
      <c r="C984" s="44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  <c r="BN984" s="46"/>
      <c r="BO984" s="46"/>
      <c r="BP984" s="46"/>
      <c r="BQ984" s="46"/>
      <c r="BR984" s="46"/>
      <c r="BS984" s="46"/>
      <c r="BT984" s="46"/>
      <c r="BU984" s="46"/>
      <c r="BV984" s="46"/>
      <c r="BW984" s="46"/>
      <c r="BX984" s="46"/>
      <c r="BY984" s="46"/>
      <c r="BZ984" s="46"/>
      <c r="CA984" s="46"/>
      <c r="CB984" s="46"/>
      <c r="CC984" s="46"/>
      <c r="CD984" s="46"/>
      <c r="CE984" s="46"/>
      <c r="CF984" s="46"/>
      <c r="CG984" s="46"/>
      <c r="CH984" s="46"/>
      <c r="CI984" s="46"/>
      <c r="CJ984" s="46"/>
      <c r="CK984" s="46"/>
      <c r="CL984" s="46"/>
      <c r="CM984" s="46"/>
      <c r="CN984" s="46"/>
      <c r="CO984" s="46"/>
      <c r="CP984" s="46"/>
      <c r="CQ984" s="46"/>
      <c r="CR984" s="46"/>
      <c r="CS984" s="46"/>
      <c r="CT984" s="46"/>
      <c r="CU984" s="46"/>
      <c r="CV984" s="46"/>
      <c r="CW984" s="46"/>
      <c r="CX984" s="46"/>
      <c r="CY984" s="46"/>
      <c r="CZ984" s="46"/>
      <c r="DA984" s="46"/>
      <c r="DB984" s="46"/>
      <c r="DC984" s="46"/>
      <c r="DD984" s="46"/>
      <c r="DE984" s="46"/>
      <c r="DF984" s="46"/>
      <c r="DG984" s="46"/>
      <c r="DH984" s="46"/>
      <c r="DI984" s="46"/>
      <c r="DJ984" s="46"/>
      <c r="DK984" s="46"/>
      <c r="DL984" s="46"/>
      <c r="DM984" s="46"/>
    </row>
    <row r="985" spans="1:117" s="3" customFormat="1" ht="13.5" customHeight="1" x14ac:dyDescent="0.2">
      <c r="A985" s="44"/>
      <c r="B985" s="45"/>
      <c r="C985" s="44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  <c r="BN985" s="46"/>
      <c r="BO985" s="46"/>
      <c r="BP985" s="46"/>
      <c r="BQ985" s="46"/>
      <c r="BR985" s="46"/>
      <c r="BS985" s="46"/>
      <c r="BT985" s="46"/>
      <c r="BU985" s="46"/>
      <c r="BV985" s="46"/>
      <c r="BW985" s="46"/>
      <c r="BX985" s="46"/>
      <c r="BY985" s="46"/>
      <c r="BZ985" s="46"/>
      <c r="CA985" s="46"/>
      <c r="CB985" s="46"/>
      <c r="CC985" s="46"/>
      <c r="CD985" s="46"/>
      <c r="CE985" s="46"/>
      <c r="CF985" s="46"/>
      <c r="CG985" s="46"/>
      <c r="CH985" s="46"/>
      <c r="CI985" s="46"/>
      <c r="CJ985" s="46"/>
      <c r="CK985" s="46"/>
      <c r="CL985" s="46"/>
      <c r="CM985" s="46"/>
      <c r="CN985" s="46"/>
      <c r="CO985" s="46"/>
      <c r="CP985" s="46"/>
      <c r="CQ985" s="46"/>
      <c r="CR985" s="46"/>
      <c r="CS985" s="46"/>
      <c r="CT985" s="46"/>
      <c r="CU985" s="46"/>
      <c r="CV985" s="46"/>
      <c r="CW985" s="46"/>
      <c r="CX985" s="46"/>
      <c r="CY985" s="46"/>
      <c r="CZ985" s="46"/>
      <c r="DA985" s="46"/>
      <c r="DB985" s="46"/>
      <c r="DC985" s="46"/>
      <c r="DD985" s="46"/>
      <c r="DE985" s="46"/>
      <c r="DF985" s="46"/>
      <c r="DG985" s="46"/>
      <c r="DH985" s="46"/>
      <c r="DI985" s="46"/>
      <c r="DJ985" s="46"/>
      <c r="DK985" s="46"/>
      <c r="DL985" s="46"/>
      <c r="DM985" s="46"/>
    </row>
    <row r="986" spans="1:117" s="3" customFormat="1" ht="13.5" customHeight="1" x14ac:dyDescent="0.2">
      <c r="A986" s="44"/>
      <c r="B986" s="45"/>
      <c r="C986" s="44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  <c r="BN986" s="46"/>
      <c r="BO986" s="46"/>
      <c r="BP986" s="46"/>
      <c r="BQ986" s="46"/>
      <c r="BR986" s="46"/>
      <c r="BS986" s="46"/>
      <c r="BT986" s="46"/>
      <c r="BU986" s="46"/>
      <c r="BV986" s="46"/>
      <c r="BW986" s="46"/>
      <c r="BX986" s="46"/>
      <c r="BY986" s="46"/>
      <c r="BZ986" s="46"/>
      <c r="CA986" s="46"/>
      <c r="CB986" s="46"/>
      <c r="CC986" s="46"/>
      <c r="CD986" s="46"/>
      <c r="CE986" s="46"/>
      <c r="CF986" s="46"/>
      <c r="CG986" s="46"/>
      <c r="CH986" s="46"/>
      <c r="CI986" s="46"/>
      <c r="CJ986" s="46"/>
      <c r="CK986" s="46"/>
      <c r="CL986" s="46"/>
      <c r="CM986" s="46"/>
      <c r="CN986" s="46"/>
      <c r="CO986" s="46"/>
      <c r="CP986" s="46"/>
      <c r="CQ986" s="46"/>
      <c r="CR986" s="46"/>
      <c r="CS986" s="46"/>
      <c r="CT986" s="46"/>
      <c r="CU986" s="46"/>
      <c r="CV986" s="46"/>
      <c r="CW986" s="46"/>
      <c r="CX986" s="46"/>
      <c r="CY986" s="46"/>
      <c r="CZ986" s="46"/>
      <c r="DA986" s="46"/>
      <c r="DB986" s="46"/>
      <c r="DC986" s="46"/>
      <c r="DD986" s="46"/>
      <c r="DE986" s="46"/>
      <c r="DF986" s="46"/>
      <c r="DG986" s="46"/>
      <c r="DH986" s="46"/>
      <c r="DI986" s="46"/>
      <c r="DJ986" s="46"/>
      <c r="DK986" s="46"/>
      <c r="DL986" s="46"/>
      <c r="DM986" s="46"/>
    </row>
    <row r="987" spans="1:117" s="3" customFormat="1" ht="13.5" customHeight="1" x14ac:dyDescent="0.2">
      <c r="A987" s="44"/>
      <c r="B987" s="45"/>
      <c r="C987" s="44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  <c r="BN987" s="46"/>
      <c r="BO987" s="46"/>
      <c r="BP987" s="46"/>
      <c r="BQ987" s="46"/>
      <c r="BR987" s="46"/>
      <c r="BS987" s="46"/>
      <c r="BT987" s="46"/>
      <c r="BU987" s="46"/>
      <c r="BV987" s="46"/>
      <c r="BW987" s="46"/>
      <c r="BX987" s="46"/>
      <c r="BY987" s="46"/>
      <c r="BZ987" s="46"/>
      <c r="CA987" s="46"/>
      <c r="CB987" s="46"/>
      <c r="CC987" s="46"/>
      <c r="CD987" s="46"/>
      <c r="CE987" s="46"/>
      <c r="CF987" s="46"/>
      <c r="CG987" s="46"/>
      <c r="CH987" s="46"/>
      <c r="CI987" s="46"/>
      <c r="CJ987" s="46"/>
      <c r="CK987" s="46"/>
      <c r="CL987" s="46"/>
      <c r="CM987" s="46"/>
      <c r="CN987" s="46"/>
      <c r="CO987" s="46"/>
      <c r="CP987" s="46"/>
      <c r="CQ987" s="46"/>
      <c r="CR987" s="46"/>
      <c r="CS987" s="46"/>
      <c r="CT987" s="46"/>
      <c r="CU987" s="46"/>
      <c r="CV987" s="46"/>
      <c r="CW987" s="46"/>
      <c r="CX987" s="46"/>
      <c r="CY987" s="46"/>
      <c r="CZ987" s="46"/>
      <c r="DA987" s="46"/>
      <c r="DB987" s="46"/>
      <c r="DC987" s="46"/>
      <c r="DD987" s="46"/>
      <c r="DE987" s="46"/>
      <c r="DF987" s="46"/>
      <c r="DG987" s="46"/>
      <c r="DH987" s="46"/>
      <c r="DI987" s="46"/>
      <c r="DJ987" s="46"/>
      <c r="DK987" s="46"/>
      <c r="DL987" s="46"/>
      <c r="DM987" s="46"/>
    </row>
    <row r="988" spans="1:117" s="3" customFormat="1" ht="13.5" customHeight="1" x14ac:dyDescent="0.2">
      <c r="A988" s="44"/>
      <c r="B988" s="45"/>
      <c r="C988" s="44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  <c r="BN988" s="46"/>
      <c r="BO988" s="46"/>
      <c r="BP988" s="46"/>
      <c r="BQ988" s="46"/>
      <c r="BR988" s="46"/>
      <c r="BS988" s="46"/>
      <c r="BT988" s="46"/>
      <c r="BU988" s="46"/>
      <c r="BV988" s="46"/>
      <c r="BW988" s="46"/>
      <c r="BX988" s="46"/>
      <c r="BY988" s="46"/>
      <c r="BZ988" s="46"/>
      <c r="CA988" s="46"/>
      <c r="CB988" s="46"/>
      <c r="CC988" s="46"/>
      <c r="CD988" s="46"/>
      <c r="CE988" s="46"/>
      <c r="CF988" s="46"/>
      <c r="CG988" s="46"/>
      <c r="CH988" s="46"/>
      <c r="CI988" s="46"/>
      <c r="CJ988" s="46"/>
      <c r="CK988" s="46"/>
      <c r="CL988" s="46"/>
      <c r="CM988" s="46"/>
      <c r="CN988" s="46"/>
      <c r="CO988" s="46"/>
      <c r="CP988" s="46"/>
      <c r="CQ988" s="46"/>
      <c r="CR988" s="46"/>
      <c r="CS988" s="46"/>
      <c r="CT988" s="46"/>
      <c r="CU988" s="46"/>
      <c r="CV988" s="46"/>
      <c r="CW988" s="46"/>
      <c r="CX988" s="46"/>
      <c r="CY988" s="46"/>
      <c r="CZ988" s="46"/>
      <c r="DA988" s="46"/>
      <c r="DB988" s="46"/>
      <c r="DC988" s="46"/>
      <c r="DD988" s="46"/>
      <c r="DE988" s="46"/>
      <c r="DF988" s="46"/>
      <c r="DG988" s="46"/>
      <c r="DH988" s="46"/>
      <c r="DI988" s="46"/>
      <c r="DJ988" s="46"/>
      <c r="DK988" s="46"/>
      <c r="DL988" s="46"/>
      <c r="DM988" s="46"/>
    </row>
    <row r="989" spans="1:117" s="3" customFormat="1" ht="13.5" customHeight="1" x14ac:dyDescent="0.2">
      <c r="A989" s="44"/>
      <c r="B989" s="45"/>
      <c r="C989" s="44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  <c r="BN989" s="46"/>
      <c r="BO989" s="46"/>
      <c r="BP989" s="46"/>
      <c r="BQ989" s="46"/>
      <c r="BR989" s="46"/>
      <c r="BS989" s="46"/>
      <c r="BT989" s="46"/>
      <c r="BU989" s="46"/>
      <c r="BV989" s="46"/>
      <c r="BW989" s="46"/>
      <c r="BX989" s="46"/>
      <c r="BY989" s="46"/>
      <c r="BZ989" s="46"/>
      <c r="CA989" s="46"/>
      <c r="CB989" s="46"/>
      <c r="CC989" s="46"/>
      <c r="CD989" s="46"/>
      <c r="CE989" s="46"/>
      <c r="CF989" s="46"/>
      <c r="CG989" s="46"/>
      <c r="CH989" s="46"/>
      <c r="CI989" s="46"/>
      <c r="CJ989" s="46"/>
      <c r="CK989" s="46"/>
      <c r="CL989" s="46"/>
      <c r="CM989" s="46"/>
      <c r="CN989" s="46"/>
      <c r="CO989" s="46"/>
      <c r="CP989" s="46"/>
      <c r="CQ989" s="46"/>
      <c r="CR989" s="46"/>
      <c r="CS989" s="46"/>
      <c r="CT989" s="46"/>
      <c r="CU989" s="46"/>
      <c r="CV989" s="46"/>
      <c r="CW989" s="46"/>
      <c r="CX989" s="46"/>
      <c r="CY989" s="46"/>
      <c r="CZ989" s="46"/>
      <c r="DA989" s="46"/>
      <c r="DB989" s="46"/>
      <c r="DC989" s="46"/>
      <c r="DD989" s="46"/>
      <c r="DE989" s="46"/>
      <c r="DF989" s="46"/>
      <c r="DG989" s="46"/>
      <c r="DH989" s="46"/>
      <c r="DI989" s="46"/>
      <c r="DJ989" s="46"/>
      <c r="DK989" s="46"/>
      <c r="DL989" s="46"/>
      <c r="DM989" s="46"/>
    </row>
    <row r="990" spans="1:117" s="3" customFormat="1" ht="13.5" customHeight="1" x14ac:dyDescent="0.2">
      <c r="A990" s="44"/>
      <c r="B990" s="45"/>
      <c r="C990" s="44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  <c r="BN990" s="46"/>
      <c r="BO990" s="46"/>
      <c r="BP990" s="46"/>
      <c r="BQ990" s="46"/>
      <c r="BR990" s="46"/>
      <c r="BS990" s="46"/>
      <c r="BT990" s="46"/>
      <c r="BU990" s="46"/>
      <c r="BV990" s="46"/>
      <c r="BW990" s="46"/>
      <c r="BX990" s="46"/>
      <c r="BY990" s="46"/>
      <c r="BZ990" s="46"/>
      <c r="CA990" s="46"/>
      <c r="CB990" s="46"/>
      <c r="CC990" s="46"/>
      <c r="CD990" s="46"/>
      <c r="CE990" s="46"/>
      <c r="CF990" s="46"/>
      <c r="CG990" s="46"/>
      <c r="CH990" s="46"/>
      <c r="CI990" s="46"/>
      <c r="CJ990" s="46"/>
      <c r="CK990" s="46"/>
      <c r="CL990" s="46"/>
      <c r="CM990" s="46"/>
      <c r="CN990" s="46"/>
      <c r="CO990" s="46"/>
      <c r="CP990" s="46"/>
      <c r="CQ990" s="46"/>
      <c r="CR990" s="46"/>
      <c r="CS990" s="46"/>
      <c r="CT990" s="46"/>
      <c r="CU990" s="46"/>
      <c r="CV990" s="46"/>
      <c r="CW990" s="46"/>
      <c r="CX990" s="46"/>
      <c r="CY990" s="46"/>
      <c r="CZ990" s="46"/>
      <c r="DA990" s="46"/>
      <c r="DB990" s="46"/>
      <c r="DC990" s="46"/>
      <c r="DD990" s="46"/>
      <c r="DE990" s="46"/>
      <c r="DF990" s="46"/>
      <c r="DG990" s="46"/>
      <c r="DH990" s="46"/>
      <c r="DI990" s="46"/>
      <c r="DJ990" s="46"/>
      <c r="DK990" s="46"/>
      <c r="DL990" s="46"/>
      <c r="DM990" s="46"/>
    </row>
    <row r="991" spans="1:117" s="3" customFormat="1" ht="13.5" customHeight="1" x14ac:dyDescent="0.2">
      <c r="A991" s="44"/>
      <c r="B991" s="45"/>
      <c r="C991" s="44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  <c r="BN991" s="46"/>
      <c r="BO991" s="46"/>
      <c r="BP991" s="46"/>
      <c r="BQ991" s="46"/>
      <c r="BR991" s="46"/>
      <c r="BS991" s="46"/>
      <c r="BT991" s="46"/>
      <c r="BU991" s="46"/>
      <c r="BV991" s="46"/>
      <c r="BW991" s="46"/>
      <c r="BX991" s="46"/>
      <c r="BY991" s="46"/>
      <c r="BZ991" s="46"/>
      <c r="CA991" s="46"/>
      <c r="CB991" s="46"/>
      <c r="CC991" s="46"/>
      <c r="CD991" s="46"/>
      <c r="CE991" s="46"/>
      <c r="CF991" s="46"/>
      <c r="CG991" s="46"/>
      <c r="CH991" s="46"/>
      <c r="CI991" s="46"/>
      <c r="CJ991" s="46"/>
      <c r="CK991" s="46"/>
      <c r="CL991" s="46"/>
      <c r="CM991" s="46"/>
      <c r="CN991" s="46"/>
      <c r="CO991" s="46"/>
      <c r="CP991" s="46"/>
      <c r="CQ991" s="46"/>
      <c r="CR991" s="46"/>
      <c r="CS991" s="46"/>
      <c r="CT991" s="46"/>
      <c r="CU991" s="46"/>
      <c r="CV991" s="46"/>
      <c r="CW991" s="46"/>
      <c r="CX991" s="46"/>
      <c r="CY991" s="46"/>
      <c r="CZ991" s="46"/>
      <c r="DA991" s="46"/>
      <c r="DB991" s="46"/>
      <c r="DC991" s="46"/>
      <c r="DD991" s="46"/>
      <c r="DE991" s="46"/>
      <c r="DF991" s="46"/>
      <c r="DG991" s="46"/>
      <c r="DH991" s="46"/>
      <c r="DI991" s="46"/>
      <c r="DJ991" s="46"/>
      <c r="DK991" s="46"/>
      <c r="DL991" s="46"/>
      <c r="DM991" s="46"/>
    </row>
    <row r="992" spans="1:117" s="3" customFormat="1" ht="13.5" customHeight="1" x14ac:dyDescent="0.2">
      <c r="A992" s="44"/>
      <c r="B992" s="45"/>
      <c r="C992" s="44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  <c r="BN992" s="46"/>
      <c r="BO992" s="46"/>
      <c r="BP992" s="46"/>
      <c r="BQ992" s="46"/>
      <c r="BR992" s="46"/>
      <c r="BS992" s="46"/>
      <c r="BT992" s="46"/>
      <c r="BU992" s="46"/>
      <c r="BV992" s="46"/>
      <c r="BW992" s="46"/>
      <c r="BX992" s="46"/>
      <c r="BY992" s="46"/>
      <c r="BZ992" s="46"/>
      <c r="CA992" s="46"/>
      <c r="CB992" s="46"/>
      <c r="CC992" s="46"/>
      <c r="CD992" s="46"/>
      <c r="CE992" s="46"/>
      <c r="CF992" s="46"/>
      <c r="CG992" s="46"/>
      <c r="CH992" s="46"/>
      <c r="CI992" s="46"/>
      <c r="CJ992" s="46"/>
      <c r="CK992" s="46"/>
      <c r="CL992" s="46"/>
      <c r="CM992" s="46"/>
      <c r="CN992" s="46"/>
      <c r="CO992" s="46"/>
      <c r="CP992" s="46"/>
      <c r="CQ992" s="46"/>
      <c r="CR992" s="46"/>
      <c r="CS992" s="46"/>
      <c r="CT992" s="46"/>
      <c r="CU992" s="46"/>
      <c r="CV992" s="46"/>
      <c r="CW992" s="46"/>
      <c r="CX992" s="46"/>
      <c r="CY992" s="46"/>
      <c r="CZ992" s="46"/>
      <c r="DA992" s="46"/>
      <c r="DB992" s="46"/>
      <c r="DC992" s="46"/>
      <c r="DD992" s="46"/>
      <c r="DE992" s="46"/>
      <c r="DF992" s="46"/>
      <c r="DG992" s="46"/>
      <c r="DH992" s="46"/>
      <c r="DI992" s="46"/>
      <c r="DJ992" s="46"/>
      <c r="DK992" s="46"/>
      <c r="DL992" s="46"/>
      <c r="DM992" s="46"/>
    </row>
    <row r="993" spans="1:117" s="3" customFormat="1" ht="13.5" customHeight="1" x14ac:dyDescent="0.2">
      <c r="A993" s="44"/>
      <c r="B993" s="45"/>
      <c r="C993" s="44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6"/>
      <c r="CG993" s="46"/>
      <c r="CH993" s="46"/>
      <c r="CI993" s="46"/>
      <c r="CJ993" s="46"/>
      <c r="CK993" s="46"/>
      <c r="CL993" s="46"/>
      <c r="CM993" s="46"/>
      <c r="CN993" s="46"/>
      <c r="CO993" s="46"/>
      <c r="CP993" s="46"/>
      <c r="CQ993" s="46"/>
      <c r="CR993" s="46"/>
      <c r="CS993" s="46"/>
      <c r="CT993" s="46"/>
      <c r="CU993" s="46"/>
      <c r="CV993" s="46"/>
      <c r="CW993" s="46"/>
      <c r="CX993" s="46"/>
      <c r="CY993" s="46"/>
      <c r="CZ993" s="46"/>
      <c r="DA993" s="46"/>
      <c r="DB993" s="46"/>
      <c r="DC993" s="46"/>
      <c r="DD993" s="46"/>
      <c r="DE993" s="46"/>
      <c r="DF993" s="46"/>
      <c r="DG993" s="46"/>
      <c r="DH993" s="46"/>
      <c r="DI993" s="46"/>
      <c r="DJ993" s="46"/>
      <c r="DK993" s="46"/>
      <c r="DL993" s="46"/>
      <c r="DM993" s="46"/>
    </row>
    <row r="994" spans="1:117" s="3" customFormat="1" ht="13.5" customHeight="1" x14ac:dyDescent="0.2">
      <c r="A994" s="44"/>
      <c r="B994" s="45"/>
      <c r="C994" s="44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  <c r="BN994" s="46"/>
      <c r="BO994" s="46"/>
      <c r="BP994" s="46"/>
      <c r="BQ994" s="46"/>
      <c r="BR994" s="46"/>
      <c r="BS994" s="46"/>
      <c r="BT994" s="46"/>
      <c r="BU994" s="46"/>
      <c r="BV994" s="46"/>
      <c r="BW994" s="46"/>
      <c r="BX994" s="46"/>
      <c r="BY994" s="46"/>
      <c r="BZ994" s="46"/>
      <c r="CA994" s="46"/>
      <c r="CB994" s="46"/>
      <c r="CC994" s="46"/>
      <c r="CD994" s="46"/>
      <c r="CE994" s="46"/>
      <c r="CF994" s="46"/>
      <c r="CG994" s="46"/>
      <c r="CH994" s="46"/>
      <c r="CI994" s="46"/>
      <c r="CJ994" s="46"/>
      <c r="CK994" s="46"/>
      <c r="CL994" s="46"/>
      <c r="CM994" s="46"/>
      <c r="CN994" s="46"/>
      <c r="CO994" s="46"/>
      <c r="CP994" s="46"/>
      <c r="CQ994" s="46"/>
      <c r="CR994" s="46"/>
      <c r="CS994" s="46"/>
      <c r="CT994" s="46"/>
      <c r="CU994" s="46"/>
      <c r="CV994" s="46"/>
      <c r="CW994" s="46"/>
      <c r="CX994" s="46"/>
      <c r="CY994" s="46"/>
      <c r="CZ994" s="46"/>
      <c r="DA994" s="46"/>
      <c r="DB994" s="46"/>
      <c r="DC994" s="46"/>
      <c r="DD994" s="46"/>
      <c r="DE994" s="46"/>
      <c r="DF994" s="46"/>
      <c r="DG994" s="46"/>
      <c r="DH994" s="46"/>
      <c r="DI994" s="46"/>
      <c r="DJ994" s="46"/>
      <c r="DK994" s="46"/>
      <c r="DL994" s="46"/>
      <c r="DM994" s="46"/>
    </row>
    <row r="995" spans="1:117" s="3" customFormat="1" ht="13.5" customHeight="1" x14ac:dyDescent="0.2">
      <c r="A995" s="44"/>
      <c r="B995" s="45"/>
      <c r="C995" s="44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  <c r="BN995" s="46"/>
      <c r="BO995" s="46"/>
      <c r="BP995" s="46"/>
      <c r="BQ995" s="46"/>
      <c r="BR995" s="46"/>
      <c r="BS995" s="46"/>
      <c r="BT995" s="46"/>
      <c r="BU995" s="46"/>
      <c r="BV995" s="46"/>
      <c r="BW995" s="46"/>
      <c r="BX995" s="46"/>
      <c r="BY995" s="46"/>
      <c r="BZ995" s="46"/>
      <c r="CA995" s="46"/>
      <c r="CB995" s="46"/>
      <c r="CC995" s="46"/>
      <c r="CD995" s="46"/>
      <c r="CE995" s="46"/>
      <c r="CF995" s="46"/>
      <c r="CG995" s="46"/>
      <c r="CH995" s="46"/>
      <c r="CI995" s="46"/>
      <c r="CJ995" s="46"/>
      <c r="CK995" s="46"/>
      <c r="CL995" s="46"/>
      <c r="CM995" s="46"/>
      <c r="CN995" s="46"/>
      <c r="CO995" s="46"/>
      <c r="CP995" s="46"/>
      <c r="CQ995" s="46"/>
      <c r="CR995" s="46"/>
      <c r="CS995" s="46"/>
      <c r="CT995" s="46"/>
      <c r="CU995" s="46"/>
      <c r="CV995" s="46"/>
      <c r="CW995" s="46"/>
      <c r="CX995" s="46"/>
      <c r="CY995" s="46"/>
      <c r="CZ995" s="46"/>
      <c r="DA995" s="46"/>
      <c r="DB995" s="46"/>
      <c r="DC995" s="46"/>
      <c r="DD995" s="46"/>
      <c r="DE995" s="46"/>
      <c r="DF995" s="46"/>
      <c r="DG995" s="46"/>
      <c r="DH995" s="46"/>
      <c r="DI995" s="46"/>
      <c r="DJ995" s="46"/>
      <c r="DK995" s="46"/>
      <c r="DL995" s="46"/>
      <c r="DM995" s="46"/>
    </row>
    <row r="996" spans="1:117" s="3" customFormat="1" ht="13.5" customHeight="1" x14ac:dyDescent="0.2">
      <c r="A996" s="44"/>
      <c r="B996" s="45"/>
      <c r="C996" s="44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  <c r="BN996" s="46"/>
      <c r="BO996" s="46"/>
      <c r="BP996" s="46"/>
      <c r="BQ996" s="46"/>
      <c r="BR996" s="46"/>
      <c r="BS996" s="46"/>
      <c r="BT996" s="46"/>
      <c r="BU996" s="46"/>
      <c r="BV996" s="46"/>
      <c r="BW996" s="46"/>
      <c r="BX996" s="46"/>
      <c r="BY996" s="46"/>
      <c r="BZ996" s="46"/>
      <c r="CA996" s="46"/>
      <c r="CB996" s="46"/>
      <c r="CC996" s="46"/>
      <c r="CD996" s="46"/>
      <c r="CE996" s="46"/>
      <c r="CF996" s="46"/>
      <c r="CG996" s="46"/>
      <c r="CH996" s="46"/>
      <c r="CI996" s="46"/>
      <c r="CJ996" s="46"/>
      <c r="CK996" s="46"/>
      <c r="CL996" s="46"/>
      <c r="CM996" s="46"/>
      <c r="CN996" s="46"/>
      <c r="CO996" s="46"/>
      <c r="CP996" s="46"/>
      <c r="CQ996" s="46"/>
      <c r="CR996" s="46"/>
      <c r="CS996" s="46"/>
      <c r="CT996" s="46"/>
      <c r="CU996" s="46"/>
      <c r="CV996" s="46"/>
      <c r="CW996" s="46"/>
      <c r="CX996" s="46"/>
      <c r="CY996" s="46"/>
      <c r="CZ996" s="46"/>
      <c r="DA996" s="46"/>
      <c r="DB996" s="46"/>
      <c r="DC996" s="46"/>
      <c r="DD996" s="46"/>
      <c r="DE996" s="46"/>
      <c r="DF996" s="46"/>
      <c r="DG996" s="46"/>
      <c r="DH996" s="46"/>
      <c r="DI996" s="46"/>
      <c r="DJ996" s="46"/>
      <c r="DK996" s="46"/>
      <c r="DL996" s="46"/>
      <c r="DM996" s="46"/>
    </row>
    <row r="997" spans="1:117" s="3" customFormat="1" ht="13.5" customHeight="1" x14ac:dyDescent="0.2">
      <c r="A997" s="44"/>
      <c r="B997" s="45"/>
      <c r="C997" s="44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  <c r="BN997" s="46"/>
      <c r="BO997" s="46"/>
      <c r="BP997" s="46"/>
      <c r="BQ997" s="46"/>
      <c r="BR997" s="46"/>
      <c r="BS997" s="46"/>
      <c r="BT997" s="46"/>
      <c r="BU997" s="46"/>
      <c r="BV997" s="46"/>
      <c r="BW997" s="46"/>
      <c r="BX997" s="46"/>
      <c r="BY997" s="46"/>
      <c r="BZ997" s="46"/>
      <c r="CA997" s="46"/>
      <c r="CB997" s="46"/>
      <c r="CC997" s="46"/>
      <c r="CD997" s="46"/>
      <c r="CE997" s="46"/>
      <c r="CF997" s="46"/>
      <c r="CG997" s="46"/>
      <c r="CH997" s="46"/>
      <c r="CI997" s="46"/>
      <c r="CJ997" s="46"/>
      <c r="CK997" s="46"/>
      <c r="CL997" s="46"/>
      <c r="CM997" s="46"/>
      <c r="CN997" s="46"/>
      <c r="CO997" s="46"/>
      <c r="CP997" s="46"/>
      <c r="CQ997" s="46"/>
      <c r="CR997" s="46"/>
      <c r="CS997" s="46"/>
      <c r="CT997" s="46"/>
      <c r="CU997" s="46"/>
      <c r="CV997" s="46"/>
      <c r="CW997" s="46"/>
      <c r="CX997" s="46"/>
      <c r="CY997" s="46"/>
      <c r="CZ997" s="46"/>
      <c r="DA997" s="46"/>
      <c r="DB997" s="46"/>
      <c r="DC997" s="46"/>
      <c r="DD997" s="46"/>
      <c r="DE997" s="46"/>
      <c r="DF997" s="46"/>
      <c r="DG997" s="46"/>
      <c r="DH997" s="46"/>
      <c r="DI997" s="46"/>
      <c r="DJ997" s="46"/>
      <c r="DK997" s="46"/>
      <c r="DL997" s="46"/>
      <c r="DM997" s="46"/>
    </row>
    <row r="998" spans="1:117" s="3" customFormat="1" ht="13.5" customHeight="1" x14ac:dyDescent="0.2">
      <c r="A998" s="44"/>
      <c r="B998" s="45"/>
      <c r="C998" s="44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  <c r="BN998" s="46"/>
      <c r="BO998" s="46"/>
      <c r="BP998" s="46"/>
      <c r="BQ998" s="46"/>
      <c r="BR998" s="46"/>
      <c r="BS998" s="46"/>
      <c r="BT998" s="46"/>
      <c r="BU998" s="46"/>
      <c r="BV998" s="46"/>
      <c r="BW998" s="46"/>
      <c r="BX998" s="46"/>
      <c r="BY998" s="46"/>
      <c r="BZ998" s="46"/>
      <c r="CA998" s="46"/>
      <c r="CB998" s="46"/>
      <c r="CC998" s="46"/>
      <c r="CD998" s="46"/>
      <c r="CE998" s="46"/>
      <c r="CF998" s="46"/>
      <c r="CG998" s="46"/>
      <c r="CH998" s="46"/>
      <c r="CI998" s="46"/>
      <c r="CJ998" s="46"/>
      <c r="CK998" s="46"/>
      <c r="CL998" s="46"/>
      <c r="CM998" s="46"/>
      <c r="CN998" s="46"/>
      <c r="CO998" s="46"/>
      <c r="CP998" s="46"/>
      <c r="CQ998" s="46"/>
      <c r="CR998" s="46"/>
      <c r="CS998" s="46"/>
      <c r="CT998" s="46"/>
      <c r="CU998" s="46"/>
      <c r="CV998" s="46"/>
      <c r="CW998" s="46"/>
      <c r="CX998" s="46"/>
      <c r="CY998" s="46"/>
      <c r="CZ998" s="46"/>
      <c r="DA998" s="46"/>
      <c r="DB998" s="46"/>
      <c r="DC998" s="46"/>
      <c r="DD998" s="46"/>
      <c r="DE998" s="46"/>
      <c r="DF998" s="46"/>
      <c r="DG998" s="46"/>
      <c r="DH998" s="46"/>
      <c r="DI998" s="46"/>
      <c r="DJ998" s="46"/>
      <c r="DK998" s="46"/>
      <c r="DL998" s="46"/>
      <c r="DM998" s="46"/>
    </row>
    <row r="999" spans="1:117" s="3" customFormat="1" ht="13.5" customHeight="1" x14ac:dyDescent="0.2">
      <c r="A999" s="44"/>
      <c r="B999" s="45"/>
      <c r="C999" s="44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  <c r="BN999" s="46"/>
      <c r="BO999" s="46"/>
      <c r="BP999" s="46"/>
      <c r="BQ999" s="46"/>
      <c r="BR999" s="46"/>
      <c r="BS999" s="46"/>
      <c r="BT999" s="46"/>
      <c r="BU999" s="46"/>
      <c r="BV999" s="46"/>
      <c r="BW999" s="46"/>
      <c r="BX999" s="46"/>
      <c r="BY999" s="46"/>
      <c r="BZ999" s="46"/>
      <c r="CA999" s="46"/>
      <c r="CB999" s="46"/>
      <c r="CC999" s="46"/>
      <c r="CD999" s="46"/>
      <c r="CE999" s="46"/>
      <c r="CF999" s="46"/>
      <c r="CG999" s="46"/>
      <c r="CH999" s="46"/>
      <c r="CI999" s="46"/>
      <c r="CJ999" s="46"/>
      <c r="CK999" s="46"/>
      <c r="CL999" s="46"/>
      <c r="CM999" s="46"/>
      <c r="CN999" s="46"/>
      <c r="CO999" s="46"/>
      <c r="CP999" s="46"/>
      <c r="CQ999" s="46"/>
      <c r="CR999" s="46"/>
      <c r="CS999" s="46"/>
      <c r="CT999" s="46"/>
      <c r="CU999" s="46"/>
      <c r="CV999" s="46"/>
      <c r="CW999" s="46"/>
      <c r="CX999" s="46"/>
      <c r="CY999" s="46"/>
      <c r="CZ999" s="46"/>
      <c r="DA999" s="46"/>
      <c r="DB999" s="46"/>
      <c r="DC999" s="46"/>
      <c r="DD999" s="46"/>
      <c r="DE999" s="46"/>
      <c r="DF999" s="46"/>
      <c r="DG999" s="46"/>
      <c r="DH999" s="46"/>
      <c r="DI999" s="46"/>
      <c r="DJ999" s="46"/>
      <c r="DK999" s="46"/>
      <c r="DL999" s="46"/>
      <c r="DM999" s="46"/>
    </row>
    <row r="1000" spans="1:117" s="3" customFormat="1" ht="13.5" customHeight="1" x14ac:dyDescent="0.2">
      <c r="A1000" s="44"/>
      <c r="B1000" s="45"/>
      <c r="C1000" s="44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  <c r="BN1000" s="46"/>
      <c r="BO1000" s="46"/>
      <c r="BP1000" s="46"/>
      <c r="BQ1000" s="46"/>
      <c r="BR1000" s="46"/>
      <c r="BS1000" s="46"/>
      <c r="BT1000" s="46"/>
      <c r="BU1000" s="46"/>
      <c r="BV1000" s="46"/>
      <c r="BW1000" s="46"/>
      <c r="BX1000" s="46"/>
      <c r="BY1000" s="46"/>
      <c r="BZ1000" s="46"/>
      <c r="CA1000" s="46"/>
      <c r="CB1000" s="46"/>
      <c r="CC1000" s="46"/>
      <c r="CD1000" s="46"/>
      <c r="CE1000" s="46"/>
      <c r="CF1000" s="46"/>
      <c r="CG1000" s="46"/>
      <c r="CH1000" s="46"/>
      <c r="CI1000" s="46"/>
      <c r="CJ1000" s="46"/>
      <c r="CK1000" s="46"/>
      <c r="CL1000" s="46"/>
      <c r="CM1000" s="46"/>
      <c r="CN1000" s="46"/>
      <c r="CO1000" s="46"/>
      <c r="CP1000" s="46"/>
      <c r="CQ1000" s="46"/>
      <c r="CR1000" s="46"/>
      <c r="CS1000" s="46"/>
      <c r="CT1000" s="46"/>
      <c r="CU1000" s="46"/>
      <c r="CV1000" s="46"/>
      <c r="CW1000" s="46"/>
      <c r="CX1000" s="46"/>
      <c r="CY1000" s="46"/>
      <c r="CZ1000" s="46"/>
      <c r="DA1000" s="46"/>
      <c r="DB1000" s="46"/>
      <c r="DC1000" s="46"/>
      <c r="DD1000" s="46"/>
      <c r="DE1000" s="46"/>
      <c r="DF1000" s="46"/>
      <c r="DG1000" s="46"/>
      <c r="DH1000" s="46"/>
      <c r="DI1000" s="46"/>
      <c r="DJ1000" s="46"/>
      <c r="DK1000" s="46"/>
      <c r="DL1000" s="46"/>
      <c r="DM1000" s="46"/>
    </row>
  </sheetData>
  <mergeCells count="20">
    <mergeCell ref="A2:A6"/>
    <mergeCell ref="B2:B6"/>
    <mergeCell ref="C2:C6"/>
    <mergeCell ref="DI3:DI4"/>
    <mergeCell ref="DJ3:DJ4"/>
    <mergeCell ref="AM4:AP4"/>
    <mergeCell ref="AQ4:AT4"/>
    <mergeCell ref="AU4:AX4"/>
    <mergeCell ref="AY4:BB4"/>
    <mergeCell ref="DL3:DL4"/>
    <mergeCell ref="DM3:DM4"/>
    <mergeCell ref="F4:I4"/>
    <mergeCell ref="J4:M4"/>
    <mergeCell ref="N4:Q4"/>
    <mergeCell ref="R4:U4"/>
    <mergeCell ref="V4:Y4"/>
    <mergeCell ref="Z4:AC4"/>
    <mergeCell ref="AE4:AH4"/>
    <mergeCell ref="AI4:AL4"/>
    <mergeCell ref="DK3:DK4"/>
  </mergeCells>
  <phoneticPr fontId="1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&amp;Lごみ搬入量の状況（平成27年度実績）</oddHeader>
  </headerFooter>
  <colBreaks count="5" manualBreakCount="5">
    <brk id="13" min="1" max="48" man="1"/>
    <brk id="25" min="1" max="48" man="1"/>
    <brk id="38" min="1" max="48" man="1"/>
    <brk id="50" min="1" max="48" man="1"/>
    <brk id="62" min="1" max="4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000"/>
  <sheetViews>
    <sheetView zoomScaleNormal="100" workbookViewId="0">
      <pane xSplit="3" ySplit="6" topLeftCell="AV19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 activeCell="BG35" sqref="BG35"/>
    </sheetView>
  </sheetViews>
  <sheetFormatPr defaultColWidth="9" defaultRowHeight="13.5" customHeight="1" x14ac:dyDescent="0.2"/>
  <cols>
    <col min="1" max="1" width="10.77734375" style="4" customWidth="1"/>
    <col min="2" max="2" width="8.77734375" style="47" customWidth="1"/>
    <col min="3" max="3" width="12.6640625" style="4" customWidth="1"/>
    <col min="4" max="117" width="11" style="48" customWidth="1"/>
    <col min="118" max="16384" width="9" style="4"/>
  </cols>
  <sheetData>
    <row r="1" spans="1:117" ht="16.2" x14ac:dyDescent="0.2">
      <c r="A1" s="1" t="s">
        <v>124</v>
      </c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3"/>
      <c r="BF1" s="3"/>
      <c r="BG1" s="3"/>
      <c r="BH1" s="3"/>
      <c r="BI1" s="3"/>
      <c r="BJ1" s="3"/>
      <c r="BK1" s="4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4"/>
      <c r="BZ1" s="4"/>
      <c r="CA1" s="4"/>
      <c r="CB1" s="4"/>
      <c r="CC1" s="4"/>
      <c r="CD1" s="4"/>
      <c r="CE1" s="4"/>
      <c r="CF1" s="4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4"/>
      <c r="CU1" s="4"/>
      <c r="CV1" s="4"/>
      <c r="CW1" s="4"/>
      <c r="CX1" s="4"/>
      <c r="CY1" s="4"/>
      <c r="CZ1" s="4"/>
      <c r="DA1" s="4"/>
      <c r="DB1" s="3"/>
      <c r="DC1" s="3"/>
      <c r="DD1" s="3"/>
      <c r="DE1" s="3"/>
      <c r="DF1" s="3"/>
      <c r="DG1" s="3"/>
      <c r="DH1" s="4"/>
      <c r="DI1" s="4"/>
      <c r="DJ1" s="4"/>
      <c r="DK1" s="4"/>
      <c r="DL1" s="4"/>
      <c r="DM1" s="4"/>
    </row>
    <row r="2" spans="1:117" s="16" customFormat="1" ht="22.5" customHeight="1" x14ac:dyDescent="0.2">
      <c r="A2" s="98" t="s">
        <v>1</v>
      </c>
      <c r="B2" s="98" t="s">
        <v>2</v>
      </c>
      <c r="C2" s="100" t="s">
        <v>3</v>
      </c>
      <c r="D2" s="5" t="s">
        <v>4</v>
      </c>
      <c r="E2" s="6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6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8"/>
      <c r="BD2" s="8"/>
      <c r="BE2" s="9"/>
      <c r="BF2" s="10"/>
      <c r="BG2" s="10"/>
      <c r="BH2" s="10"/>
      <c r="BI2" s="10"/>
      <c r="BJ2" s="10"/>
      <c r="BK2" s="8"/>
      <c r="BL2" s="9"/>
      <c r="BM2" s="10"/>
      <c r="BN2" s="10"/>
      <c r="BO2" s="10"/>
      <c r="BP2" s="10"/>
      <c r="BQ2" s="10"/>
      <c r="BR2" s="11" t="s">
        <v>5</v>
      </c>
      <c r="BS2" s="10"/>
      <c r="BT2" s="10"/>
      <c r="BU2" s="10"/>
      <c r="BV2" s="10"/>
      <c r="BW2" s="10"/>
      <c r="BX2" s="10"/>
      <c r="BY2" s="12"/>
      <c r="BZ2" s="12"/>
      <c r="CA2" s="12"/>
      <c r="CB2" s="12"/>
      <c r="CC2" s="12"/>
      <c r="CD2" s="12"/>
      <c r="CE2" s="12"/>
      <c r="CF2" s="8"/>
      <c r="CG2" s="10"/>
      <c r="CH2" s="10"/>
      <c r="CI2" s="10"/>
      <c r="CJ2" s="10"/>
      <c r="CK2" s="10"/>
      <c r="CL2" s="10"/>
      <c r="CM2" s="11" t="s">
        <v>6</v>
      </c>
      <c r="CN2" s="10"/>
      <c r="CO2" s="10"/>
      <c r="CP2" s="10"/>
      <c r="CQ2" s="10"/>
      <c r="CR2" s="10"/>
      <c r="CS2" s="10"/>
      <c r="CT2" s="12"/>
      <c r="CU2" s="12"/>
      <c r="CV2" s="12"/>
      <c r="CW2" s="12"/>
      <c r="CX2" s="12"/>
      <c r="CY2" s="12"/>
      <c r="CZ2" s="12"/>
      <c r="DA2" s="8"/>
      <c r="DB2" s="10"/>
      <c r="DC2" s="10"/>
      <c r="DD2" s="10"/>
      <c r="DE2" s="10"/>
      <c r="DF2" s="10"/>
      <c r="DG2" s="10"/>
      <c r="DH2" s="13" t="s">
        <v>7</v>
      </c>
      <c r="DI2" s="11" t="s">
        <v>8</v>
      </c>
      <c r="DJ2" s="14"/>
      <c r="DK2" s="14"/>
      <c r="DL2" s="14"/>
      <c r="DM2" s="15"/>
    </row>
    <row r="3" spans="1:117" s="16" customFormat="1" ht="22.5" customHeight="1" x14ac:dyDescent="0.2">
      <c r="A3" s="99"/>
      <c r="B3" s="99"/>
      <c r="C3" s="101"/>
      <c r="D3" s="17"/>
      <c r="E3" s="18" t="s">
        <v>9</v>
      </c>
      <c r="F3" s="12"/>
      <c r="G3" s="12"/>
      <c r="H3" s="12"/>
      <c r="I3" s="12"/>
      <c r="J3" s="12"/>
      <c r="K3" s="7"/>
      <c r="L3" s="7"/>
      <c r="M3" s="7"/>
      <c r="N3" s="12"/>
      <c r="O3" s="7"/>
      <c r="P3" s="7"/>
      <c r="Q3" s="7"/>
      <c r="R3" s="12"/>
      <c r="S3" s="7"/>
      <c r="T3" s="7"/>
      <c r="U3" s="7"/>
      <c r="V3" s="12"/>
      <c r="W3" s="7"/>
      <c r="X3" s="7"/>
      <c r="Y3" s="7"/>
      <c r="Z3" s="12"/>
      <c r="AA3" s="7"/>
      <c r="AB3" s="7"/>
      <c r="AC3" s="19"/>
      <c r="AD3" s="18" t="s">
        <v>10</v>
      </c>
      <c r="AE3" s="12"/>
      <c r="AF3" s="12"/>
      <c r="AG3" s="12"/>
      <c r="AH3" s="12"/>
      <c r="AI3" s="12"/>
      <c r="AJ3" s="7"/>
      <c r="AK3" s="7"/>
      <c r="AL3" s="7"/>
      <c r="AM3" s="12"/>
      <c r="AN3" s="7"/>
      <c r="AO3" s="7"/>
      <c r="AP3" s="7"/>
      <c r="AQ3" s="12"/>
      <c r="AR3" s="7"/>
      <c r="AS3" s="7"/>
      <c r="AT3" s="7"/>
      <c r="AU3" s="12"/>
      <c r="AV3" s="7"/>
      <c r="AW3" s="7"/>
      <c r="AX3" s="7"/>
      <c r="AY3" s="12"/>
      <c r="AZ3" s="7"/>
      <c r="BA3" s="7"/>
      <c r="BB3" s="19"/>
      <c r="BC3" s="8" t="s">
        <v>11</v>
      </c>
      <c r="BD3" s="8"/>
      <c r="BE3" s="9"/>
      <c r="BF3" s="10"/>
      <c r="BG3" s="10"/>
      <c r="BH3" s="10"/>
      <c r="BI3" s="10"/>
      <c r="BJ3" s="10"/>
      <c r="BK3" s="8"/>
      <c r="BL3" s="9"/>
      <c r="BM3" s="10"/>
      <c r="BN3" s="10"/>
      <c r="BO3" s="10"/>
      <c r="BP3" s="10"/>
      <c r="BQ3" s="10"/>
      <c r="BR3" s="20"/>
      <c r="BS3" s="21" t="s">
        <v>12</v>
      </c>
      <c r="BT3" s="22"/>
      <c r="BU3" s="22"/>
      <c r="BV3" s="22"/>
      <c r="BW3" s="22"/>
      <c r="BX3" s="22"/>
      <c r="BY3" s="7"/>
      <c r="BZ3" s="12"/>
      <c r="CA3" s="12"/>
      <c r="CB3" s="12"/>
      <c r="CC3" s="12"/>
      <c r="CD3" s="12"/>
      <c r="CE3" s="12"/>
      <c r="CF3" s="8"/>
      <c r="CG3" s="10"/>
      <c r="CH3" s="10"/>
      <c r="CI3" s="10"/>
      <c r="CJ3" s="10"/>
      <c r="CK3" s="10"/>
      <c r="CL3" s="10"/>
      <c r="CM3" s="20"/>
      <c r="CN3" s="21" t="s">
        <v>13</v>
      </c>
      <c r="CO3" s="22"/>
      <c r="CP3" s="22"/>
      <c r="CQ3" s="22"/>
      <c r="CR3" s="22"/>
      <c r="CS3" s="22"/>
      <c r="CT3" s="7"/>
      <c r="CU3" s="12"/>
      <c r="CV3" s="12"/>
      <c r="CW3" s="12"/>
      <c r="CX3" s="12"/>
      <c r="CY3" s="12"/>
      <c r="CZ3" s="12"/>
      <c r="DA3" s="8"/>
      <c r="DB3" s="10"/>
      <c r="DC3" s="10"/>
      <c r="DD3" s="10"/>
      <c r="DE3" s="10"/>
      <c r="DF3" s="10"/>
      <c r="DG3" s="10"/>
      <c r="DH3" s="23"/>
      <c r="DI3" s="94" t="s">
        <v>14</v>
      </c>
      <c r="DJ3" s="93" t="s">
        <v>15</v>
      </c>
      <c r="DK3" s="93" t="s">
        <v>16</v>
      </c>
      <c r="DL3" s="93" t="s">
        <v>17</v>
      </c>
      <c r="DM3" s="93" t="s">
        <v>18</v>
      </c>
    </row>
    <row r="4" spans="1:117" s="16" customFormat="1" ht="22.5" customHeight="1" x14ac:dyDescent="0.2">
      <c r="A4" s="99"/>
      <c r="B4" s="99"/>
      <c r="C4" s="101"/>
      <c r="D4" s="25"/>
      <c r="E4" s="17"/>
      <c r="F4" s="95" t="s">
        <v>19</v>
      </c>
      <c r="G4" s="96"/>
      <c r="H4" s="96"/>
      <c r="I4" s="97"/>
      <c r="J4" s="95" t="s">
        <v>20</v>
      </c>
      <c r="K4" s="96"/>
      <c r="L4" s="96"/>
      <c r="M4" s="97"/>
      <c r="N4" s="95" t="s">
        <v>21</v>
      </c>
      <c r="O4" s="96"/>
      <c r="P4" s="96"/>
      <c r="Q4" s="97"/>
      <c r="R4" s="95" t="s">
        <v>22</v>
      </c>
      <c r="S4" s="96"/>
      <c r="T4" s="96"/>
      <c r="U4" s="97"/>
      <c r="V4" s="95" t="s">
        <v>23</v>
      </c>
      <c r="W4" s="96"/>
      <c r="X4" s="96"/>
      <c r="Y4" s="97"/>
      <c r="Z4" s="95" t="s">
        <v>24</v>
      </c>
      <c r="AA4" s="96"/>
      <c r="AB4" s="96"/>
      <c r="AC4" s="97"/>
      <c r="AD4" s="17"/>
      <c r="AE4" s="95" t="s">
        <v>19</v>
      </c>
      <c r="AF4" s="96"/>
      <c r="AG4" s="96"/>
      <c r="AH4" s="97"/>
      <c r="AI4" s="95" t="s">
        <v>20</v>
      </c>
      <c r="AJ4" s="96"/>
      <c r="AK4" s="96"/>
      <c r="AL4" s="97"/>
      <c r="AM4" s="95" t="s">
        <v>21</v>
      </c>
      <c r="AN4" s="96"/>
      <c r="AO4" s="96"/>
      <c r="AP4" s="97"/>
      <c r="AQ4" s="95" t="s">
        <v>22</v>
      </c>
      <c r="AR4" s="96"/>
      <c r="AS4" s="96"/>
      <c r="AT4" s="97"/>
      <c r="AU4" s="95" t="s">
        <v>23</v>
      </c>
      <c r="AV4" s="96"/>
      <c r="AW4" s="96"/>
      <c r="AX4" s="97"/>
      <c r="AY4" s="95" t="s">
        <v>24</v>
      </c>
      <c r="AZ4" s="96"/>
      <c r="BA4" s="96"/>
      <c r="BB4" s="97"/>
      <c r="BC4" s="26"/>
      <c r="BD4" s="18" t="s">
        <v>25</v>
      </c>
      <c r="BE4" s="6"/>
      <c r="BF4" s="6"/>
      <c r="BG4" s="6"/>
      <c r="BH4" s="6"/>
      <c r="BI4" s="6"/>
      <c r="BJ4" s="27"/>
      <c r="BK4" s="28" t="s">
        <v>26</v>
      </c>
      <c r="BL4" s="6"/>
      <c r="BM4" s="6"/>
      <c r="BN4" s="6"/>
      <c r="BO4" s="6"/>
      <c r="BP4" s="6"/>
      <c r="BQ4" s="6"/>
      <c r="BR4" s="26"/>
      <c r="BS4" s="29"/>
      <c r="BT4" s="30"/>
      <c r="BU4" s="30"/>
      <c r="BV4" s="30"/>
      <c r="BW4" s="30"/>
      <c r="BX4" s="31"/>
      <c r="BY4" s="18" t="s">
        <v>9</v>
      </c>
      <c r="BZ4" s="28"/>
      <c r="CA4" s="6"/>
      <c r="CB4" s="6"/>
      <c r="CC4" s="6"/>
      <c r="CD4" s="6"/>
      <c r="CE4" s="27"/>
      <c r="CF4" s="28" t="s">
        <v>27</v>
      </c>
      <c r="CG4" s="6"/>
      <c r="CH4" s="6"/>
      <c r="CI4" s="6"/>
      <c r="CJ4" s="6"/>
      <c r="CK4" s="6"/>
      <c r="CL4" s="27"/>
      <c r="CM4" s="26"/>
      <c r="CN4" s="29"/>
      <c r="CO4" s="30"/>
      <c r="CP4" s="30"/>
      <c r="CQ4" s="30"/>
      <c r="CR4" s="30"/>
      <c r="CS4" s="31"/>
      <c r="CT4" s="18" t="s">
        <v>10</v>
      </c>
      <c r="CU4" s="28"/>
      <c r="CV4" s="6"/>
      <c r="CW4" s="6"/>
      <c r="CX4" s="6"/>
      <c r="CY4" s="6"/>
      <c r="CZ4" s="27"/>
      <c r="DA4" s="28" t="s">
        <v>27</v>
      </c>
      <c r="DB4" s="6"/>
      <c r="DC4" s="6"/>
      <c r="DD4" s="6"/>
      <c r="DE4" s="6"/>
      <c r="DF4" s="6"/>
      <c r="DG4" s="27"/>
      <c r="DH4" s="23"/>
      <c r="DI4" s="94"/>
      <c r="DJ4" s="94"/>
      <c r="DK4" s="94"/>
      <c r="DL4" s="94"/>
      <c r="DM4" s="94"/>
    </row>
    <row r="5" spans="1:117" s="16" customFormat="1" ht="22.5" customHeight="1" x14ac:dyDescent="0.2">
      <c r="A5" s="99"/>
      <c r="B5" s="99"/>
      <c r="C5" s="101"/>
      <c r="D5" s="25" t="s">
        <v>14</v>
      </c>
      <c r="E5" s="17" t="s">
        <v>14</v>
      </c>
      <c r="F5" s="17" t="s">
        <v>14</v>
      </c>
      <c r="G5" s="32" t="s">
        <v>15</v>
      </c>
      <c r="H5" s="32" t="s">
        <v>16</v>
      </c>
      <c r="I5" s="32" t="s">
        <v>17</v>
      </c>
      <c r="J5" s="17" t="s">
        <v>14</v>
      </c>
      <c r="K5" s="32" t="s">
        <v>15</v>
      </c>
      <c r="L5" s="32" t="s">
        <v>16</v>
      </c>
      <c r="M5" s="32" t="s">
        <v>17</v>
      </c>
      <c r="N5" s="17" t="s">
        <v>14</v>
      </c>
      <c r="O5" s="32" t="s">
        <v>15</v>
      </c>
      <c r="P5" s="32" t="s">
        <v>16</v>
      </c>
      <c r="Q5" s="32" t="s">
        <v>17</v>
      </c>
      <c r="R5" s="17" t="s">
        <v>14</v>
      </c>
      <c r="S5" s="32" t="s">
        <v>15</v>
      </c>
      <c r="T5" s="32" t="s">
        <v>16</v>
      </c>
      <c r="U5" s="32" t="s">
        <v>17</v>
      </c>
      <c r="V5" s="17" t="s">
        <v>14</v>
      </c>
      <c r="W5" s="32" t="s">
        <v>15</v>
      </c>
      <c r="X5" s="32" t="s">
        <v>16</v>
      </c>
      <c r="Y5" s="32" t="s">
        <v>17</v>
      </c>
      <c r="Z5" s="17" t="s">
        <v>14</v>
      </c>
      <c r="AA5" s="32" t="s">
        <v>15</v>
      </c>
      <c r="AB5" s="32" t="s">
        <v>16</v>
      </c>
      <c r="AC5" s="32" t="s">
        <v>17</v>
      </c>
      <c r="AD5" s="17" t="s">
        <v>14</v>
      </c>
      <c r="AE5" s="17" t="s">
        <v>14</v>
      </c>
      <c r="AF5" s="32" t="s">
        <v>15</v>
      </c>
      <c r="AG5" s="32" t="s">
        <v>16</v>
      </c>
      <c r="AH5" s="32" t="s">
        <v>17</v>
      </c>
      <c r="AI5" s="17" t="s">
        <v>14</v>
      </c>
      <c r="AJ5" s="32" t="s">
        <v>15</v>
      </c>
      <c r="AK5" s="32" t="s">
        <v>16</v>
      </c>
      <c r="AL5" s="32" t="s">
        <v>17</v>
      </c>
      <c r="AM5" s="17" t="s">
        <v>14</v>
      </c>
      <c r="AN5" s="32" t="s">
        <v>15</v>
      </c>
      <c r="AO5" s="32" t="s">
        <v>16</v>
      </c>
      <c r="AP5" s="32" t="s">
        <v>17</v>
      </c>
      <c r="AQ5" s="17" t="s">
        <v>14</v>
      </c>
      <c r="AR5" s="32" t="s">
        <v>15</v>
      </c>
      <c r="AS5" s="32" t="s">
        <v>16</v>
      </c>
      <c r="AT5" s="32" t="s">
        <v>17</v>
      </c>
      <c r="AU5" s="17" t="s">
        <v>14</v>
      </c>
      <c r="AV5" s="32" t="s">
        <v>15</v>
      </c>
      <c r="AW5" s="32" t="s">
        <v>16</v>
      </c>
      <c r="AX5" s="32" t="s">
        <v>17</v>
      </c>
      <c r="AY5" s="17" t="s">
        <v>14</v>
      </c>
      <c r="AZ5" s="32" t="s">
        <v>15</v>
      </c>
      <c r="BA5" s="32" t="s">
        <v>16</v>
      </c>
      <c r="BB5" s="32" t="s">
        <v>17</v>
      </c>
      <c r="BC5" s="25" t="s">
        <v>14</v>
      </c>
      <c r="BD5" s="25" t="s">
        <v>14</v>
      </c>
      <c r="BE5" s="25" t="s">
        <v>28</v>
      </c>
      <c r="BF5" s="25" t="s">
        <v>29</v>
      </c>
      <c r="BG5" s="25" t="s">
        <v>30</v>
      </c>
      <c r="BH5" s="25" t="s">
        <v>31</v>
      </c>
      <c r="BI5" s="25" t="s">
        <v>32</v>
      </c>
      <c r="BJ5" s="25" t="s">
        <v>33</v>
      </c>
      <c r="BK5" s="25" t="s">
        <v>14</v>
      </c>
      <c r="BL5" s="25" t="s">
        <v>28</v>
      </c>
      <c r="BM5" s="25" t="s">
        <v>29</v>
      </c>
      <c r="BN5" s="25" t="s">
        <v>30</v>
      </c>
      <c r="BO5" s="25" t="s">
        <v>31</v>
      </c>
      <c r="BP5" s="25" t="s">
        <v>32</v>
      </c>
      <c r="BQ5" s="26" t="s">
        <v>33</v>
      </c>
      <c r="BR5" s="25" t="s">
        <v>14</v>
      </c>
      <c r="BS5" s="33" t="s">
        <v>28</v>
      </c>
      <c r="BT5" s="33" t="s">
        <v>29</v>
      </c>
      <c r="BU5" s="33" t="s">
        <v>30</v>
      </c>
      <c r="BV5" s="33" t="s">
        <v>31</v>
      </c>
      <c r="BW5" s="33" t="s">
        <v>32</v>
      </c>
      <c r="BX5" s="33" t="s">
        <v>33</v>
      </c>
      <c r="BY5" s="25" t="s">
        <v>14</v>
      </c>
      <c r="BZ5" s="33" t="s">
        <v>28</v>
      </c>
      <c r="CA5" s="25" t="s">
        <v>29</v>
      </c>
      <c r="CB5" s="25" t="s">
        <v>30</v>
      </c>
      <c r="CC5" s="25" t="s">
        <v>31</v>
      </c>
      <c r="CD5" s="25" t="s">
        <v>32</v>
      </c>
      <c r="CE5" s="25" t="s">
        <v>33</v>
      </c>
      <c r="CF5" s="25" t="s">
        <v>14</v>
      </c>
      <c r="CG5" s="25" t="s">
        <v>28</v>
      </c>
      <c r="CH5" s="25" t="s">
        <v>29</v>
      </c>
      <c r="CI5" s="25" t="s">
        <v>30</v>
      </c>
      <c r="CJ5" s="25" t="s">
        <v>31</v>
      </c>
      <c r="CK5" s="25" t="s">
        <v>32</v>
      </c>
      <c r="CL5" s="25" t="s">
        <v>33</v>
      </c>
      <c r="CM5" s="25" t="s">
        <v>14</v>
      </c>
      <c r="CN5" s="33" t="s">
        <v>28</v>
      </c>
      <c r="CO5" s="33" t="s">
        <v>29</v>
      </c>
      <c r="CP5" s="33" t="s">
        <v>30</v>
      </c>
      <c r="CQ5" s="33" t="s">
        <v>31</v>
      </c>
      <c r="CR5" s="33" t="s">
        <v>32</v>
      </c>
      <c r="CS5" s="33" t="s">
        <v>33</v>
      </c>
      <c r="CT5" s="25" t="s">
        <v>14</v>
      </c>
      <c r="CU5" s="33" t="s">
        <v>28</v>
      </c>
      <c r="CV5" s="25" t="s">
        <v>29</v>
      </c>
      <c r="CW5" s="25" t="s">
        <v>30</v>
      </c>
      <c r="CX5" s="25" t="s">
        <v>31</v>
      </c>
      <c r="CY5" s="25" t="s">
        <v>32</v>
      </c>
      <c r="CZ5" s="25" t="s">
        <v>33</v>
      </c>
      <c r="DA5" s="25" t="s">
        <v>14</v>
      </c>
      <c r="DB5" s="25" t="s">
        <v>28</v>
      </c>
      <c r="DC5" s="25" t="s">
        <v>29</v>
      </c>
      <c r="DD5" s="25" t="s">
        <v>30</v>
      </c>
      <c r="DE5" s="25" t="s">
        <v>31</v>
      </c>
      <c r="DF5" s="25" t="s">
        <v>32</v>
      </c>
      <c r="DG5" s="25" t="s">
        <v>33</v>
      </c>
      <c r="DH5" s="23"/>
      <c r="DI5" s="17"/>
      <c r="DJ5" s="17"/>
      <c r="DK5" s="17"/>
      <c r="DL5" s="17"/>
      <c r="DM5" s="17"/>
    </row>
    <row r="6" spans="1:117" s="38" customFormat="1" ht="13.5" customHeight="1" x14ac:dyDescent="0.2">
      <c r="A6" s="99"/>
      <c r="B6" s="99"/>
      <c r="C6" s="101"/>
      <c r="D6" s="34" t="s">
        <v>34</v>
      </c>
      <c r="E6" s="35" t="s">
        <v>34</v>
      </c>
      <c r="F6" s="35" t="s">
        <v>34</v>
      </c>
      <c r="G6" s="36" t="s">
        <v>34</v>
      </c>
      <c r="H6" s="36" t="s">
        <v>34</v>
      </c>
      <c r="I6" s="36" t="s">
        <v>34</v>
      </c>
      <c r="J6" s="35" t="s">
        <v>34</v>
      </c>
      <c r="K6" s="36" t="s">
        <v>34</v>
      </c>
      <c r="L6" s="36" t="s">
        <v>34</v>
      </c>
      <c r="M6" s="36" t="s">
        <v>34</v>
      </c>
      <c r="N6" s="35" t="s">
        <v>34</v>
      </c>
      <c r="O6" s="36" t="s">
        <v>34</v>
      </c>
      <c r="P6" s="36" t="s">
        <v>34</v>
      </c>
      <c r="Q6" s="36" t="s">
        <v>34</v>
      </c>
      <c r="R6" s="35" t="s">
        <v>34</v>
      </c>
      <c r="S6" s="36" t="s">
        <v>34</v>
      </c>
      <c r="T6" s="36" t="s">
        <v>34</v>
      </c>
      <c r="U6" s="36" t="s">
        <v>34</v>
      </c>
      <c r="V6" s="35" t="s">
        <v>34</v>
      </c>
      <c r="W6" s="36" t="s">
        <v>34</v>
      </c>
      <c r="X6" s="36" t="s">
        <v>34</v>
      </c>
      <c r="Y6" s="36" t="s">
        <v>34</v>
      </c>
      <c r="Z6" s="35" t="s">
        <v>34</v>
      </c>
      <c r="AA6" s="36" t="s">
        <v>34</v>
      </c>
      <c r="AB6" s="36" t="s">
        <v>34</v>
      </c>
      <c r="AC6" s="36" t="s">
        <v>34</v>
      </c>
      <c r="AD6" s="35" t="s">
        <v>34</v>
      </c>
      <c r="AE6" s="35" t="s">
        <v>34</v>
      </c>
      <c r="AF6" s="36" t="s">
        <v>34</v>
      </c>
      <c r="AG6" s="36" t="s">
        <v>34</v>
      </c>
      <c r="AH6" s="36" t="s">
        <v>34</v>
      </c>
      <c r="AI6" s="35" t="s">
        <v>34</v>
      </c>
      <c r="AJ6" s="36" t="s">
        <v>34</v>
      </c>
      <c r="AK6" s="36" t="s">
        <v>34</v>
      </c>
      <c r="AL6" s="36" t="s">
        <v>34</v>
      </c>
      <c r="AM6" s="35" t="s">
        <v>34</v>
      </c>
      <c r="AN6" s="36" t="s">
        <v>34</v>
      </c>
      <c r="AO6" s="36" t="s">
        <v>34</v>
      </c>
      <c r="AP6" s="36" t="s">
        <v>34</v>
      </c>
      <c r="AQ6" s="35" t="s">
        <v>34</v>
      </c>
      <c r="AR6" s="36" t="s">
        <v>34</v>
      </c>
      <c r="AS6" s="36" t="s">
        <v>34</v>
      </c>
      <c r="AT6" s="36" t="s">
        <v>34</v>
      </c>
      <c r="AU6" s="35" t="s">
        <v>34</v>
      </c>
      <c r="AV6" s="36" t="s">
        <v>34</v>
      </c>
      <c r="AW6" s="36" t="s">
        <v>34</v>
      </c>
      <c r="AX6" s="36" t="s">
        <v>34</v>
      </c>
      <c r="AY6" s="35" t="s">
        <v>34</v>
      </c>
      <c r="AZ6" s="36" t="s">
        <v>34</v>
      </c>
      <c r="BA6" s="36" t="s">
        <v>34</v>
      </c>
      <c r="BB6" s="36" t="s">
        <v>34</v>
      </c>
      <c r="BC6" s="34" t="s">
        <v>34</v>
      </c>
      <c r="BD6" s="34" t="s">
        <v>34</v>
      </c>
      <c r="BE6" s="34" t="s">
        <v>34</v>
      </c>
      <c r="BF6" s="34" t="s">
        <v>34</v>
      </c>
      <c r="BG6" s="34" t="s">
        <v>34</v>
      </c>
      <c r="BH6" s="34" t="s">
        <v>34</v>
      </c>
      <c r="BI6" s="34" t="s">
        <v>34</v>
      </c>
      <c r="BJ6" s="34" t="s">
        <v>34</v>
      </c>
      <c r="BK6" s="34" t="s">
        <v>34</v>
      </c>
      <c r="BL6" s="34" t="s">
        <v>34</v>
      </c>
      <c r="BM6" s="34" t="s">
        <v>34</v>
      </c>
      <c r="BN6" s="34" t="s">
        <v>34</v>
      </c>
      <c r="BO6" s="34" t="s">
        <v>34</v>
      </c>
      <c r="BP6" s="34" t="s">
        <v>34</v>
      </c>
      <c r="BQ6" s="37" t="s">
        <v>34</v>
      </c>
      <c r="BR6" s="34" t="s">
        <v>34</v>
      </c>
      <c r="BS6" s="34" t="s">
        <v>34</v>
      </c>
      <c r="BT6" s="34" t="s">
        <v>34</v>
      </c>
      <c r="BU6" s="34" t="s">
        <v>34</v>
      </c>
      <c r="BV6" s="34" t="s">
        <v>34</v>
      </c>
      <c r="BW6" s="34" t="s">
        <v>34</v>
      </c>
      <c r="BX6" s="34" t="s">
        <v>34</v>
      </c>
      <c r="BY6" s="34" t="s">
        <v>34</v>
      </c>
      <c r="BZ6" s="35" t="s">
        <v>34</v>
      </c>
      <c r="CA6" s="35" t="s">
        <v>34</v>
      </c>
      <c r="CB6" s="35" t="s">
        <v>34</v>
      </c>
      <c r="CC6" s="35" t="s">
        <v>34</v>
      </c>
      <c r="CD6" s="35" t="s">
        <v>34</v>
      </c>
      <c r="CE6" s="35" t="s">
        <v>34</v>
      </c>
      <c r="CF6" s="34" t="s">
        <v>34</v>
      </c>
      <c r="CG6" s="34" t="s">
        <v>34</v>
      </c>
      <c r="CH6" s="34" t="s">
        <v>34</v>
      </c>
      <c r="CI6" s="34" t="s">
        <v>34</v>
      </c>
      <c r="CJ6" s="34" t="s">
        <v>34</v>
      </c>
      <c r="CK6" s="34" t="s">
        <v>34</v>
      </c>
      <c r="CL6" s="34" t="s">
        <v>34</v>
      </c>
      <c r="CM6" s="34" t="s">
        <v>34</v>
      </c>
      <c r="CN6" s="34" t="s">
        <v>34</v>
      </c>
      <c r="CO6" s="34" t="s">
        <v>34</v>
      </c>
      <c r="CP6" s="34" t="s">
        <v>34</v>
      </c>
      <c r="CQ6" s="34" t="s">
        <v>34</v>
      </c>
      <c r="CR6" s="34" t="s">
        <v>34</v>
      </c>
      <c r="CS6" s="34" t="s">
        <v>34</v>
      </c>
      <c r="CT6" s="34" t="s">
        <v>34</v>
      </c>
      <c r="CU6" s="35" t="s">
        <v>34</v>
      </c>
      <c r="CV6" s="35" t="s">
        <v>34</v>
      </c>
      <c r="CW6" s="35" t="s">
        <v>34</v>
      </c>
      <c r="CX6" s="35" t="s">
        <v>34</v>
      </c>
      <c r="CY6" s="35" t="s">
        <v>34</v>
      </c>
      <c r="CZ6" s="35" t="s">
        <v>34</v>
      </c>
      <c r="DA6" s="34" t="s">
        <v>34</v>
      </c>
      <c r="DB6" s="34" t="s">
        <v>34</v>
      </c>
      <c r="DC6" s="34" t="s">
        <v>34</v>
      </c>
      <c r="DD6" s="34" t="s">
        <v>34</v>
      </c>
      <c r="DE6" s="34" t="s">
        <v>34</v>
      </c>
      <c r="DF6" s="34" t="s">
        <v>34</v>
      </c>
      <c r="DG6" s="34" t="s">
        <v>34</v>
      </c>
      <c r="DH6" s="34" t="s">
        <v>34</v>
      </c>
      <c r="DI6" s="35" t="s">
        <v>35</v>
      </c>
      <c r="DJ6" s="34" t="s">
        <v>34</v>
      </c>
      <c r="DK6" s="34" t="s">
        <v>34</v>
      </c>
      <c r="DL6" s="34" t="s">
        <v>34</v>
      </c>
      <c r="DM6" s="34" t="s">
        <v>34</v>
      </c>
    </row>
    <row r="7" spans="1:117" s="43" customFormat="1" ht="13.5" customHeight="1" x14ac:dyDescent="0.2">
      <c r="A7" s="39" t="str">
        <f>[2]ごみ処理概要!A7</f>
        <v>岐阜県</v>
      </c>
      <c r="B7" s="40" t="str">
        <f>[2]ごみ処理概要!B7</f>
        <v>21000</v>
      </c>
      <c r="C7" s="41" t="s">
        <v>14</v>
      </c>
      <c r="D7" s="42">
        <f t="shared" ref="D7:D49" si="0">SUM(E7,AD7,BC7)</f>
        <v>616238</v>
      </c>
      <c r="E7" s="42">
        <f t="shared" ref="E7:E49" si="1">SUM(F7,J7,N7,R7,V7,Z7)</f>
        <v>393130</v>
      </c>
      <c r="F7" s="42">
        <f t="shared" ref="F7:F49" si="2">SUM(G7:I7)</f>
        <v>134</v>
      </c>
      <c r="G7" s="42">
        <f>SUM(G$8:G$1000)</f>
        <v>123</v>
      </c>
      <c r="H7" s="42">
        <f>SUM(H$8:H$1000)</f>
        <v>11</v>
      </c>
      <c r="I7" s="42">
        <f>SUM(I$8:I$1000)</f>
        <v>0</v>
      </c>
      <c r="J7" s="42">
        <f t="shared" ref="J7:J49" si="3">SUM(K7:M7)</f>
        <v>339443</v>
      </c>
      <c r="K7" s="42">
        <f>SUM(K$8:K$1000)</f>
        <v>115636</v>
      </c>
      <c r="L7" s="42">
        <f>SUM(L$8:L$1000)</f>
        <v>223789</v>
      </c>
      <c r="M7" s="42">
        <f>SUM(M$8:M$1000)</f>
        <v>18</v>
      </c>
      <c r="N7" s="42">
        <f t="shared" ref="N7:N49" si="4">SUM(O7:Q7)</f>
        <v>11487</v>
      </c>
      <c r="O7" s="42">
        <f>SUM(O$8:O$1000)</f>
        <v>4077</v>
      </c>
      <c r="P7" s="42">
        <f>SUM(P$8:P$1000)</f>
        <v>7398</v>
      </c>
      <c r="Q7" s="42">
        <f>SUM(Q$8:Q$1000)</f>
        <v>12</v>
      </c>
      <c r="R7" s="42">
        <f t="shared" ref="R7:R49" si="5">SUM(S7:U7)</f>
        <v>36554</v>
      </c>
      <c r="S7" s="42">
        <f>SUM(S$8:S$1000)</f>
        <v>7156</v>
      </c>
      <c r="T7" s="42">
        <f>SUM(T$8:T$1000)</f>
        <v>29398</v>
      </c>
      <c r="U7" s="42">
        <f>SUM(U$8:U$1000)</f>
        <v>0</v>
      </c>
      <c r="V7" s="42">
        <f t="shared" ref="V7:V49" si="6">SUM(W7:Y7)</f>
        <v>493</v>
      </c>
      <c r="W7" s="42">
        <f>SUM(W$8:W$1000)</f>
        <v>200</v>
      </c>
      <c r="X7" s="42">
        <f>SUM(X$8:X$1000)</f>
        <v>293</v>
      </c>
      <c r="Y7" s="42">
        <f>SUM(Y$8:Y$1000)</f>
        <v>0</v>
      </c>
      <c r="Z7" s="42">
        <f t="shared" ref="Z7:Z49" si="7">SUM(AA7:AC7)</f>
        <v>5019</v>
      </c>
      <c r="AA7" s="42">
        <f>SUM(AA$8:AA$1000)</f>
        <v>667</v>
      </c>
      <c r="AB7" s="42">
        <f>SUM(AB$8:AB$1000)</f>
        <v>4305</v>
      </c>
      <c r="AC7" s="42">
        <f>SUM(AC$8:AC$1000)</f>
        <v>47</v>
      </c>
      <c r="AD7" s="42">
        <f t="shared" ref="AD7:AD49" si="8">SUM(AE7,AI7,AM7,AQ7,AU7,AY7)</f>
        <v>160448</v>
      </c>
      <c r="AE7" s="42">
        <f t="shared" ref="AE7:AE49" si="9">SUM(AF7:AH7)</f>
        <v>2</v>
      </c>
      <c r="AF7" s="42">
        <f>SUM(AF$8:AF$1000)</f>
        <v>0</v>
      </c>
      <c r="AG7" s="42">
        <f>SUM(AG$8:AG$1000)</f>
        <v>0</v>
      </c>
      <c r="AH7" s="42">
        <f>SUM(AH$8:AH$1000)</f>
        <v>2</v>
      </c>
      <c r="AI7" s="42">
        <f t="shared" ref="AI7:AI49" si="10">SUM(AJ7:AL7)</f>
        <v>150627</v>
      </c>
      <c r="AJ7" s="42">
        <f>SUM(AJ$8:AJ$1000)</f>
        <v>50</v>
      </c>
      <c r="AK7" s="42">
        <f>SUM(AK$8:AK$1000)</f>
        <v>628</v>
      </c>
      <c r="AL7" s="42">
        <f>SUM(AL$8:AL$1000)</f>
        <v>149949</v>
      </c>
      <c r="AM7" s="42">
        <f t="shared" ref="AM7:AM49" si="11">SUM(AN7:AP7)</f>
        <v>2349</v>
      </c>
      <c r="AN7" s="42">
        <f>SUM(AN$8:AN$1000)</f>
        <v>0</v>
      </c>
      <c r="AO7" s="42">
        <f>SUM(AO$8:AO$1000)</f>
        <v>0</v>
      </c>
      <c r="AP7" s="42">
        <f>SUM(AP$8:AP$1000)</f>
        <v>2349</v>
      </c>
      <c r="AQ7" s="42">
        <f t="shared" ref="AQ7:AQ49" si="12">SUM(AR7:AT7)</f>
        <v>5250</v>
      </c>
      <c r="AR7" s="42">
        <f>SUM(AR$8:AR$1000)</f>
        <v>0</v>
      </c>
      <c r="AS7" s="42">
        <f>SUM(AS$8:AS$1000)</f>
        <v>192</v>
      </c>
      <c r="AT7" s="42">
        <f>SUM(AT$8:AT$1000)</f>
        <v>5058</v>
      </c>
      <c r="AU7" s="42">
        <f t="shared" ref="AU7:AU49" si="13">SUM(AV7:AX7)</f>
        <v>0</v>
      </c>
      <c r="AV7" s="42">
        <f>SUM(AV$8:AV$1000)</f>
        <v>0</v>
      </c>
      <c r="AW7" s="42">
        <f>SUM(AW$8:AW$1000)</f>
        <v>0</v>
      </c>
      <c r="AX7" s="42">
        <f>SUM(AX$8:AX$1000)</f>
        <v>0</v>
      </c>
      <c r="AY7" s="42">
        <f t="shared" ref="AY7:AY49" si="14">SUM(AZ7:BB7)</f>
        <v>2220</v>
      </c>
      <c r="AZ7" s="42">
        <f>SUM(AZ$8:AZ$1000)</f>
        <v>0</v>
      </c>
      <c r="BA7" s="42">
        <f>SUM(BA$8:BA$1000)</f>
        <v>11</v>
      </c>
      <c r="BB7" s="42">
        <f>SUM(BB$8:BB$1000)</f>
        <v>2209</v>
      </c>
      <c r="BC7" s="42">
        <f t="shared" ref="BC7:BC49" si="15">SUM(BD7,BK7)</f>
        <v>62660</v>
      </c>
      <c r="BD7" s="42">
        <f t="shared" ref="BD7:BD49" si="16">SUM(BE7:BJ7)</f>
        <v>33562</v>
      </c>
      <c r="BE7" s="42">
        <f t="shared" ref="BE7:BJ7" si="17">SUM(BE$8:BE$1000)</f>
        <v>69</v>
      </c>
      <c r="BF7" s="42">
        <f t="shared" si="17"/>
        <v>11034</v>
      </c>
      <c r="BG7" s="42">
        <f t="shared" si="17"/>
        <v>5761</v>
      </c>
      <c r="BH7" s="42">
        <f t="shared" si="17"/>
        <v>4559</v>
      </c>
      <c r="BI7" s="42">
        <f t="shared" si="17"/>
        <v>1796</v>
      </c>
      <c r="BJ7" s="42">
        <f t="shared" si="17"/>
        <v>10343</v>
      </c>
      <c r="BK7" s="42">
        <f t="shared" ref="BK7:BK49" si="18">SUM(BL7:BQ7)</f>
        <v>29098</v>
      </c>
      <c r="BL7" s="42">
        <f t="shared" ref="BL7:BQ7" si="19">SUM(BL$8:BL$1000)</f>
        <v>0</v>
      </c>
      <c r="BM7" s="42">
        <f t="shared" si="19"/>
        <v>21227</v>
      </c>
      <c r="BN7" s="42">
        <f t="shared" si="19"/>
        <v>3475</v>
      </c>
      <c r="BO7" s="42">
        <f t="shared" si="19"/>
        <v>3083</v>
      </c>
      <c r="BP7" s="42">
        <f t="shared" si="19"/>
        <v>108</v>
      </c>
      <c r="BQ7" s="42">
        <f t="shared" si="19"/>
        <v>1205</v>
      </c>
      <c r="BR7" s="42">
        <f t="shared" ref="BR7:BX22" si="20">SUM(BY7,CF7)</f>
        <v>426692</v>
      </c>
      <c r="BS7" s="42">
        <f t="shared" si="20"/>
        <v>203</v>
      </c>
      <c r="BT7" s="42">
        <f t="shared" si="20"/>
        <v>350477</v>
      </c>
      <c r="BU7" s="42">
        <f t="shared" si="20"/>
        <v>17248</v>
      </c>
      <c r="BV7" s="42">
        <f t="shared" si="20"/>
        <v>41113</v>
      </c>
      <c r="BW7" s="42">
        <f t="shared" si="20"/>
        <v>2289</v>
      </c>
      <c r="BX7" s="42">
        <f t="shared" si="20"/>
        <v>15362</v>
      </c>
      <c r="BY7" s="42">
        <f t="shared" ref="BY7:BY49" si="21">SUM(BZ7:CE7)</f>
        <v>393130</v>
      </c>
      <c r="BZ7" s="42">
        <f t="shared" ref="BZ7:BZ49" si="22">F7</f>
        <v>134</v>
      </c>
      <c r="CA7" s="42">
        <f t="shared" ref="CA7:CA49" si="23">J7</f>
        <v>339443</v>
      </c>
      <c r="CB7" s="42">
        <f t="shared" ref="CB7:CB49" si="24">N7</f>
        <v>11487</v>
      </c>
      <c r="CC7" s="42">
        <f t="shared" ref="CC7:CC49" si="25">R7</f>
        <v>36554</v>
      </c>
      <c r="CD7" s="42">
        <f t="shared" ref="CD7:CD49" si="26">V7</f>
        <v>493</v>
      </c>
      <c r="CE7" s="42">
        <f t="shared" ref="CE7:CE49" si="27">Z7</f>
        <v>5019</v>
      </c>
      <c r="CF7" s="42">
        <f t="shared" ref="CF7:CF49" si="28">SUM(CG7:CL7)</f>
        <v>33562</v>
      </c>
      <c r="CG7" s="42">
        <f t="shared" ref="CG7:CL22" si="29">BE7</f>
        <v>69</v>
      </c>
      <c r="CH7" s="42">
        <f t="shared" si="29"/>
        <v>11034</v>
      </c>
      <c r="CI7" s="42">
        <f t="shared" si="29"/>
        <v>5761</v>
      </c>
      <c r="CJ7" s="42">
        <f t="shared" si="29"/>
        <v>4559</v>
      </c>
      <c r="CK7" s="42">
        <f t="shared" si="29"/>
        <v>1796</v>
      </c>
      <c r="CL7" s="42">
        <f t="shared" si="29"/>
        <v>10343</v>
      </c>
      <c r="CM7" s="42">
        <f t="shared" ref="CM7:CS22" si="30">SUM(CT7,DA7)</f>
        <v>189546</v>
      </c>
      <c r="CN7" s="42">
        <f t="shared" si="30"/>
        <v>2</v>
      </c>
      <c r="CO7" s="42">
        <f t="shared" si="30"/>
        <v>171854</v>
      </c>
      <c r="CP7" s="42">
        <f t="shared" si="30"/>
        <v>5824</v>
      </c>
      <c r="CQ7" s="42">
        <f t="shared" si="30"/>
        <v>8333</v>
      </c>
      <c r="CR7" s="42">
        <f t="shared" si="30"/>
        <v>108</v>
      </c>
      <c r="CS7" s="42">
        <f t="shared" si="30"/>
        <v>3425</v>
      </c>
      <c r="CT7" s="42">
        <f t="shared" ref="CT7:CT49" si="31">SUM(CU7:CZ7)</f>
        <v>160448</v>
      </c>
      <c r="CU7" s="42">
        <f t="shared" ref="CU7:CU49" si="32">AE7</f>
        <v>2</v>
      </c>
      <c r="CV7" s="42">
        <f t="shared" ref="CV7:CV49" si="33">AI7</f>
        <v>150627</v>
      </c>
      <c r="CW7" s="42">
        <f t="shared" ref="CW7:CW49" si="34">AM7</f>
        <v>2349</v>
      </c>
      <c r="CX7" s="42">
        <f t="shared" ref="CX7:CX49" si="35">AQ7</f>
        <v>5250</v>
      </c>
      <c r="CY7" s="42">
        <f t="shared" ref="CY7:CY49" si="36">AU7</f>
        <v>0</v>
      </c>
      <c r="CZ7" s="42">
        <f t="shared" ref="CZ7:CZ49" si="37">AY7</f>
        <v>2220</v>
      </c>
      <c r="DA7" s="42">
        <f t="shared" ref="DA7:DA49" si="38">SUM(DB7:DG7)</f>
        <v>29098</v>
      </c>
      <c r="DB7" s="42">
        <f t="shared" ref="DB7:DG22" si="39">BL7</f>
        <v>0</v>
      </c>
      <c r="DC7" s="42">
        <f t="shared" si="39"/>
        <v>21227</v>
      </c>
      <c r="DD7" s="42">
        <f t="shared" si="39"/>
        <v>3475</v>
      </c>
      <c r="DE7" s="42">
        <f t="shared" si="39"/>
        <v>3083</v>
      </c>
      <c r="DF7" s="42">
        <f t="shared" si="39"/>
        <v>108</v>
      </c>
      <c r="DG7" s="42">
        <f t="shared" si="39"/>
        <v>1205</v>
      </c>
      <c r="DH7" s="42">
        <f>SUM(DH$8:DH$1000)</f>
        <v>1216</v>
      </c>
      <c r="DI7" s="42">
        <f t="shared" ref="DI7:DI49" si="40">SUM(DJ7:DM7)</f>
        <v>212</v>
      </c>
      <c r="DJ7" s="42">
        <f>SUM(DJ$8:DJ$1000)</f>
        <v>38</v>
      </c>
      <c r="DK7" s="42">
        <f>SUM(DK$8:DK$1000)</f>
        <v>1</v>
      </c>
      <c r="DL7" s="42">
        <f>SUM(DL$8:DL$1000)</f>
        <v>28</v>
      </c>
      <c r="DM7" s="42">
        <f>SUM(DM$8:DM$1000)</f>
        <v>145</v>
      </c>
    </row>
    <row r="8" spans="1:117" s="3" customFormat="1" ht="13.5" customHeight="1" x14ac:dyDescent="0.2">
      <c r="A8" s="44" t="s">
        <v>36</v>
      </c>
      <c r="B8" s="45" t="s">
        <v>37</v>
      </c>
      <c r="C8" s="44" t="s">
        <v>38</v>
      </c>
      <c r="D8" s="46">
        <f t="shared" si="0"/>
        <v>134786</v>
      </c>
      <c r="E8" s="46">
        <f t="shared" si="1"/>
        <v>87410</v>
      </c>
      <c r="F8" s="46">
        <f t="shared" si="2"/>
        <v>0</v>
      </c>
      <c r="G8" s="46">
        <v>0</v>
      </c>
      <c r="H8" s="46">
        <v>0</v>
      </c>
      <c r="I8" s="46">
        <v>0</v>
      </c>
      <c r="J8" s="46">
        <f t="shared" si="3"/>
        <v>78933</v>
      </c>
      <c r="K8" s="46">
        <v>36125</v>
      </c>
      <c r="L8" s="46">
        <v>42808</v>
      </c>
      <c r="M8" s="46">
        <v>0</v>
      </c>
      <c r="N8" s="46">
        <f t="shared" si="4"/>
        <v>0</v>
      </c>
      <c r="O8" s="46">
        <v>0</v>
      </c>
      <c r="P8" s="46">
        <v>0</v>
      </c>
      <c r="Q8" s="46">
        <v>0</v>
      </c>
      <c r="R8" s="46">
        <f t="shared" si="5"/>
        <v>6721</v>
      </c>
      <c r="S8" s="46">
        <v>1491</v>
      </c>
      <c r="T8" s="46">
        <v>5230</v>
      </c>
      <c r="U8" s="46">
        <v>0</v>
      </c>
      <c r="V8" s="46">
        <f t="shared" si="6"/>
        <v>172</v>
      </c>
      <c r="W8" s="46">
        <v>0</v>
      </c>
      <c r="X8" s="46">
        <v>172</v>
      </c>
      <c r="Y8" s="46">
        <v>0</v>
      </c>
      <c r="Z8" s="46">
        <f t="shared" si="7"/>
        <v>1584</v>
      </c>
      <c r="AA8" s="46">
        <v>124</v>
      </c>
      <c r="AB8" s="46">
        <v>1460</v>
      </c>
      <c r="AC8" s="46">
        <v>0</v>
      </c>
      <c r="AD8" s="46">
        <f t="shared" si="8"/>
        <v>40957</v>
      </c>
      <c r="AE8" s="46">
        <f t="shared" si="9"/>
        <v>0</v>
      </c>
      <c r="AF8" s="46">
        <v>0</v>
      </c>
      <c r="AG8" s="46">
        <v>0</v>
      </c>
      <c r="AH8" s="46">
        <v>0</v>
      </c>
      <c r="AI8" s="46">
        <f t="shared" si="10"/>
        <v>36479</v>
      </c>
      <c r="AJ8" s="46">
        <v>0</v>
      </c>
      <c r="AK8" s="46">
        <v>0</v>
      </c>
      <c r="AL8" s="46">
        <v>36479</v>
      </c>
      <c r="AM8" s="46">
        <f t="shared" si="11"/>
        <v>0</v>
      </c>
      <c r="AN8" s="46">
        <v>0</v>
      </c>
      <c r="AO8" s="46">
        <v>0</v>
      </c>
      <c r="AP8" s="46">
        <v>0</v>
      </c>
      <c r="AQ8" s="46">
        <f t="shared" si="12"/>
        <v>3359</v>
      </c>
      <c r="AR8" s="46">
        <v>0</v>
      </c>
      <c r="AS8" s="46">
        <v>0</v>
      </c>
      <c r="AT8" s="46">
        <v>3359</v>
      </c>
      <c r="AU8" s="46">
        <f t="shared" si="13"/>
        <v>0</v>
      </c>
      <c r="AV8" s="46">
        <v>0</v>
      </c>
      <c r="AW8" s="46">
        <v>0</v>
      </c>
      <c r="AX8" s="46">
        <v>0</v>
      </c>
      <c r="AY8" s="46">
        <f t="shared" si="14"/>
        <v>1119</v>
      </c>
      <c r="AZ8" s="46">
        <v>0</v>
      </c>
      <c r="BA8" s="46">
        <v>0</v>
      </c>
      <c r="BB8" s="46">
        <v>1119</v>
      </c>
      <c r="BC8" s="46">
        <f t="shared" si="15"/>
        <v>6419</v>
      </c>
      <c r="BD8" s="46">
        <f t="shared" si="16"/>
        <v>3822</v>
      </c>
      <c r="BE8" s="46">
        <v>0</v>
      </c>
      <c r="BF8" s="46">
        <v>0</v>
      </c>
      <c r="BG8" s="46">
        <v>0</v>
      </c>
      <c r="BH8" s="46">
        <v>163</v>
      </c>
      <c r="BI8" s="46">
        <v>0</v>
      </c>
      <c r="BJ8" s="46">
        <v>3659</v>
      </c>
      <c r="BK8" s="46">
        <f t="shared" si="18"/>
        <v>2597</v>
      </c>
      <c r="BL8" s="46">
        <v>0</v>
      </c>
      <c r="BM8" s="46">
        <v>2589</v>
      </c>
      <c r="BN8" s="46">
        <v>0</v>
      </c>
      <c r="BO8" s="46">
        <v>8</v>
      </c>
      <c r="BP8" s="46">
        <v>0</v>
      </c>
      <c r="BQ8" s="46">
        <v>0</v>
      </c>
      <c r="BR8" s="46">
        <f t="shared" si="20"/>
        <v>91232</v>
      </c>
      <c r="BS8" s="46">
        <f t="shared" si="20"/>
        <v>0</v>
      </c>
      <c r="BT8" s="46">
        <f t="shared" si="20"/>
        <v>78933</v>
      </c>
      <c r="BU8" s="46">
        <f t="shared" si="20"/>
        <v>0</v>
      </c>
      <c r="BV8" s="46">
        <f t="shared" si="20"/>
        <v>6884</v>
      </c>
      <c r="BW8" s="46">
        <f t="shared" si="20"/>
        <v>172</v>
      </c>
      <c r="BX8" s="46">
        <f t="shared" si="20"/>
        <v>5243</v>
      </c>
      <c r="BY8" s="46">
        <f t="shared" si="21"/>
        <v>87410</v>
      </c>
      <c r="BZ8" s="46">
        <f t="shared" si="22"/>
        <v>0</v>
      </c>
      <c r="CA8" s="46">
        <f t="shared" si="23"/>
        <v>78933</v>
      </c>
      <c r="CB8" s="46">
        <f t="shared" si="24"/>
        <v>0</v>
      </c>
      <c r="CC8" s="46">
        <f t="shared" si="25"/>
        <v>6721</v>
      </c>
      <c r="CD8" s="46">
        <f t="shared" si="26"/>
        <v>172</v>
      </c>
      <c r="CE8" s="46">
        <f t="shared" si="27"/>
        <v>1584</v>
      </c>
      <c r="CF8" s="46">
        <f t="shared" si="28"/>
        <v>3822</v>
      </c>
      <c r="CG8" s="46">
        <f t="shared" si="29"/>
        <v>0</v>
      </c>
      <c r="CH8" s="46">
        <f t="shared" si="29"/>
        <v>0</v>
      </c>
      <c r="CI8" s="46">
        <f t="shared" si="29"/>
        <v>0</v>
      </c>
      <c r="CJ8" s="46">
        <f t="shared" si="29"/>
        <v>163</v>
      </c>
      <c r="CK8" s="46">
        <f t="shared" si="29"/>
        <v>0</v>
      </c>
      <c r="CL8" s="46">
        <f t="shared" si="29"/>
        <v>3659</v>
      </c>
      <c r="CM8" s="46">
        <f t="shared" si="30"/>
        <v>43554</v>
      </c>
      <c r="CN8" s="46">
        <f t="shared" si="30"/>
        <v>0</v>
      </c>
      <c r="CO8" s="46">
        <f t="shared" si="30"/>
        <v>39068</v>
      </c>
      <c r="CP8" s="46">
        <f t="shared" si="30"/>
        <v>0</v>
      </c>
      <c r="CQ8" s="46">
        <f t="shared" si="30"/>
        <v>3367</v>
      </c>
      <c r="CR8" s="46">
        <f t="shared" si="30"/>
        <v>0</v>
      </c>
      <c r="CS8" s="46">
        <f t="shared" si="30"/>
        <v>1119</v>
      </c>
      <c r="CT8" s="46">
        <f t="shared" si="31"/>
        <v>40957</v>
      </c>
      <c r="CU8" s="46">
        <f t="shared" si="32"/>
        <v>0</v>
      </c>
      <c r="CV8" s="46">
        <f t="shared" si="33"/>
        <v>36479</v>
      </c>
      <c r="CW8" s="46">
        <f t="shared" si="34"/>
        <v>0</v>
      </c>
      <c r="CX8" s="46">
        <f t="shared" si="35"/>
        <v>3359</v>
      </c>
      <c r="CY8" s="46">
        <f t="shared" si="36"/>
        <v>0</v>
      </c>
      <c r="CZ8" s="46">
        <f t="shared" si="37"/>
        <v>1119</v>
      </c>
      <c r="DA8" s="46">
        <f t="shared" si="38"/>
        <v>2597</v>
      </c>
      <c r="DB8" s="46">
        <f t="shared" si="39"/>
        <v>0</v>
      </c>
      <c r="DC8" s="46">
        <f t="shared" si="39"/>
        <v>2589</v>
      </c>
      <c r="DD8" s="46">
        <f t="shared" si="39"/>
        <v>0</v>
      </c>
      <c r="DE8" s="46">
        <f t="shared" si="39"/>
        <v>8</v>
      </c>
      <c r="DF8" s="46">
        <f t="shared" si="39"/>
        <v>0</v>
      </c>
      <c r="DG8" s="46">
        <f t="shared" si="39"/>
        <v>0</v>
      </c>
      <c r="DH8" s="46">
        <v>0</v>
      </c>
      <c r="DI8" s="46">
        <f t="shared" si="40"/>
        <v>114</v>
      </c>
      <c r="DJ8" s="46">
        <v>0</v>
      </c>
      <c r="DK8" s="46">
        <v>0</v>
      </c>
      <c r="DL8" s="46">
        <v>0</v>
      </c>
      <c r="DM8" s="46">
        <v>114</v>
      </c>
    </row>
    <row r="9" spans="1:117" s="3" customFormat="1" ht="13.5" customHeight="1" x14ac:dyDescent="0.2">
      <c r="A9" s="44" t="s">
        <v>36</v>
      </c>
      <c r="B9" s="45" t="s">
        <v>39</v>
      </c>
      <c r="C9" s="44" t="s">
        <v>40</v>
      </c>
      <c r="D9" s="46">
        <f t="shared" si="0"/>
        <v>49398</v>
      </c>
      <c r="E9" s="46">
        <f t="shared" si="1"/>
        <v>27477</v>
      </c>
      <c r="F9" s="46">
        <f t="shared" si="2"/>
        <v>0</v>
      </c>
      <c r="G9" s="46">
        <v>0</v>
      </c>
      <c r="H9" s="46">
        <v>0</v>
      </c>
      <c r="I9" s="46">
        <v>0</v>
      </c>
      <c r="J9" s="46">
        <f t="shared" si="3"/>
        <v>24481</v>
      </c>
      <c r="K9" s="46">
        <v>8810</v>
      </c>
      <c r="L9" s="46">
        <v>15671</v>
      </c>
      <c r="M9" s="46">
        <v>0</v>
      </c>
      <c r="N9" s="46">
        <f t="shared" si="4"/>
        <v>721</v>
      </c>
      <c r="O9" s="46">
        <v>305</v>
      </c>
      <c r="P9" s="46">
        <v>416</v>
      </c>
      <c r="Q9" s="46">
        <v>0</v>
      </c>
      <c r="R9" s="46">
        <f t="shared" si="5"/>
        <v>2001</v>
      </c>
      <c r="S9" s="46">
        <v>567</v>
      </c>
      <c r="T9" s="46">
        <v>1434</v>
      </c>
      <c r="U9" s="46">
        <v>0</v>
      </c>
      <c r="V9" s="46">
        <f t="shared" si="6"/>
        <v>75</v>
      </c>
      <c r="W9" s="46">
        <v>71</v>
      </c>
      <c r="X9" s="46">
        <v>4</v>
      </c>
      <c r="Y9" s="46">
        <v>0</v>
      </c>
      <c r="Z9" s="46">
        <f t="shared" si="7"/>
        <v>199</v>
      </c>
      <c r="AA9" s="46">
        <v>199</v>
      </c>
      <c r="AB9" s="46">
        <v>0</v>
      </c>
      <c r="AC9" s="46">
        <v>0</v>
      </c>
      <c r="AD9" s="46">
        <f t="shared" si="8"/>
        <v>15997</v>
      </c>
      <c r="AE9" s="46">
        <f t="shared" si="9"/>
        <v>0</v>
      </c>
      <c r="AF9" s="46">
        <v>0</v>
      </c>
      <c r="AG9" s="46">
        <v>0</v>
      </c>
      <c r="AH9" s="46">
        <v>0</v>
      </c>
      <c r="AI9" s="46">
        <f t="shared" si="10"/>
        <v>15386</v>
      </c>
      <c r="AJ9" s="46">
        <v>0</v>
      </c>
      <c r="AK9" s="46">
        <v>0</v>
      </c>
      <c r="AL9" s="46">
        <v>15386</v>
      </c>
      <c r="AM9" s="46">
        <f t="shared" si="11"/>
        <v>472</v>
      </c>
      <c r="AN9" s="46">
        <v>0</v>
      </c>
      <c r="AO9" s="46">
        <v>0</v>
      </c>
      <c r="AP9" s="46">
        <v>472</v>
      </c>
      <c r="AQ9" s="46">
        <f t="shared" si="12"/>
        <v>139</v>
      </c>
      <c r="AR9" s="46">
        <v>0</v>
      </c>
      <c r="AS9" s="46">
        <v>33</v>
      </c>
      <c r="AT9" s="46">
        <v>106</v>
      </c>
      <c r="AU9" s="46">
        <f t="shared" si="13"/>
        <v>0</v>
      </c>
      <c r="AV9" s="46">
        <v>0</v>
      </c>
      <c r="AW9" s="46">
        <v>0</v>
      </c>
      <c r="AX9" s="46">
        <v>0</v>
      </c>
      <c r="AY9" s="46">
        <f t="shared" si="14"/>
        <v>0</v>
      </c>
      <c r="AZ9" s="46">
        <v>0</v>
      </c>
      <c r="BA9" s="46">
        <v>0</v>
      </c>
      <c r="BB9" s="46">
        <v>0</v>
      </c>
      <c r="BC9" s="46">
        <f t="shared" si="15"/>
        <v>5924</v>
      </c>
      <c r="BD9" s="46">
        <f t="shared" si="16"/>
        <v>2738</v>
      </c>
      <c r="BE9" s="46">
        <v>0</v>
      </c>
      <c r="BF9" s="46">
        <v>734</v>
      </c>
      <c r="BG9" s="46">
        <v>1942</v>
      </c>
      <c r="BH9" s="46">
        <v>62</v>
      </c>
      <c r="BI9" s="46">
        <v>0</v>
      </c>
      <c r="BJ9" s="46">
        <v>0</v>
      </c>
      <c r="BK9" s="46">
        <f t="shared" si="18"/>
        <v>3186</v>
      </c>
      <c r="BL9" s="46">
        <v>0</v>
      </c>
      <c r="BM9" s="46">
        <v>3084</v>
      </c>
      <c r="BN9" s="46">
        <v>102</v>
      </c>
      <c r="BO9" s="46">
        <v>0</v>
      </c>
      <c r="BP9" s="46">
        <v>0</v>
      </c>
      <c r="BQ9" s="46">
        <v>0</v>
      </c>
      <c r="BR9" s="46">
        <f t="shared" si="20"/>
        <v>30215</v>
      </c>
      <c r="BS9" s="46">
        <f t="shared" si="20"/>
        <v>0</v>
      </c>
      <c r="BT9" s="46">
        <f t="shared" si="20"/>
        <v>25215</v>
      </c>
      <c r="BU9" s="46">
        <f t="shared" si="20"/>
        <v>2663</v>
      </c>
      <c r="BV9" s="46">
        <f t="shared" si="20"/>
        <v>2063</v>
      </c>
      <c r="BW9" s="46">
        <f t="shared" si="20"/>
        <v>75</v>
      </c>
      <c r="BX9" s="46">
        <f t="shared" si="20"/>
        <v>199</v>
      </c>
      <c r="BY9" s="46">
        <f t="shared" si="21"/>
        <v>27477</v>
      </c>
      <c r="BZ9" s="46">
        <f t="shared" si="22"/>
        <v>0</v>
      </c>
      <c r="CA9" s="46">
        <f t="shared" si="23"/>
        <v>24481</v>
      </c>
      <c r="CB9" s="46">
        <f t="shared" si="24"/>
        <v>721</v>
      </c>
      <c r="CC9" s="46">
        <f t="shared" si="25"/>
        <v>2001</v>
      </c>
      <c r="CD9" s="46">
        <f t="shared" si="26"/>
        <v>75</v>
      </c>
      <c r="CE9" s="46">
        <f t="shared" si="27"/>
        <v>199</v>
      </c>
      <c r="CF9" s="46">
        <f t="shared" si="28"/>
        <v>2738</v>
      </c>
      <c r="CG9" s="46">
        <f t="shared" si="29"/>
        <v>0</v>
      </c>
      <c r="CH9" s="46">
        <f t="shared" si="29"/>
        <v>734</v>
      </c>
      <c r="CI9" s="46">
        <f t="shared" si="29"/>
        <v>1942</v>
      </c>
      <c r="CJ9" s="46">
        <f t="shared" si="29"/>
        <v>62</v>
      </c>
      <c r="CK9" s="46">
        <f t="shared" si="29"/>
        <v>0</v>
      </c>
      <c r="CL9" s="46">
        <f t="shared" si="29"/>
        <v>0</v>
      </c>
      <c r="CM9" s="46">
        <f t="shared" si="30"/>
        <v>19183</v>
      </c>
      <c r="CN9" s="46">
        <f t="shared" si="30"/>
        <v>0</v>
      </c>
      <c r="CO9" s="46">
        <f t="shared" si="30"/>
        <v>18470</v>
      </c>
      <c r="CP9" s="46">
        <f t="shared" si="30"/>
        <v>574</v>
      </c>
      <c r="CQ9" s="46">
        <f t="shared" si="30"/>
        <v>139</v>
      </c>
      <c r="CR9" s="46">
        <f t="shared" si="30"/>
        <v>0</v>
      </c>
      <c r="CS9" s="46">
        <f t="shared" si="30"/>
        <v>0</v>
      </c>
      <c r="CT9" s="46">
        <f t="shared" si="31"/>
        <v>15997</v>
      </c>
      <c r="CU9" s="46">
        <f t="shared" si="32"/>
        <v>0</v>
      </c>
      <c r="CV9" s="46">
        <f t="shared" si="33"/>
        <v>15386</v>
      </c>
      <c r="CW9" s="46">
        <f t="shared" si="34"/>
        <v>472</v>
      </c>
      <c r="CX9" s="46">
        <f t="shared" si="35"/>
        <v>139</v>
      </c>
      <c r="CY9" s="46">
        <f t="shared" si="36"/>
        <v>0</v>
      </c>
      <c r="CZ9" s="46">
        <f t="shared" si="37"/>
        <v>0</v>
      </c>
      <c r="DA9" s="46">
        <f t="shared" si="38"/>
        <v>3186</v>
      </c>
      <c r="DB9" s="46">
        <f t="shared" si="39"/>
        <v>0</v>
      </c>
      <c r="DC9" s="46">
        <f t="shared" si="39"/>
        <v>3084</v>
      </c>
      <c r="DD9" s="46">
        <f t="shared" si="39"/>
        <v>102</v>
      </c>
      <c r="DE9" s="46">
        <f t="shared" si="39"/>
        <v>0</v>
      </c>
      <c r="DF9" s="46">
        <f t="shared" si="39"/>
        <v>0</v>
      </c>
      <c r="DG9" s="46">
        <f t="shared" si="39"/>
        <v>0</v>
      </c>
      <c r="DH9" s="46">
        <v>0</v>
      </c>
      <c r="DI9" s="46">
        <f t="shared" si="40"/>
        <v>2</v>
      </c>
      <c r="DJ9" s="46">
        <v>2</v>
      </c>
      <c r="DK9" s="46">
        <v>0</v>
      </c>
      <c r="DL9" s="46">
        <v>0</v>
      </c>
      <c r="DM9" s="46">
        <v>0</v>
      </c>
    </row>
    <row r="10" spans="1:117" s="3" customFormat="1" ht="13.5" customHeight="1" x14ac:dyDescent="0.2">
      <c r="A10" s="44" t="s">
        <v>36</v>
      </c>
      <c r="B10" s="45" t="s">
        <v>41</v>
      </c>
      <c r="C10" s="44" t="s">
        <v>42</v>
      </c>
      <c r="D10" s="46">
        <f t="shared" si="0"/>
        <v>30250</v>
      </c>
      <c r="E10" s="46">
        <f t="shared" si="1"/>
        <v>19130</v>
      </c>
      <c r="F10" s="46">
        <f t="shared" si="2"/>
        <v>0</v>
      </c>
      <c r="G10" s="46">
        <v>0</v>
      </c>
      <c r="H10" s="46">
        <v>0</v>
      </c>
      <c r="I10" s="46">
        <v>0</v>
      </c>
      <c r="J10" s="46">
        <f t="shared" si="3"/>
        <v>13892</v>
      </c>
      <c r="K10" s="46">
        <v>0</v>
      </c>
      <c r="L10" s="46">
        <v>13892</v>
      </c>
      <c r="M10" s="46">
        <v>0</v>
      </c>
      <c r="N10" s="46">
        <f t="shared" si="4"/>
        <v>1647</v>
      </c>
      <c r="O10" s="46">
        <v>0</v>
      </c>
      <c r="P10" s="46">
        <v>1647</v>
      </c>
      <c r="Q10" s="46">
        <v>0</v>
      </c>
      <c r="R10" s="46">
        <f t="shared" si="5"/>
        <v>3518</v>
      </c>
      <c r="S10" s="46">
        <v>0</v>
      </c>
      <c r="T10" s="46">
        <v>3518</v>
      </c>
      <c r="U10" s="46">
        <v>0</v>
      </c>
      <c r="V10" s="46">
        <f t="shared" si="6"/>
        <v>0</v>
      </c>
      <c r="W10" s="46">
        <v>0</v>
      </c>
      <c r="X10" s="46">
        <v>0</v>
      </c>
      <c r="Y10" s="46">
        <v>0</v>
      </c>
      <c r="Z10" s="46">
        <f t="shared" si="7"/>
        <v>73</v>
      </c>
      <c r="AA10" s="46">
        <v>0</v>
      </c>
      <c r="AB10" s="46">
        <v>73</v>
      </c>
      <c r="AC10" s="46">
        <v>0</v>
      </c>
      <c r="AD10" s="46">
        <f t="shared" si="8"/>
        <v>7410</v>
      </c>
      <c r="AE10" s="46">
        <f t="shared" si="9"/>
        <v>0</v>
      </c>
      <c r="AF10" s="46">
        <v>0</v>
      </c>
      <c r="AG10" s="46">
        <v>0</v>
      </c>
      <c r="AH10" s="46">
        <v>0</v>
      </c>
      <c r="AI10" s="46">
        <f t="shared" si="10"/>
        <v>6572</v>
      </c>
      <c r="AJ10" s="46">
        <v>0</v>
      </c>
      <c r="AK10" s="46">
        <v>0</v>
      </c>
      <c r="AL10" s="46">
        <v>6572</v>
      </c>
      <c r="AM10" s="46">
        <f t="shared" si="11"/>
        <v>498</v>
      </c>
      <c r="AN10" s="46">
        <v>0</v>
      </c>
      <c r="AO10" s="46">
        <v>0</v>
      </c>
      <c r="AP10" s="46">
        <v>498</v>
      </c>
      <c r="AQ10" s="46">
        <f t="shared" si="12"/>
        <v>334</v>
      </c>
      <c r="AR10" s="46">
        <v>0</v>
      </c>
      <c r="AS10" s="46">
        <v>0</v>
      </c>
      <c r="AT10" s="46">
        <v>334</v>
      </c>
      <c r="AU10" s="46">
        <f t="shared" si="13"/>
        <v>0</v>
      </c>
      <c r="AV10" s="46">
        <v>0</v>
      </c>
      <c r="AW10" s="46">
        <v>0</v>
      </c>
      <c r="AX10" s="46">
        <v>0</v>
      </c>
      <c r="AY10" s="46">
        <f t="shared" si="14"/>
        <v>6</v>
      </c>
      <c r="AZ10" s="46">
        <v>0</v>
      </c>
      <c r="BA10" s="46">
        <v>0</v>
      </c>
      <c r="BB10" s="46">
        <v>6</v>
      </c>
      <c r="BC10" s="46">
        <f t="shared" si="15"/>
        <v>3710</v>
      </c>
      <c r="BD10" s="46">
        <f t="shared" si="16"/>
        <v>1546</v>
      </c>
      <c r="BE10" s="46">
        <v>0</v>
      </c>
      <c r="BF10" s="46">
        <v>456</v>
      </c>
      <c r="BG10" s="46">
        <v>299</v>
      </c>
      <c r="BH10" s="46">
        <v>159</v>
      </c>
      <c r="BI10" s="46">
        <v>0</v>
      </c>
      <c r="BJ10" s="46">
        <v>632</v>
      </c>
      <c r="BK10" s="46">
        <f t="shared" si="18"/>
        <v>2164</v>
      </c>
      <c r="BL10" s="46">
        <v>0</v>
      </c>
      <c r="BM10" s="46">
        <v>1806</v>
      </c>
      <c r="BN10" s="46">
        <v>312</v>
      </c>
      <c r="BO10" s="46">
        <v>46</v>
      </c>
      <c r="BP10" s="46">
        <v>0</v>
      </c>
      <c r="BQ10" s="46">
        <v>0</v>
      </c>
      <c r="BR10" s="46">
        <f t="shared" si="20"/>
        <v>20676</v>
      </c>
      <c r="BS10" s="46">
        <f t="shared" si="20"/>
        <v>0</v>
      </c>
      <c r="BT10" s="46">
        <f t="shared" si="20"/>
        <v>14348</v>
      </c>
      <c r="BU10" s="46">
        <f t="shared" si="20"/>
        <v>1946</v>
      </c>
      <c r="BV10" s="46">
        <f t="shared" si="20"/>
        <v>3677</v>
      </c>
      <c r="BW10" s="46">
        <f t="shared" si="20"/>
        <v>0</v>
      </c>
      <c r="BX10" s="46">
        <f t="shared" si="20"/>
        <v>705</v>
      </c>
      <c r="BY10" s="46">
        <f t="shared" si="21"/>
        <v>19130</v>
      </c>
      <c r="BZ10" s="46">
        <f t="shared" si="22"/>
        <v>0</v>
      </c>
      <c r="CA10" s="46">
        <f t="shared" si="23"/>
        <v>13892</v>
      </c>
      <c r="CB10" s="46">
        <f t="shared" si="24"/>
        <v>1647</v>
      </c>
      <c r="CC10" s="46">
        <f t="shared" si="25"/>
        <v>3518</v>
      </c>
      <c r="CD10" s="46">
        <f t="shared" si="26"/>
        <v>0</v>
      </c>
      <c r="CE10" s="46">
        <f t="shared" si="27"/>
        <v>73</v>
      </c>
      <c r="CF10" s="46">
        <f t="shared" si="28"/>
        <v>1546</v>
      </c>
      <c r="CG10" s="46">
        <f t="shared" si="29"/>
        <v>0</v>
      </c>
      <c r="CH10" s="46">
        <f t="shared" si="29"/>
        <v>456</v>
      </c>
      <c r="CI10" s="46">
        <f t="shared" si="29"/>
        <v>299</v>
      </c>
      <c r="CJ10" s="46">
        <f t="shared" si="29"/>
        <v>159</v>
      </c>
      <c r="CK10" s="46">
        <f t="shared" si="29"/>
        <v>0</v>
      </c>
      <c r="CL10" s="46">
        <f t="shared" si="29"/>
        <v>632</v>
      </c>
      <c r="CM10" s="46">
        <f t="shared" si="30"/>
        <v>9574</v>
      </c>
      <c r="CN10" s="46">
        <f t="shared" si="30"/>
        <v>0</v>
      </c>
      <c r="CO10" s="46">
        <f t="shared" si="30"/>
        <v>8378</v>
      </c>
      <c r="CP10" s="46">
        <f t="shared" si="30"/>
        <v>810</v>
      </c>
      <c r="CQ10" s="46">
        <f t="shared" si="30"/>
        <v>380</v>
      </c>
      <c r="CR10" s="46">
        <f t="shared" si="30"/>
        <v>0</v>
      </c>
      <c r="CS10" s="46">
        <f t="shared" si="30"/>
        <v>6</v>
      </c>
      <c r="CT10" s="46">
        <f t="shared" si="31"/>
        <v>7410</v>
      </c>
      <c r="CU10" s="46">
        <f t="shared" si="32"/>
        <v>0</v>
      </c>
      <c r="CV10" s="46">
        <f t="shared" si="33"/>
        <v>6572</v>
      </c>
      <c r="CW10" s="46">
        <f t="shared" si="34"/>
        <v>498</v>
      </c>
      <c r="CX10" s="46">
        <f t="shared" si="35"/>
        <v>334</v>
      </c>
      <c r="CY10" s="46">
        <f t="shared" si="36"/>
        <v>0</v>
      </c>
      <c r="CZ10" s="46">
        <f t="shared" si="37"/>
        <v>6</v>
      </c>
      <c r="DA10" s="46">
        <f t="shared" si="38"/>
        <v>2164</v>
      </c>
      <c r="DB10" s="46">
        <f t="shared" si="39"/>
        <v>0</v>
      </c>
      <c r="DC10" s="46">
        <f t="shared" si="39"/>
        <v>1806</v>
      </c>
      <c r="DD10" s="46">
        <f t="shared" si="39"/>
        <v>312</v>
      </c>
      <c r="DE10" s="46">
        <f t="shared" si="39"/>
        <v>46</v>
      </c>
      <c r="DF10" s="46">
        <f t="shared" si="39"/>
        <v>0</v>
      </c>
      <c r="DG10" s="46">
        <f t="shared" si="39"/>
        <v>0</v>
      </c>
      <c r="DH10" s="46">
        <v>0</v>
      </c>
      <c r="DI10" s="46">
        <f t="shared" si="40"/>
        <v>0</v>
      </c>
      <c r="DJ10" s="46">
        <v>0</v>
      </c>
      <c r="DK10" s="46">
        <v>0</v>
      </c>
      <c r="DL10" s="46">
        <v>0</v>
      </c>
      <c r="DM10" s="46">
        <v>0</v>
      </c>
    </row>
    <row r="11" spans="1:117" s="3" customFormat="1" ht="13.5" customHeight="1" x14ac:dyDescent="0.2">
      <c r="A11" s="44" t="s">
        <v>36</v>
      </c>
      <c r="B11" s="45" t="s">
        <v>43</v>
      </c>
      <c r="C11" s="44" t="s">
        <v>44</v>
      </c>
      <c r="D11" s="46">
        <f t="shared" si="0"/>
        <v>38702</v>
      </c>
      <c r="E11" s="46">
        <f t="shared" si="1"/>
        <v>22373</v>
      </c>
      <c r="F11" s="46">
        <f t="shared" si="2"/>
        <v>134</v>
      </c>
      <c r="G11" s="46">
        <v>123</v>
      </c>
      <c r="H11" s="46">
        <v>11</v>
      </c>
      <c r="I11" s="46">
        <v>0</v>
      </c>
      <c r="J11" s="46">
        <f t="shared" si="3"/>
        <v>19971</v>
      </c>
      <c r="K11" s="46">
        <v>18447</v>
      </c>
      <c r="L11" s="46">
        <v>1524</v>
      </c>
      <c r="M11" s="46">
        <v>0</v>
      </c>
      <c r="N11" s="46">
        <f t="shared" si="4"/>
        <v>0</v>
      </c>
      <c r="O11" s="46">
        <v>0</v>
      </c>
      <c r="P11" s="46">
        <v>0</v>
      </c>
      <c r="Q11" s="46">
        <v>0</v>
      </c>
      <c r="R11" s="46">
        <f t="shared" si="5"/>
        <v>2268</v>
      </c>
      <c r="S11" s="46">
        <v>0</v>
      </c>
      <c r="T11" s="46">
        <v>2268</v>
      </c>
      <c r="U11" s="46">
        <v>0</v>
      </c>
      <c r="V11" s="46">
        <f t="shared" si="6"/>
        <v>0</v>
      </c>
      <c r="W11" s="46">
        <v>0</v>
      </c>
      <c r="X11" s="46">
        <v>0</v>
      </c>
      <c r="Y11" s="46">
        <v>0</v>
      </c>
      <c r="Z11" s="46">
        <f t="shared" si="7"/>
        <v>0</v>
      </c>
      <c r="AA11" s="46">
        <v>0</v>
      </c>
      <c r="AB11" s="46">
        <v>0</v>
      </c>
      <c r="AC11" s="46">
        <v>0</v>
      </c>
      <c r="AD11" s="46">
        <f t="shared" si="8"/>
        <v>8573</v>
      </c>
      <c r="AE11" s="46">
        <f t="shared" si="9"/>
        <v>2</v>
      </c>
      <c r="AF11" s="46">
        <v>0</v>
      </c>
      <c r="AG11" s="46">
        <v>0</v>
      </c>
      <c r="AH11" s="46">
        <v>2</v>
      </c>
      <c r="AI11" s="46">
        <f t="shared" si="10"/>
        <v>8409</v>
      </c>
      <c r="AJ11" s="46">
        <v>0</v>
      </c>
      <c r="AK11" s="46">
        <v>0</v>
      </c>
      <c r="AL11" s="46">
        <v>8409</v>
      </c>
      <c r="AM11" s="46">
        <f t="shared" si="11"/>
        <v>3</v>
      </c>
      <c r="AN11" s="46">
        <v>0</v>
      </c>
      <c r="AO11" s="46">
        <v>0</v>
      </c>
      <c r="AP11" s="46">
        <v>3</v>
      </c>
      <c r="AQ11" s="46">
        <f t="shared" si="12"/>
        <v>159</v>
      </c>
      <c r="AR11" s="46">
        <v>0</v>
      </c>
      <c r="AS11" s="46">
        <v>159</v>
      </c>
      <c r="AT11" s="46">
        <v>0</v>
      </c>
      <c r="AU11" s="46">
        <f t="shared" si="13"/>
        <v>0</v>
      </c>
      <c r="AV11" s="46">
        <v>0</v>
      </c>
      <c r="AW11" s="46">
        <v>0</v>
      </c>
      <c r="AX11" s="46">
        <v>0</v>
      </c>
      <c r="AY11" s="46">
        <f t="shared" si="14"/>
        <v>0</v>
      </c>
      <c r="AZ11" s="46">
        <v>0</v>
      </c>
      <c r="BA11" s="46">
        <v>0</v>
      </c>
      <c r="BB11" s="46">
        <v>0</v>
      </c>
      <c r="BC11" s="46">
        <f t="shared" si="15"/>
        <v>7756</v>
      </c>
      <c r="BD11" s="46">
        <f t="shared" si="16"/>
        <v>3607</v>
      </c>
      <c r="BE11" s="46">
        <v>69</v>
      </c>
      <c r="BF11" s="46">
        <v>2436</v>
      </c>
      <c r="BG11" s="46">
        <v>255</v>
      </c>
      <c r="BH11" s="46">
        <v>847</v>
      </c>
      <c r="BI11" s="46">
        <v>0</v>
      </c>
      <c r="BJ11" s="46">
        <v>0</v>
      </c>
      <c r="BK11" s="46">
        <f t="shared" si="18"/>
        <v>4149</v>
      </c>
      <c r="BL11" s="46">
        <v>0</v>
      </c>
      <c r="BM11" s="46">
        <v>3089</v>
      </c>
      <c r="BN11" s="46">
        <v>1060</v>
      </c>
      <c r="BO11" s="46">
        <v>0</v>
      </c>
      <c r="BP11" s="46">
        <v>0</v>
      </c>
      <c r="BQ11" s="46">
        <v>0</v>
      </c>
      <c r="BR11" s="46">
        <f t="shared" si="20"/>
        <v>25980</v>
      </c>
      <c r="BS11" s="46">
        <f t="shared" si="20"/>
        <v>203</v>
      </c>
      <c r="BT11" s="46">
        <f t="shared" si="20"/>
        <v>22407</v>
      </c>
      <c r="BU11" s="46">
        <f t="shared" si="20"/>
        <v>255</v>
      </c>
      <c r="BV11" s="46">
        <f t="shared" si="20"/>
        <v>3115</v>
      </c>
      <c r="BW11" s="46">
        <f t="shared" si="20"/>
        <v>0</v>
      </c>
      <c r="BX11" s="46">
        <f t="shared" si="20"/>
        <v>0</v>
      </c>
      <c r="BY11" s="46">
        <f t="shared" si="21"/>
        <v>22373</v>
      </c>
      <c r="BZ11" s="46">
        <f t="shared" si="22"/>
        <v>134</v>
      </c>
      <c r="CA11" s="46">
        <f t="shared" si="23"/>
        <v>19971</v>
      </c>
      <c r="CB11" s="46">
        <f t="shared" si="24"/>
        <v>0</v>
      </c>
      <c r="CC11" s="46">
        <f t="shared" si="25"/>
        <v>2268</v>
      </c>
      <c r="CD11" s="46">
        <f t="shared" si="26"/>
        <v>0</v>
      </c>
      <c r="CE11" s="46">
        <f t="shared" si="27"/>
        <v>0</v>
      </c>
      <c r="CF11" s="46">
        <f t="shared" si="28"/>
        <v>3607</v>
      </c>
      <c r="CG11" s="46">
        <f t="shared" si="29"/>
        <v>69</v>
      </c>
      <c r="CH11" s="46">
        <f t="shared" si="29"/>
        <v>2436</v>
      </c>
      <c r="CI11" s="46">
        <f t="shared" si="29"/>
        <v>255</v>
      </c>
      <c r="CJ11" s="46">
        <f t="shared" si="29"/>
        <v>847</v>
      </c>
      <c r="CK11" s="46">
        <f t="shared" si="29"/>
        <v>0</v>
      </c>
      <c r="CL11" s="46">
        <f t="shared" si="29"/>
        <v>0</v>
      </c>
      <c r="CM11" s="46">
        <f t="shared" si="30"/>
        <v>12722</v>
      </c>
      <c r="CN11" s="46">
        <f t="shared" si="30"/>
        <v>2</v>
      </c>
      <c r="CO11" s="46">
        <f t="shared" si="30"/>
        <v>11498</v>
      </c>
      <c r="CP11" s="46">
        <f t="shared" si="30"/>
        <v>1063</v>
      </c>
      <c r="CQ11" s="46">
        <f t="shared" si="30"/>
        <v>159</v>
      </c>
      <c r="CR11" s="46">
        <f t="shared" si="30"/>
        <v>0</v>
      </c>
      <c r="CS11" s="46">
        <f t="shared" si="30"/>
        <v>0</v>
      </c>
      <c r="CT11" s="46">
        <f t="shared" si="31"/>
        <v>8573</v>
      </c>
      <c r="CU11" s="46">
        <f t="shared" si="32"/>
        <v>2</v>
      </c>
      <c r="CV11" s="46">
        <f t="shared" si="33"/>
        <v>8409</v>
      </c>
      <c r="CW11" s="46">
        <f t="shared" si="34"/>
        <v>3</v>
      </c>
      <c r="CX11" s="46">
        <f t="shared" si="35"/>
        <v>159</v>
      </c>
      <c r="CY11" s="46">
        <f t="shared" si="36"/>
        <v>0</v>
      </c>
      <c r="CZ11" s="46">
        <f t="shared" si="37"/>
        <v>0</v>
      </c>
      <c r="DA11" s="46">
        <f t="shared" si="38"/>
        <v>4149</v>
      </c>
      <c r="DB11" s="46">
        <f t="shared" si="39"/>
        <v>0</v>
      </c>
      <c r="DC11" s="46">
        <f t="shared" si="39"/>
        <v>3089</v>
      </c>
      <c r="DD11" s="46">
        <f t="shared" si="39"/>
        <v>1060</v>
      </c>
      <c r="DE11" s="46">
        <f t="shared" si="39"/>
        <v>0</v>
      </c>
      <c r="DF11" s="46">
        <f t="shared" si="39"/>
        <v>0</v>
      </c>
      <c r="DG11" s="46">
        <f t="shared" si="39"/>
        <v>0</v>
      </c>
      <c r="DH11" s="46">
        <v>0</v>
      </c>
      <c r="DI11" s="46">
        <f t="shared" si="40"/>
        <v>1</v>
      </c>
      <c r="DJ11" s="46">
        <v>1</v>
      </c>
      <c r="DK11" s="46">
        <v>0</v>
      </c>
      <c r="DL11" s="46">
        <v>0</v>
      </c>
      <c r="DM11" s="46">
        <v>0</v>
      </c>
    </row>
    <row r="12" spans="1:117" s="3" customFormat="1" ht="13.5" customHeight="1" x14ac:dyDescent="0.2">
      <c r="A12" s="44" t="s">
        <v>36</v>
      </c>
      <c r="B12" s="45" t="s">
        <v>45</v>
      </c>
      <c r="C12" s="44" t="s">
        <v>46</v>
      </c>
      <c r="D12" s="46">
        <f t="shared" si="0"/>
        <v>29293</v>
      </c>
      <c r="E12" s="46">
        <f t="shared" si="1"/>
        <v>17332</v>
      </c>
      <c r="F12" s="46">
        <f t="shared" si="2"/>
        <v>0</v>
      </c>
      <c r="G12" s="46">
        <v>0</v>
      </c>
      <c r="H12" s="46">
        <v>0</v>
      </c>
      <c r="I12" s="46">
        <v>0</v>
      </c>
      <c r="J12" s="46">
        <f t="shared" si="3"/>
        <v>15044</v>
      </c>
      <c r="K12" s="46">
        <v>12839</v>
      </c>
      <c r="L12" s="46">
        <v>2205</v>
      </c>
      <c r="M12" s="46">
        <v>0</v>
      </c>
      <c r="N12" s="46">
        <f t="shared" si="4"/>
        <v>1355</v>
      </c>
      <c r="O12" s="46">
        <v>1257</v>
      </c>
      <c r="P12" s="46">
        <v>98</v>
      </c>
      <c r="Q12" s="46">
        <v>0</v>
      </c>
      <c r="R12" s="46">
        <f t="shared" si="5"/>
        <v>890</v>
      </c>
      <c r="S12" s="46">
        <v>0</v>
      </c>
      <c r="T12" s="46">
        <v>890</v>
      </c>
      <c r="U12" s="46">
        <v>0</v>
      </c>
      <c r="V12" s="46">
        <f t="shared" si="6"/>
        <v>0</v>
      </c>
      <c r="W12" s="46">
        <v>0</v>
      </c>
      <c r="X12" s="46">
        <v>0</v>
      </c>
      <c r="Y12" s="46">
        <v>0</v>
      </c>
      <c r="Z12" s="46">
        <f t="shared" si="7"/>
        <v>43</v>
      </c>
      <c r="AA12" s="46">
        <v>36</v>
      </c>
      <c r="AB12" s="46">
        <v>7</v>
      </c>
      <c r="AC12" s="46">
        <v>0</v>
      </c>
      <c r="AD12" s="46">
        <f t="shared" si="8"/>
        <v>7253</v>
      </c>
      <c r="AE12" s="46">
        <f t="shared" si="9"/>
        <v>0</v>
      </c>
      <c r="AF12" s="46">
        <v>0</v>
      </c>
      <c r="AG12" s="46">
        <v>0</v>
      </c>
      <c r="AH12" s="46">
        <v>0</v>
      </c>
      <c r="AI12" s="46">
        <f t="shared" si="10"/>
        <v>6911</v>
      </c>
      <c r="AJ12" s="46">
        <v>0</v>
      </c>
      <c r="AK12" s="46">
        <v>0</v>
      </c>
      <c r="AL12" s="46">
        <v>6911</v>
      </c>
      <c r="AM12" s="46">
        <f t="shared" si="11"/>
        <v>337</v>
      </c>
      <c r="AN12" s="46">
        <v>0</v>
      </c>
      <c r="AO12" s="46">
        <v>0</v>
      </c>
      <c r="AP12" s="46">
        <v>337</v>
      </c>
      <c r="AQ12" s="46">
        <f t="shared" si="12"/>
        <v>0</v>
      </c>
      <c r="AR12" s="46">
        <v>0</v>
      </c>
      <c r="AS12" s="46">
        <v>0</v>
      </c>
      <c r="AT12" s="46">
        <v>0</v>
      </c>
      <c r="AU12" s="46">
        <f t="shared" si="13"/>
        <v>0</v>
      </c>
      <c r="AV12" s="46">
        <v>0</v>
      </c>
      <c r="AW12" s="46">
        <v>0</v>
      </c>
      <c r="AX12" s="46">
        <v>0</v>
      </c>
      <c r="AY12" s="46">
        <f t="shared" si="14"/>
        <v>5</v>
      </c>
      <c r="AZ12" s="46">
        <v>0</v>
      </c>
      <c r="BA12" s="46">
        <v>0</v>
      </c>
      <c r="BB12" s="46">
        <v>5</v>
      </c>
      <c r="BC12" s="46">
        <f t="shared" si="15"/>
        <v>4708</v>
      </c>
      <c r="BD12" s="46">
        <f t="shared" si="16"/>
        <v>1674</v>
      </c>
      <c r="BE12" s="46">
        <v>0</v>
      </c>
      <c r="BF12" s="46">
        <v>428</v>
      </c>
      <c r="BG12" s="46">
        <v>633</v>
      </c>
      <c r="BH12" s="46">
        <v>0</v>
      </c>
      <c r="BI12" s="46">
        <v>0</v>
      </c>
      <c r="BJ12" s="46">
        <v>613</v>
      </c>
      <c r="BK12" s="46">
        <f t="shared" si="18"/>
        <v>3034</v>
      </c>
      <c r="BL12" s="46">
        <v>0</v>
      </c>
      <c r="BM12" s="46">
        <v>2037</v>
      </c>
      <c r="BN12" s="46">
        <v>566</v>
      </c>
      <c r="BO12" s="46">
        <v>0</v>
      </c>
      <c r="BP12" s="46">
        <v>0</v>
      </c>
      <c r="BQ12" s="46">
        <v>431</v>
      </c>
      <c r="BR12" s="46">
        <f t="shared" si="20"/>
        <v>19006</v>
      </c>
      <c r="BS12" s="46">
        <f t="shared" si="20"/>
        <v>0</v>
      </c>
      <c r="BT12" s="46">
        <f t="shared" si="20"/>
        <v>15472</v>
      </c>
      <c r="BU12" s="46">
        <f t="shared" si="20"/>
        <v>1988</v>
      </c>
      <c r="BV12" s="46">
        <f t="shared" si="20"/>
        <v>890</v>
      </c>
      <c r="BW12" s="46">
        <f t="shared" si="20"/>
        <v>0</v>
      </c>
      <c r="BX12" s="46">
        <f t="shared" si="20"/>
        <v>656</v>
      </c>
      <c r="BY12" s="46">
        <f t="shared" si="21"/>
        <v>17332</v>
      </c>
      <c r="BZ12" s="46">
        <f t="shared" si="22"/>
        <v>0</v>
      </c>
      <c r="CA12" s="46">
        <f t="shared" si="23"/>
        <v>15044</v>
      </c>
      <c r="CB12" s="46">
        <f t="shared" si="24"/>
        <v>1355</v>
      </c>
      <c r="CC12" s="46">
        <f t="shared" si="25"/>
        <v>890</v>
      </c>
      <c r="CD12" s="46">
        <f t="shared" si="26"/>
        <v>0</v>
      </c>
      <c r="CE12" s="46">
        <f t="shared" si="27"/>
        <v>43</v>
      </c>
      <c r="CF12" s="46">
        <f t="shared" si="28"/>
        <v>1674</v>
      </c>
      <c r="CG12" s="46">
        <f t="shared" si="29"/>
        <v>0</v>
      </c>
      <c r="CH12" s="46">
        <f t="shared" si="29"/>
        <v>428</v>
      </c>
      <c r="CI12" s="46">
        <f t="shared" si="29"/>
        <v>633</v>
      </c>
      <c r="CJ12" s="46">
        <f t="shared" si="29"/>
        <v>0</v>
      </c>
      <c r="CK12" s="46">
        <f t="shared" si="29"/>
        <v>0</v>
      </c>
      <c r="CL12" s="46">
        <f t="shared" si="29"/>
        <v>613</v>
      </c>
      <c r="CM12" s="46">
        <f t="shared" si="30"/>
        <v>10287</v>
      </c>
      <c r="CN12" s="46">
        <f t="shared" si="30"/>
        <v>0</v>
      </c>
      <c r="CO12" s="46">
        <f t="shared" si="30"/>
        <v>8948</v>
      </c>
      <c r="CP12" s="46">
        <f t="shared" si="30"/>
        <v>903</v>
      </c>
      <c r="CQ12" s="46">
        <f t="shared" si="30"/>
        <v>0</v>
      </c>
      <c r="CR12" s="46">
        <f t="shared" si="30"/>
        <v>0</v>
      </c>
      <c r="CS12" s="46">
        <f t="shared" si="30"/>
        <v>436</v>
      </c>
      <c r="CT12" s="46">
        <f t="shared" si="31"/>
        <v>7253</v>
      </c>
      <c r="CU12" s="46">
        <f t="shared" si="32"/>
        <v>0</v>
      </c>
      <c r="CV12" s="46">
        <f t="shared" si="33"/>
        <v>6911</v>
      </c>
      <c r="CW12" s="46">
        <f t="shared" si="34"/>
        <v>337</v>
      </c>
      <c r="CX12" s="46">
        <f t="shared" si="35"/>
        <v>0</v>
      </c>
      <c r="CY12" s="46">
        <f t="shared" si="36"/>
        <v>0</v>
      </c>
      <c r="CZ12" s="46">
        <f t="shared" si="37"/>
        <v>5</v>
      </c>
      <c r="DA12" s="46">
        <f t="shared" si="38"/>
        <v>3034</v>
      </c>
      <c r="DB12" s="46">
        <f t="shared" si="39"/>
        <v>0</v>
      </c>
      <c r="DC12" s="46">
        <f t="shared" si="39"/>
        <v>2037</v>
      </c>
      <c r="DD12" s="46">
        <f t="shared" si="39"/>
        <v>566</v>
      </c>
      <c r="DE12" s="46">
        <f t="shared" si="39"/>
        <v>0</v>
      </c>
      <c r="DF12" s="46">
        <f t="shared" si="39"/>
        <v>0</v>
      </c>
      <c r="DG12" s="46">
        <f t="shared" si="39"/>
        <v>431</v>
      </c>
      <c r="DH12" s="46">
        <v>0</v>
      </c>
      <c r="DI12" s="46">
        <f t="shared" si="40"/>
        <v>18</v>
      </c>
      <c r="DJ12" s="46">
        <v>3</v>
      </c>
      <c r="DK12" s="46">
        <v>0</v>
      </c>
      <c r="DL12" s="46">
        <v>15</v>
      </c>
      <c r="DM12" s="46">
        <v>0</v>
      </c>
    </row>
    <row r="13" spans="1:117" s="3" customFormat="1" ht="13.5" customHeight="1" x14ac:dyDescent="0.2">
      <c r="A13" s="44" t="s">
        <v>36</v>
      </c>
      <c r="B13" s="45" t="s">
        <v>47</v>
      </c>
      <c r="C13" s="44" t="s">
        <v>48</v>
      </c>
      <c r="D13" s="46">
        <f t="shared" si="0"/>
        <v>27113</v>
      </c>
      <c r="E13" s="46">
        <f t="shared" si="1"/>
        <v>16952</v>
      </c>
      <c r="F13" s="46">
        <f t="shared" si="2"/>
        <v>0</v>
      </c>
      <c r="G13" s="46">
        <v>0</v>
      </c>
      <c r="H13" s="46">
        <v>0</v>
      </c>
      <c r="I13" s="46">
        <v>0</v>
      </c>
      <c r="J13" s="46">
        <f t="shared" si="3"/>
        <v>15381</v>
      </c>
      <c r="K13" s="46">
        <v>4578</v>
      </c>
      <c r="L13" s="46">
        <v>10803</v>
      </c>
      <c r="M13" s="46">
        <v>0</v>
      </c>
      <c r="N13" s="46">
        <f t="shared" si="4"/>
        <v>696</v>
      </c>
      <c r="O13" s="46">
        <v>342</v>
      </c>
      <c r="P13" s="46">
        <v>354</v>
      </c>
      <c r="Q13" s="46">
        <v>0</v>
      </c>
      <c r="R13" s="46">
        <f t="shared" si="5"/>
        <v>692</v>
      </c>
      <c r="S13" s="46">
        <v>481</v>
      </c>
      <c r="T13" s="46">
        <v>211</v>
      </c>
      <c r="U13" s="46">
        <v>0</v>
      </c>
      <c r="V13" s="46">
        <f t="shared" si="6"/>
        <v>0</v>
      </c>
      <c r="W13" s="46">
        <v>0</v>
      </c>
      <c r="X13" s="46">
        <v>0</v>
      </c>
      <c r="Y13" s="46">
        <v>0</v>
      </c>
      <c r="Z13" s="46">
        <f t="shared" si="7"/>
        <v>183</v>
      </c>
      <c r="AA13" s="46">
        <v>28</v>
      </c>
      <c r="AB13" s="46">
        <v>155</v>
      </c>
      <c r="AC13" s="46">
        <v>0</v>
      </c>
      <c r="AD13" s="46">
        <f t="shared" si="8"/>
        <v>4848</v>
      </c>
      <c r="AE13" s="46">
        <f t="shared" si="9"/>
        <v>0</v>
      </c>
      <c r="AF13" s="46">
        <v>0</v>
      </c>
      <c r="AG13" s="46">
        <v>0</v>
      </c>
      <c r="AH13" s="46">
        <v>0</v>
      </c>
      <c r="AI13" s="46">
        <f t="shared" si="10"/>
        <v>4769</v>
      </c>
      <c r="AJ13" s="46">
        <v>0</v>
      </c>
      <c r="AK13" s="46">
        <v>0</v>
      </c>
      <c r="AL13" s="46">
        <v>4769</v>
      </c>
      <c r="AM13" s="46">
        <f t="shared" si="11"/>
        <v>56</v>
      </c>
      <c r="AN13" s="46">
        <v>0</v>
      </c>
      <c r="AO13" s="46">
        <v>0</v>
      </c>
      <c r="AP13" s="46">
        <v>56</v>
      </c>
      <c r="AQ13" s="46">
        <f t="shared" si="12"/>
        <v>0</v>
      </c>
      <c r="AR13" s="46">
        <v>0</v>
      </c>
      <c r="AS13" s="46">
        <v>0</v>
      </c>
      <c r="AT13" s="46">
        <v>0</v>
      </c>
      <c r="AU13" s="46">
        <f t="shared" si="13"/>
        <v>0</v>
      </c>
      <c r="AV13" s="46">
        <v>0</v>
      </c>
      <c r="AW13" s="46">
        <v>0</v>
      </c>
      <c r="AX13" s="46">
        <v>0</v>
      </c>
      <c r="AY13" s="46">
        <f t="shared" si="14"/>
        <v>23</v>
      </c>
      <c r="AZ13" s="46">
        <v>0</v>
      </c>
      <c r="BA13" s="46">
        <v>0</v>
      </c>
      <c r="BB13" s="46">
        <v>23</v>
      </c>
      <c r="BC13" s="46">
        <f t="shared" si="15"/>
        <v>5313</v>
      </c>
      <c r="BD13" s="46">
        <f t="shared" si="16"/>
        <v>3338</v>
      </c>
      <c r="BE13" s="46">
        <v>0</v>
      </c>
      <c r="BF13" s="46">
        <v>448</v>
      </c>
      <c r="BG13" s="46">
        <v>112</v>
      </c>
      <c r="BH13" s="46">
        <v>146</v>
      </c>
      <c r="BI13" s="46">
        <v>0</v>
      </c>
      <c r="BJ13" s="46">
        <v>2632</v>
      </c>
      <c r="BK13" s="46">
        <f t="shared" si="18"/>
        <v>1975</v>
      </c>
      <c r="BL13" s="46">
        <v>0</v>
      </c>
      <c r="BM13" s="46">
        <v>1596</v>
      </c>
      <c r="BN13" s="46">
        <v>21</v>
      </c>
      <c r="BO13" s="46">
        <v>0</v>
      </c>
      <c r="BP13" s="46">
        <v>0</v>
      </c>
      <c r="BQ13" s="46">
        <v>358</v>
      </c>
      <c r="BR13" s="46">
        <f t="shared" si="20"/>
        <v>20290</v>
      </c>
      <c r="BS13" s="46">
        <f t="shared" si="20"/>
        <v>0</v>
      </c>
      <c r="BT13" s="46">
        <f t="shared" si="20"/>
        <v>15829</v>
      </c>
      <c r="BU13" s="46">
        <f t="shared" si="20"/>
        <v>808</v>
      </c>
      <c r="BV13" s="46">
        <f t="shared" si="20"/>
        <v>838</v>
      </c>
      <c r="BW13" s="46">
        <f t="shared" si="20"/>
        <v>0</v>
      </c>
      <c r="BX13" s="46">
        <f t="shared" si="20"/>
        <v>2815</v>
      </c>
      <c r="BY13" s="46">
        <f t="shared" si="21"/>
        <v>16952</v>
      </c>
      <c r="BZ13" s="46">
        <f t="shared" si="22"/>
        <v>0</v>
      </c>
      <c r="CA13" s="46">
        <f t="shared" si="23"/>
        <v>15381</v>
      </c>
      <c r="CB13" s="46">
        <f t="shared" si="24"/>
        <v>696</v>
      </c>
      <c r="CC13" s="46">
        <f t="shared" si="25"/>
        <v>692</v>
      </c>
      <c r="CD13" s="46">
        <f t="shared" si="26"/>
        <v>0</v>
      </c>
      <c r="CE13" s="46">
        <f t="shared" si="27"/>
        <v>183</v>
      </c>
      <c r="CF13" s="46">
        <f t="shared" si="28"/>
        <v>3338</v>
      </c>
      <c r="CG13" s="46">
        <f t="shared" si="29"/>
        <v>0</v>
      </c>
      <c r="CH13" s="46">
        <f t="shared" si="29"/>
        <v>448</v>
      </c>
      <c r="CI13" s="46">
        <f t="shared" si="29"/>
        <v>112</v>
      </c>
      <c r="CJ13" s="46">
        <f t="shared" si="29"/>
        <v>146</v>
      </c>
      <c r="CK13" s="46">
        <f t="shared" si="29"/>
        <v>0</v>
      </c>
      <c r="CL13" s="46">
        <f t="shared" si="29"/>
        <v>2632</v>
      </c>
      <c r="CM13" s="46">
        <f t="shared" si="30"/>
        <v>6823</v>
      </c>
      <c r="CN13" s="46">
        <f t="shared" si="30"/>
        <v>0</v>
      </c>
      <c r="CO13" s="46">
        <f t="shared" si="30"/>
        <v>6365</v>
      </c>
      <c r="CP13" s="46">
        <f t="shared" si="30"/>
        <v>77</v>
      </c>
      <c r="CQ13" s="46">
        <f t="shared" si="30"/>
        <v>0</v>
      </c>
      <c r="CR13" s="46">
        <f t="shared" si="30"/>
        <v>0</v>
      </c>
      <c r="CS13" s="46">
        <f t="shared" si="30"/>
        <v>381</v>
      </c>
      <c r="CT13" s="46">
        <f t="shared" si="31"/>
        <v>4848</v>
      </c>
      <c r="CU13" s="46">
        <f t="shared" si="32"/>
        <v>0</v>
      </c>
      <c r="CV13" s="46">
        <f t="shared" si="33"/>
        <v>4769</v>
      </c>
      <c r="CW13" s="46">
        <f t="shared" si="34"/>
        <v>56</v>
      </c>
      <c r="CX13" s="46">
        <f t="shared" si="35"/>
        <v>0</v>
      </c>
      <c r="CY13" s="46">
        <f t="shared" si="36"/>
        <v>0</v>
      </c>
      <c r="CZ13" s="46">
        <f t="shared" si="37"/>
        <v>23</v>
      </c>
      <c r="DA13" s="46">
        <f t="shared" si="38"/>
        <v>1975</v>
      </c>
      <c r="DB13" s="46">
        <f t="shared" si="39"/>
        <v>0</v>
      </c>
      <c r="DC13" s="46">
        <f t="shared" si="39"/>
        <v>1596</v>
      </c>
      <c r="DD13" s="46">
        <f t="shared" si="39"/>
        <v>21</v>
      </c>
      <c r="DE13" s="46">
        <f t="shared" si="39"/>
        <v>0</v>
      </c>
      <c r="DF13" s="46">
        <f t="shared" si="39"/>
        <v>0</v>
      </c>
      <c r="DG13" s="46">
        <f t="shared" si="39"/>
        <v>358</v>
      </c>
      <c r="DH13" s="46">
        <v>0</v>
      </c>
      <c r="DI13" s="46">
        <f t="shared" si="40"/>
        <v>2</v>
      </c>
      <c r="DJ13" s="46">
        <v>0</v>
      </c>
      <c r="DK13" s="46">
        <v>0</v>
      </c>
      <c r="DL13" s="46">
        <v>0</v>
      </c>
      <c r="DM13" s="46">
        <v>2</v>
      </c>
    </row>
    <row r="14" spans="1:117" s="3" customFormat="1" ht="13.5" customHeight="1" x14ac:dyDescent="0.2">
      <c r="A14" s="44" t="s">
        <v>36</v>
      </c>
      <c r="B14" s="45" t="s">
        <v>49</v>
      </c>
      <c r="C14" s="44" t="s">
        <v>50</v>
      </c>
      <c r="D14" s="46">
        <f t="shared" si="0"/>
        <v>6382</v>
      </c>
      <c r="E14" s="46">
        <f t="shared" si="1"/>
        <v>4039</v>
      </c>
      <c r="F14" s="46">
        <f t="shared" si="2"/>
        <v>0</v>
      </c>
      <c r="G14" s="46">
        <v>0</v>
      </c>
      <c r="H14" s="46">
        <v>0</v>
      </c>
      <c r="I14" s="46">
        <v>0</v>
      </c>
      <c r="J14" s="46">
        <f t="shared" si="3"/>
        <v>3519</v>
      </c>
      <c r="K14" s="46">
        <v>3519</v>
      </c>
      <c r="L14" s="46">
        <v>0</v>
      </c>
      <c r="M14" s="46">
        <v>0</v>
      </c>
      <c r="N14" s="46">
        <f t="shared" si="4"/>
        <v>252</v>
      </c>
      <c r="O14" s="46">
        <v>252</v>
      </c>
      <c r="P14" s="46">
        <v>0</v>
      </c>
      <c r="Q14" s="46">
        <v>0</v>
      </c>
      <c r="R14" s="46">
        <f t="shared" si="5"/>
        <v>223</v>
      </c>
      <c r="S14" s="46">
        <v>79</v>
      </c>
      <c r="T14" s="46">
        <v>144</v>
      </c>
      <c r="U14" s="46">
        <v>0</v>
      </c>
      <c r="V14" s="46">
        <f t="shared" si="6"/>
        <v>0</v>
      </c>
      <c r="W14" s="46">
        <v>0</v>
      </c>
      <c r="X14" s="46">
        <v>0</v>
      </c>
      <c r="Y14" s="46">
        <v>0</v>
      </c>
      <c r="Z14" s="46">
        <f t="shared" si="7"/>
        <v>45</v>
      </c>
      <c r="AA14" s="46">
        <v>45</v>
      </c>
      <c r="AB14" s="46">
        <v>0</v>
      </c>
      <c r="AC14" s="46">
        <v>0</v>
      </c>
      <c r="AD14" s="46">
        <f t="shared" si="8"/>
        <v>1507</v>
      </c>
      <c r="AE14" s="46">
        <f t="shared" si="9"/>
        <v>0</v>
      </c>
      <c r="AF14" s="46">
        <v>0</v>
      </c>
      <c r="AG14" s="46">
        <v>0</v>
      </c>
      <c r="AH14" s="46">
        <v>0</v>
      </c>
      <c r="AI14" s="46">
        <f t="shared" si="10"/>
        <v>1446</v>
      </c>
      <c r="AJ14" s="46">
        <v>0</v>
      </c>
      <c r="AK14" s="46">
        <v>0</v>
      </c>
      <c r="AL14" s="46">
        <v>1446</v>
      </c>
      <c r="AM14" s="46">
        <f t="shared" si="11"/>
        <v>58</v>
      </c>
      <c r="AN14" s="46">
        <v>0</v>
      </c>
      <c r="AO14" s="46">
        <v>0</v>
      </c>
      <c r="AP14" s="46">
        <v>58</v>
      </c>
      <c r="AQ14" s="46">
        <f t="shared" si="12"/>
        <v>0</v>
      </c>
      <c r="AR14" s="46">
        <v>0</v>
      </c>
      <c r="AS14" s="46">
        <v>0</v>
      </c>
      <c r="AT14" s="46">
        <v>0</v>
      </c>
      <c r="AU14" s="46">
        <f t="shared" si="13"/>
        <v>0</v>
      </c>
      <c r="AV14" s="46">
        <v>0</v>
      </c>
      <c r="AW14" s="46">
        <v>0</v>
      </c>
      <c r="AX14" s="46">
        <v>0</v>
      </c>
      <c r="AY14" s="46">
        <f t="shared" si="14"/>
        <v>3</v>
      </c>
      <c r="AZ14" s="46">
        <v>0</v>
      </c>
      <c r="BA14" s="46">
        <v>0</v>
      </c>
      <c r="BB14" s="46">
        <v>3</v>
      </c>
      <c r="BC14" s="46">
        <f t="shared" si="15"/>
        <v>836</v>
      </c>
      <c r="BD14" s="46">
        <f t="shared" si="16"/>
        <v>301</v>
      </c>
      <c r="BE14" s="46">
        <v>0</v>
      </c>
      <c r="BF14" s="46">
        <v>75</v>
      </c>
      <c r="BG14" s="46">
        <v>105</v>
      </c>
      <c r="BH14" s="46">
        <v>0</v>
      </c>
      <c r="BI14" s="46">
        <v>0</v>
      </c>
      <c r="BJ14" s="46">
        <v>121</v>
      </c>
      <c r="BK14" s="46">
        <f t="shared" si="18"/>
        <v>535</v>
      </c>
      <c r="BL14" s="46">
        <v>0</v>
      </c>
      <c r="BM14" s="46">
        <v>457</v>
      </c>
      <c r="BN14" s="46">
        <v>50</v>
      </c>
      <c r="BO14" s="46">
        <v>0</v>
      </c>
      <c r="BP14" s="46">
        <v>0</v>
      </c>
      <c r="BQ14" s="46">
        <v>28</v>
      </c>
      <c r="BR14" s="46">
        <f t="shared" si="20"/>
        <v>4340</v>
      </c>
      <c r="BS14" s="46">
        <f t="shared" si="20"/>
        <v>0</v>
      </c>
      <c r="BT14" s="46">
        <f t="shared" si="20"/>
        <v>3594</v>
      </c>
      <c r="BU14" s="46">
        <f t="shared" si="20"/>
        <v>357</v>
      </c>
      <c r="BV14" s="46">
        <f t="shared" si="20"/>
        <v>223</v>
      </c>
      <c r="BW14" s="46">
        <f t="shared" si="20"/>
        <v>0</v>
      </c>
      <c r="BX14" s="46">
        <f t="shared" si="20"/>
        <v>166</v>
      </c>
      <c r="BY14" s="46">
        <f t="shared" si="21"/>
        <v>4039</v>
      </c>
      <c r="BZ14" s="46">
        <f t="shared" si="22"/>
        <v>0</v>
      </c>
      <c r="CA14" s="46">
        <f t="shared" si="23"/>
        <v>3519</v>
      </c>
      <c r="CB14" s="46">
        <f t="shared" si="24"/>
        <v>252</v>
      </c>
      <c r="CC14" s="46">
        <f t="shared" si="25"/>
        <v>223</v>
      </c>
      <c r="CD14" s="46">
        <f t="shared" si="26"/>
        <v>0</v>
      </c>
      <c r="CE14" s="46">
        <f t="shared" si="27"/>
        <v>45</v>
      </c>
      <c r="CF14" s="46">
        <f t="shared" si="28"/>
        <v>301</v>
      </c>
      <c r="CG14" s="46">
        <f t="shared" si="29"/>
        <v>0</v>
      </c>
      <c r="CH14" s="46">
        <f t="shared" si="29"/>
        <v>75</v>
      </c>
      <c r="CI14" s="46">
        <f t="shared" si="29"/>
        <v>105</v>
      </c>
      <c r="CJ14" s="46">
        <f t="shared" si="29"/>
        <v>0</v>
      </c>
      <c r="CK14" s="46">
        <f t="shared" si="29"/>
        <v>0</v>
      </c>
      <c r="CL14" s="46">
        <f t="shared" si="29"/>
        <v>121</v>
      </c>
      <c r="CM14" s="46">
        <f t="shared" si="30"/>
        <v>2042</v>
      </c>
      <c r="CN14" s="46">
        <f t="shared" si="30"/>
        <v>0</v>
      </c>
      <c r="CO14" s="46">
        <f t="shared" si="30"/>
        <v>1903</v>
      </c>
      <c r="CP14" s="46">
        <f t="shared" si="30"/>
        <v>108</v>
      </c>
      <c r="CQ14" s="46">
        <f t="shared" si="30"/>
        <v>0</v>
      </c>
      <c r="CR14" s="46">
        <f t="shared" si="30"/>
        <v>0</v>
      </c>
      <c r="CS14" s="46">
        <f t="shared" si="30"/>
        <v>31</v>
      </c>
      <c r="CT14" s="46">
        <f t="shared" si="31"/>
        <v>1507</v>
      </c>
      <c r="CU14" s="46">
        <f t="shared" si="32"/>
        <v>0</v>
      </c>
      <c r="CV14" s="46">
        <f t="shared" si="33"/>
        <v>1446</v>
      </c>
      <c r="CW14" s="46">
        <f t="shared" si="34"/>
        <v>58</v>
      </c>
      <c r="CX14" s="46">
        <f t="shared" si="35"/>
        <v>0</v>
      </c>
      <c r="CY14" s="46">
        <f t="shared" si="36"/>
        <v>0</v>
      </c>
      <c r="CZ14" s="46">
        <f t="shared" si="37"/>
        <v>3</v>
      </c>
      <c r="DA14" s="46">
        <f t="shared" si="38"/>
        <v>535</v>
      </c>
      <c r="DB14" s="46">
        <f t="shared" si="39"/>
        <v>0</v>
      </c>
      <c r="DC14" s="46">
        <f t="shared" si="39"/>
        <v>457</v>
      </c>
      <c r="DD14" s="46">
        <f t="shared" si="39"/>
        <v>50</v>
      </c>
      <c r="DE14" s="46">
        <f t="shared" si="39"/>
        <v>0</v>
      </c>
      <c r="DF14" s="46">
        <f t="shared" si="39"/>
        <v>0</v>
      </c>
      <c r="DG14" s="46">
        <f t="shared" si="39"/>
        <v>28</v>
      </c>
      <c r="DH14" s="46">
        <v>0</v>
      </c>
      <c r="DI14" s="46">
        <f t="shared" si="40"/>
        <v>0</v>
      </c>
      <c r="DJ14" s="46">
        <v>0</v>
      </c>
      <c r="DK14" s="46">
        <v>0</v>
      </c>
      <c r="DL14" s="46">
        <v>0</v>
      </c>
      <c r="DM14" s="46">
        <v>0</v>
      </c>
    </row>
    <row r="15" spans="1:117" s="3" customFormat="1" ht="13.5" customHeight="1" x14ac:dyDescent="0.2">
      <c r="A15" s="44" t="s">
        <v>36</v>
      </c>
      <c r="B15" s="45" t="s">
        <v>51</v>
      </c>
      <c r="C15" s="44" t="s">
        <v>52</v>
      </c>
      <c r="D15" s="46">
        <f t="shared" si="0"/>
        <v>13017</v>
      </c>
      <c r="E15" s="46">
        <f t="shared" si="1"/>
        <v>8499</v>
      </c>
      <c r="F15" s="46">
        <f t="shared" si="2"/>
        <v>0</v>
      </c>
      <c r="G15" s="46">
        <v>0</v>
      </c>
      <c r="H15" s="46">
        <v>0</v>
      </c>
      <c r="I15" s="46">
        <v>0</v>
      </c>
      <c r="J15" s="46">
        <f t="shared" si="3"/>
        <v>6897</v>
      </c>
      <c r="K15" s="46">
        <v>0</v>
      </c>
      <c r="L15" s="46">
        <v>6897</v>
      </c>
      <c r="M15" s="46">
        <v>0</v>
      </c>
      <c r="N15" s="46">
        <f t="shared" si="4"/>
        <v>414</v>
      </c>
      <c r="O15" s="46">
        <v>414</v>
      </c>
      <c r="P15" s="46">
        <v>0</v>
      </c>
      <c r="Q15" s="46">
        <v>0</v>
      </c>
      <c r="R15" s="46">
        <f t="shared" si="5"/>
        <v>1188</v>
      </c>
      <c r="S15" s="46">
        <v>1188</v>
      </c>
      <c r="T15" s="46">
        <v>0</v>
      </c>
      <c r="U15" s="46">
        <v>0</v>
      </c>
      <c r="V15" s="46">
        <f t="shared" si="6"/>
        <v>0</v>
      </c>
      <c r="W15" s="46">
        <v>0</v>
      </c>
      <c r="X15" s="46">
        <v>0</v>
      </c>
      <c r="Y15" s="46">
        <v>0</v>
      </c>
      <c r="Z15" s="46">
        <f t="shared" si="7"/>
        <v>0</v>
      </c>
      <c r="AA15" s="46">
        <v>0</v>
      </c>
      <c r="AB15" s="46">
        <v>0</v>
      </c>
      <c r="AC15" s="46">
        <v>0</v>
      </c>
      <c r="AD15" s="46">
        <f t="shared" si="8"/>
        <v>2798</v>
      </c>
      <c r="AE15" s="46">
        <f t="shared" si="9"/>
        <v>0</v>
      </c>
      <c r="AF15" s="46">
        <v>0</v>
      </c>
      <c r="AG15" s="46">
        <v>0</v>
      </c>
      <c r="AH15" s="46">
        <v>0</v>
      </c>
      <c r="AI15" s="46">
        <f t="shared" si="10"/>
        <v>2769</v>
      </c>
      <c r="AJ15" s="46">
        <v>0</v>
      </c>
      <c r="AK15" s="46">
        <v>0</v>
      </c>
      <c r="AL15" s="46">
        <v>2769</v>
      </c>
      <c r="AM15" s="46">
        <f t="shared" si="11"/>
        <v>19</v>
      </c>
      <c r="AN15" s="46">
        <v>0</v>
      </c>
      <c r="AO15" s="46">
        <v>0</v>
      </c>
      <c r="AP15" s="46">
        <v>19</v>
      </c>
      <c r="AQ15" s="46">
        <f t="shared" si="12"/>
        <v>10</v>
      </c>
      <c r="AR15" s="46">
        <v>0</v>
      </c>
      <c r="AS15" s="46">
        <v>0</v>
      </c>
      <c r="AT15" s="46">
        <v>10</v>
      </c>
      <c r="AU15" s="46">
        <f t="shared" si="13"/>
        <v>0</v>
      </c>
      <c r="AV15" s="46">
        <v>0</v>
      </c>
      <c r="AW15" s="46">
        <v>0</v>
      </c>
      <c r="AX15" s="46">
        <v>0</v>
      </c>
      <c r="AY15" s="46">
        <f t="shared" si="14"/>
        <v>0</v>
      </c>
      <c r="AZ15" s="46">
        <v>0</v>
      </c>
      <c r="BA15" s="46">
        <v>0</v>
      </c>
      <c r="BB15" s="46">
        <v>0</v>
      </c>
      <c r="BC15" s="46">
        <f t="shared" si="15"/>
        <v>1720</v>
      </c>
      <c r="BD15" s="46">
        <f t="shared" si="16"/>
        <v>522</v>
      </c>
      <c r="BE15" s="46">
        <v>0</v>
      </c>
      <c r="BF15" s="46">
        <v>391</v>
      </c>
      <c r="BG15" s="46">
        <v>131</v>
      </c>
      <c r="BH15" s="46">
        <v>0</v>
      </c>
      <c r="BI15" s="46">
        <v>0</v>
      </c>
      <c r="BJ15" s="46">
        <v>0</v>
      </c>
      <c r="BK15" s="46">
        <f t="shared" si="18"/>
        <v>1198</v>
      </c>
      <c r="BL15" s="46">
        <v>0</v>
      </c>
      <c r="BM15" s="46">
        <v>386</v>
      </c>
      <c r="BN15" s="46">
        <v>803</v>
      </c>
      <c r="BO15" s="46">
        <v>9</v>
      </c>
      <c r="BP15" s="46">
        <v>0</v>
      </c>
      <c r="BQ15" s="46">
        <v>0</v>
      </c>
      <c r="BR15" s="46">
        <f t="shared" si="20"/>
        <v>9021</v>
      </c>
      <c r="BS15" s="46">
        <f t="shared" si="20"/>
        <v>0</v>
      </c>
      <c r="BT15" s="46">
        <f t="shared" si="20"/>
        <v>7288</v>
      </c>
      <c r="BU15" s="46">
        <f t="shared" si="20"/>
        <v>545</v>
      </c>
      <c r="BV15" s="46">
        <f t="shared" si="20"/>
        <v>1188</v>
      </c>
      <c r="BW15" s="46">
        <f t="shared" si="20"/>
        <v>0</v>
      </c>
      <c r="BX15" s="46">
        <f t="shared" si="20"/>
        <v>0</v>
      </c>
      <c r="BY15" s="46">
        <f t="shared" si="21"/>
        <v>8499</v>
      </c>
      <c r="BZ15" s="46">
        <f t="shared" si="22"/>
        <v>0</v>
      </c>
      <c r="CA15" s="46">
        <f t="shared" si="23"/>
        <v>6897</v>
      </c>
      <c r="CB15" s="46">
        <f t="shared" si="24"/>
        <v>414</v>
      </c>
      <c r="CC15" s="46">
        <f t="shared" si="25"/>
        <v>1188</v>
      </c>
      <c r="CD15" s="46">
        <f t="shared" si="26"/>
        <v>0</v>
      </c>
      <c r="CE15" s="46">
        <f t="shared" si="27"/>
        <v>0</v>
      </c>
      <c r="CF15" s="46">
        <f t="shared" si="28"/>
        <v>522</v>
      </c>
      <c r="CG15" s="46">
        <f t="shared" si="29"/>
        <v>0</v>
      </c>
      <c r="CH15" s="46">
        <f t="shared" si="29"/>
        <v>391</v>
      </c>
      <c r="CI15" s="46">
        <f t="shared" si="29"/>
        <v>131</v>
      </c>
      <c r="CJ15" s="46">
        <f t="shared" si="29"/>
        <v>0</v>
      </c>
      <c r="CK15" s="46">
        <f t="shared" si="29"/>
        <v>0</v>
      </c>
      <c r="CL15" s="46">
        <f t="shared" si="29"/>
        <v>0</v>
      </c>
      <c r="CM15" s="46">
        <f t="shared" si="30"/>
        <v>3996</v>
      </c>
      <c r="CN15" s="46">
        <f t="shared" si="30"/>
        <v>0</v>
      </c>
      <c r="CO15" s="46">
        <f t="shared" si="30"/>
        <v>3155</v>
      </c>
      <c r="CP15" s="46">
        <f t="shared" si="30"/>
        <v>822</v>
      </c>
      <c r="CQ15" s="46">
        <f t="shared" si="30"/>
        <v>19</v>
      </c>
      <c r="CR15" s="46">
        <f t="shared" si="30"/>
        <v>0</v>
      </c>
      <c r="CS15" s="46">
        <f t="shared" si="30"/>
        <v>0</v>
      </c>
      <c r="CT15" s="46">
        <f t="shared" si="31"/>
        <v>2798</v>
      </c>
      <c r="CU15" s="46">
        <f t="shared" si="32"/>
        <v>0</v>
      </c>
      <c r="CV15" s="46">
        <f t="shared" si="33"/>
        <v>2769</v>
      </c>
      <c r="CW15" s="46">
        <f t="shared" si="34"/>
        <v>19</v>
      </c>
      <c r="CX15" s="46">
        <f t="shared" si="35"/>
        <v>10</v>
      </c>
      <c r="CY15" s="46">
        <f t="shared" si="36"/>
        <v>0</v>
      </c>
      <c r="CZ15" s="46">
        <f t="shared" si="37"/>
        <v>0</v>
      </c>
      <c r="DA15" s="46">
        <f t="shared" si="38"/>
        <v>1198</v>
      </c>
      <c r="DB15" s="46">
        <f t="shared" si="39"/>
        <v>0</v>
      </c>
      <c r="DC15" s="46">
        <f t="shared" si="39"/>
        <v>386</v>
      </c>
      <c r="DD15" s="46">
        <f t="shared" si="39"/>
        <v>803</v>
      </c>
      <c r="DE15" s="46">
        <f t="shared" si="39"/>
        <v>9</v>
      </c>
      <c r="DF15" s="46">
        <f t="shared" si="39"/>
        <v>0</v>
      </c>
      <c r="DG15" s="46">
        <f t="shared" si="39"/>
        <v>0</v>
      </c>
      <c r="DH15" s="46">
        <v>0</v>
      </c>
      <c r="DI15" s="46">
        <f t="shared" si="40"/>
        <v>0</v>
      </c>
      <c r="DJ15" s="46">
        <v>0</v>
      </c>
      <c r="DK15" s="46">
        <v>0</v>
      </c>
      <c r="DL15" s="46">
        <v>0</v>
      </c>
      <c r="DM15" s="46">
        <v>0</v>
      </c>
    </row>
    <row r="16" spans="1:117" s="3" customFormat="1" ht="13.5" customHeight="1" x14ac:dyDescent="0.2">
      <c r="A16" s="44" t="s">
        <v>36</v>
      </c>
      <c r="B16" s="45" t="s">
        <v>53</v>
      </c>
      <c r="C16" s="44" t="s">
        <v>54</v>
      </c>
      <c r="D16" s="46">
        <f t="shared" si="0"/>
        <v>18264</v>
      </c>
      <c r="E16" s="46">
        <f t="shared" si="1"/>
        <v>13029</v>
      </c>
      <c r="F16" s="46">
        <f t="shared" si="2"/>
        <v>0</v>
      </c>
      <c r="G16" s="46">
        <v>0</v>
      </c>
      <c r="H16" s="46">
        <v>0</v>
      </c>
      <c r="I16" s="46">
        <v>0</v>
      </c>
      <c r="J16" s="46">
        <f t="shared" si="3"/>
        <v>10226</v>
      </c>
      <c r="K16" s="46">
        <v>0</v>
      </c>
      <c r="L16" s="46">
        <v>10226</v>
      </c>
      <c r="M16" s="46">
        <v>0</v>
      </c>
      <c r="N16" s="46">
        <f t="shared" si="4"/>
        <v>379</v>
      </c>
      <c r="O16" s="46">
        <v>0</v>
      </c>
      <c r="P16" s="46">
        <v>379</v>
      </c>
      <c r="Q16" s="46">
        <v>0</v>
      </c>
      <c r="R16" s="46">
        <f t="shared" si="5"/>
        <v>2424</v>
      </c>
      <c r="S16" s="46">
        <v>0</v>
      </c>
      <c r="T16" s="46">
        <v>2424</v>
      </c>
      <c r="U16" s="46">
        <v>0</v>
      </c>
      <c r="V16" s="46">
        <f t="shared" si="6"/>
        <v>0</v>
      </c>
      <c r="W16" s="46">
        <v>0</v>
      </c>
      <c r="X16" s="46">
        <v>0</v>
      </c>
      <c r="Y16" s="46">
        <v>0</v>
      </c>
      <c r="Z16" s="46">
        <f t="shared" si="7"/>
        <v>0</v>
      </c>
      <c r="AA16" s="46">
        <v>0</v>
      </c>
      <c r="AB16" s="46">
        <v>0</v>
      </c>
      <c r="AC16" s="46">
        <v>0</v>
      </c>
      <c r="AD16" s="46">
        <f t="shared" si="8"/>
        <v>5010</v>
      </c>
      <c r="AE16" s="46">
        <f t="shared" si="9"/>
        <v>0</v>
      </c>
      <c r="AF16" s="46">
        <v>0</v>
      </c>
      <c r="AG16" s="46">
        <v>0</v>
      </c>
      <c r="AH16" s="46">
        <v>0</v>
      </c>
      <c r="AI16" s="46">
        <f t="shared" si="10"/>
        <v>4423</v>
      </c>
      <c r="AJ16" s="46">
        <v>0</v>
      </c>
      <c r="AK16" s="46">
        <v>0</v>
      </c>
      <c r="AL16" s="46">
        <v>4423</v>
      </c>
      <c r="AM16" s="46">
        <f t="shared" si="11"/>
        <v>2</v>
      </c>
      <c r="AN16" s="46">
        <v>0</v>
      </c>
      <c r="AO16" s="46">
        <v>0</v>
      </c>
      <c r="AP16" s="46">
        <v>2</v>
      </c>
      <c r="AQ16" s="46">
        <f t="shared" si="12"/>
        <v>585</v>
      </c>
      <c r="AR16" s="46">
        <v>0</v>
      </c>
      <c r="AS16" s="46">
        <v>0</v>
      </c>
      <c r="AT16" s="46">
        <v>585</v>
      </c>
      <c r="AU16" s="46">
        <f t="shared" si="13"/>
        <v>0</v>
      </c>
      <c r="AV16" s="46">
        <v>0</v>
      </c>
      <c r="AW16" s="46">
        <v>0</v>
      </c>
      <c r="AX16" s="46">
        <v>0</v>
      </c>
      <c r="AY16" s="46">
        <f t="shared" si="14"/>
        <v>0</v>
      </c>
      <c r="AZ16" s="46">
        <v>0</v>
      </c>
      <c r="BA16" s="46">
        <v>0</v>
      </c>
      <c r="BB16" s="46">
        <v>0</v>
      </c>
      <c r="BC16" s="46">
        <f t="shared" si="15"/>
        <v>225</v>
      </c>
      <c r="BD16" s="46">
        <f t="shared" si="16"/>
        <v>225</v>
      </c>
      <c r="BE16" s="46">
        <v>0</v>
      </c>
      <c r="BF16" s="46">
        <v>225</v>
      </c>
      <c r="BG16" s="46">
        <v>0</v>
      </c>
      <c r="BH16" s="46">
        <v>0</v>
      </c>
      <c r="BI16" s="46">
        <v>0</v>
      </c>
      <c r="BJ16" s="46">
        <v>0</v>
      </c>
      <c r="BK16" s="46">
        <f t="shared" si="18"/>
        <v>0</v>
      </c>
      <c r="BL16" s="46">
        <v>0</v>
      </c>
      <c r="BM16" s="46">
        <v>0</v>
      </c>
      <c r="BN16" s="46">
        <v>0</v>
      </c>
      <c r="BO16" s="46">
        <v>0</v>
      </c>
      <c r="BP16" s="46">
        <v>0</v>
      </c>
      <c r="BQ16" s="46">
        <v>0</v>
      </c>
      <c r="BR16" s="46">
        <f t="shared" si="20"/>
        <v>13254</v>
      </c>
      <c r="BS16" s="46">
        <f t="shared" si="20"/>
        <v>0</v>
      </c>
      <c r="BT16" s="46">
        <f t="shared" si="20"/>
        <v>10451</v>
      </c>
      <c r="BU16" s="46">
        <f t="shared" si="20"/>
        <v>379</v>
      </c>
      <c r="BV16" s="46">
        <f t="shared" si="20"/>
        <v>2424</v>
      </c>
      <c r="BW16" s="46">
        <f t="shared" si="20"/>
        <v>0</v>
      </c>
      <c r="BX16" s="46">
        <f t="shared" si="20"/>
        <v>0</v>
      </c>
      <c r="BY16" s="46">
        <f t="shared" si="21"/>
        <v>13029</v>
      </c>
      <c r="BZ16" s="46">
        <f t="shared" si="22"/>
        <v>0</v>
      </c>
      <c r="CA16" s="46">
        <f t="shared" si="23"/>
        <v>10226</v>
      </c>
      <c r="CB16" s="46">
        <f t="shared" si="24"/>
        <v>379</v>
      </c>
      <c r="CC16" s="46">
        <f t="shared" si="25"/>
        <v>2424</v>
      </c>
      <c r="CD16" s="46">
        <f t="shared" si="26"/>
        <v>0</v>
      </c>
      <c r="CE16" s="46">
        <f t="shared" si="27"/>
        <v>0</v>
      </c>
      <c r="CF16" s="46">
        <f t="shared" si="28"/>
        <v>225</v>
      </c>
      <c r="CG16" s="46">
        <f t="shared" si="29"/>
        <v>0</v>
      </c>
      <c r="CH16" s="46">
        <f t="shared" si="29"/>
        <v>225</v>
      </c>
      <c r="CI16" s="46">
        <f t="shared" si="29"/>
        <v>0</v>
      </c>
      <c r="CJ16" s="46">
        <f t="shared" si="29"/>
        <v>0</v>
      </c>
      <c r="CK16" s="46">
        <f t="shared" si="29"/>
        <v>0</v>
      </c>
      <c r="CL16" s="46">
        <f t="shared" si="29"/>
        <v>0</v>
      </c>
      <c r="CM16" s="46">
        <f t="shared" si="30"/>
        <v>5010</v>
      </c>
      <c r="CN16" s="46">
        <f t="shared" si="30"/>
        <v>0</v>
      </c>
      <c r="CO16" s="46">
        <f t="shared" si="30"/>
        <v>4423</v>
      </c>
      <c r="CP16" s="46">
        <f t="shared" si="30"/>
        <v>2</v>
      </c>
      <c r="CQ16" s="46">
        <f t="shared" si="30"/>
        <v>585</v>
      </c>
      <c r="CR16" s="46">
        <f t="shared" si="30"/>
        <v>0</v>
      </c>
      <c r="CS16" s="46">
        <f t="shared" si="30"/>
        <v>0</v>
      </c>
      <c r="CT16" s="46">
        <f t="shared" si="31"/>
        <v>5010</v>
      </c>
      <c r="CU16" s="46">
        <f t="shared" si="32"/>
        <v>0</v>
      </c>
      <c r="CV16" s="46">
        <f t="shared" si="33"/>
        <v>4423</v>
      </c>
      <c r="CW16" s="46">
        <f t="shared" si="34"/>
        <v>2</v>
      </c>
      <c r="CX16" s="46">
        <f t="shared" si="35"/>
        <v>585</v>
      </c>
      <c r="CY16" s="46">
        <f t="shared" si="36"/>
        <v>0</v>
      </c>
      <c r="CZ16" s="46">
        <f t="shared" si="37"/>
        <v>0</v>
      </c>
      <c r="DA16" s="46">
        <f t="shared" si="38"/>
        <v>0</v>
      </c>
      <c r="DB16" s="46">
        <f t="shared" si="39"/>
        <v>0</v>
      </c>
      <c r="DC16" s="46">
        <f t="shared" si="39"/>
        <v>0</v>
      </c>
      <c r="DD16" s="46">
        <f t="shared" si="39"/>
        <v>0</v>
      </c>
      <c r="DE16" s="46">
        <f t="shared" si="39"/>
        <v>0</v>
      </c>
      <c r="DF16" s="46">
        <f t="shared" si="39"/>
        <v>0</v>
      </c>
      <c r="DG16" s="46">
        <f t="shared" si="39"/>
        <v>0</v>
      </c>
      <c r="DH16" s="46">
        <v>0</v>
      </c>
      <c r="DI16" s="46">
        <f t="shared" si="40"/>
        <v>0</v>
      </c>
      <c r="DJ16" s="46">
        <v>0</v>
      </c>
      <c r="DK16" s="46">
        <v>0</v>
      </c>
      <c r="DL16" s="46">
        <v>0</v>
      </c>
      <c r="DM16" s="46">
        <v>0</v>
      </c>
    </row>
    <row r="17" spans="1:117" s="3" customFormat="1" ht="13.5" customHeight="1" x14ac:dyDescent="0.2">
      <c r="A17" s="44" t="s">
        <v>36</v>
      </c>
      <c r="B17" s="45" t="s">
        <v>55</v>
      </c>
      <c r="C17" s="44" t="s">
        <v>56</v>
      </c>
      <c r="D17" s="46">
        <f t="shared" si="0"/>
        <v>13538</v>
      </c>
      <c r="E17" s="46">
        <f t="shared" si="1"/>
        <v>8336</v>
      </c>
      <c r="F17" s="46">
        <f t="shared" si="2"/>
        <v>0</v>
      </c>
      <c r="G17" s="46">
        <v>0</v>
      </c>
      <c r="H17" s="46">
        <v>0</v>
      </c>
      <c r="I17" s="46">
        <v>0</v>
      </c>
      <c r="J17" s="46">
        <f t="shared" si="3"/>
        <v>7356</v>
      </c>
      <c r="K17" s="46">
        <v>7356</v>
      </c>
      <c r="L17" s="46">
        <v>0</v>
      </c>
      <c r="M17" s="46">
        <v>0</v>
      </c>
      <c r="N17" s="46">
        <f t="shared" si="4"/>
        <v>533</v>
      </c>
      <c r="O17" s="46">
        <v>533</v>
      </c>
      <c r="P17" s="46">
        <v>0</v>
      </c>
      <c r="Q17" s="46">
        <v>0</v>
      </c>
      <c r="R17" s="46">
        <f t="shared" si="5"/>
        <v>447</v>
      </c>
      <c r="S17" s="46">
        <v>447</v>
      </c>
      <c r="T17" s="46">
        <v>0</v>
      </c>
      <c r="U17" s="46">
        <v>0</v>
      </c>
      <c r="V17" s="46">
        <f t="shared" si="6"/>
        <v>0</v>
      </c>
      <c r="W17" s="46">
        <v>0</v>
      </c>
      <c r="X17" s="46">
        <v>0</v>
      </c>
      <c r="Y17" s="46">
        <v>0</v>
      </c>
      <c r="Z17" s="46">
        <f t="shared" si="7"/>
        <v>0</v>
      </c>
      <c r="AA17" s="46">
        <v>0</v>
      </c>
      <c r="AB17" s="46">
        <v>0</v>
      </c>
      <c r="AC17" s="46">
        <v>0</v>
      </c>
      <c r="AD17" s="46">
        <f t="shared" si="8"/>
        <v>4072</v>
      </c>
      <c r="AE17" s="46">
        <f t="shared" si="9"/>
        <v>0</v>
      </c>
      <c r="AF17" s="46">
        <v>0</v>
      </c>
      <c r="AG17" s="46">
        <v>0</v>
      </c>
      <c r="AH17" s="46">
        <v>0</v>
      </c>
      <c r="AI17" s="46">
        <f t="shared" si="10"/>
        <v>3991</v>
      </c>
      <c r="AJ17" s="46">
        <v>0</v>
      </c>
      <c r="AK17" s="46">
        <v>0</v>
      </c>
      <c r="AL17" s="46">
        <v>3991</v>
      </c>
      <c r="AM17" s="46">
        <f t="shared" si="11"/>
        <v>35</v>
      </c>
      <c r="AN17" s="46">
        <v>0</v>
      </c>
      <c r="AO17" s="46">
        <v>0</v>
      </c>
      <c r="AP17" s="46">
        <v>35</v>
      </c>
      <c r="AQ17" s="46">
        <f t="shared" si="12"/>
        <v>46</v>
      </c>
      <c r="AR17" s="46">
        <v>0</v>
      </c>
      <c r="AS17" s="46">
        <v>0</v>
      </c>
      <c r="AT17" s="46">
        <v>46</v>
      </c>
      <c r="AU17" s="46">
        <f t="shared" si="13"/>
        <v>0</v>
      </c>
      <c r="AV17" s="46">
        <v>0</v>
      </c>
      <c r="AW17" s="46">
        <v>0</v>
      </c>
      <c r="AX17" s="46">
        <v>0</v>
      </c>
      <c r="AY17" s="46">
        <f t="shared" si="14"/>
        <v>0</v>
      </c>
      <c r="AZ17" s="46">
        <v>0</v>
      </c>
      <c r="BA17" s="46">
        <v>0</v>
      </c>
      <c r="BB17" s="46">
        <v>0</v>
      </c>
      <c r="BC17" s="46">
        <f t="shared" si="15"/>
        <v>1130</v>
      </c>
      <c r="BD17" s="46">
        <f t="shared" si="16"/>
        <v>1050</v>
      </c>
      <c r="BE17" s="46">
        <v>0</v>
      </c>
      <c r="BF17" s="46">
        <v>336</v>
      </c>
      <c r="BG17" s="46">
        <v>171</v>
      </c>
      <c r="BH17" s="46">
        <v>131</v>
      </c>
      <c r="BI17" s="46">
        <v>0</v>
      </c>
      <c r="BJ17" s="46">
        <v>412</v>
      </c>
      <c r="BK17" s="46">
        <f t="shared" si="18"/>
        <v>80</v>
      </c>
      <c r="BL17" s="46">
        <v>0</v>
      </c>
      <c r="BM17" s="46">
        <v>77</v>
      </c>
      <c r="BN17" s="46">
        <v>0</v>
      </c>
      <c r="BO17" s="46">
        <v>0</v>
      </c>
      <c r="BP17" s="46">
        <v>0</v>
      </c>
      <c r="BQ17" s="46">
        <v>3</v>
      </c>
      <c r="BR17" s="46">
        <f t="shared" si="20"/>
        <v>9386</v>
      </c>
      <c r="BS17" s="46">
        <f t="shared" si="20"/>
        <v>0</v>
      </c>
      <c r="BT17" s="46">
        <f t="shared" si="20"/>
        <v>7692</v>
      </c>
      <c r="BU17" s="46">
        <f t="shared" si="20"/>
        <v>704</v>
      </c>
      <c r="BV17" s="46">
        <f t="shared" si="20"/>
        <v>578</v>
      </c>
      <c r="BW17" s="46">
        <f t="shared" si="20"/>
        <v>0</v>
      </c>
      <c r="BX17" s="46">
        <f t="shared" si="20"/>
        <v>412</v>
      </c>
      <c r="BY17" s="46">
        <f t="shared" si="21"/>
        <v>8336</v>
      </c>
      <c r="BZ17" s="46">
        <f t="shared" si="22"/>
        <v>0</v>
      </c>
      <c r="CA17" s="46">
        <f t="shared" si="23"/>
        <v>7356</v>
      </c>
      <c r="CB17" s="46">
        <f t="shared" si="24"/>
        <v>533</v>
      </c>
      <c r="CC17" s="46">
        <f t="shared" si="25"/>
        <v>447</v>
      </c>
      <c r="CD17" s="46">
        <f t="shared" si="26"/>
        <v>0</v>
      </c>
      <c r="CE17" s="46">
        <f t="shared" si="27"/>
        <v>0</v>
      </c>
      <c r="CF17" s="46">
        <f t="shared" si="28"/>
        <v>1050</v>
      </c>
      <c r="CG17" s="46">
        <f t="shared" si="29"/>
        <v>0</v>
      </c>
      <c r="CH17" s="46">
        <f t="shared" si="29"/>
        <v>336</v>
      </c>
      <c r="CI17" s="46">
        <f t="shared" si="29"/>
        <v>171</v>
      </c>
      <c r="CJ17" s="46">
        <f t="shared" si="29"/>
        <v>131</v>
      </c>
      <c r="CK17" s="46">
        <f t="shared" si="29"/>
        <v>0</v>
      </c>
      <c r="CL17" s="46">
        <f t="shared" si="29"/>
        <v>412</v>
      </c>
      <c r="CM17" s="46">
        <f t="shared" si="30"/>
        <v>4152</v>
      </c>
      <c r="CN17" s="46">
        <f t="shared" si="30"/>
        <v>0</v>
      </c>
      <c r="CO17" s="46">
        <f t="shared" si="30"/>
        <v>4068</v>
      </c>
      <c r="CP17" s="46">
        <f t="shared" si="30"/>
        <v>35</v>
      </c>
      <c r="CQ17" s="46">
        <f t="shared" si="30"/>
        <v>46</v>
      </c>
      <c r="CR17" s="46">
        <f t="shared" si="30"/>
        <v>0</v>
      </c>
      <c r="CS17" s="46">
        <f t="shared" si="30"/>
        <v>3</v>
      </c>
      <c r="CT17" s="46">
        <f t="shared" si="31"/>
        <v>4072</v>
      </c>
      <c r="CU17" s="46">
        <f t="shared" si="32"/>
        <v>0</v>
      </c>
      <c r="CV17" s="46">
        <f t="shared" si="33"/>
        <v>3991</v>
      </c>
      <c r="CW17" s="46">
        <f t="shared" si="34"/>
        <v>35</v>
      </c>
      <c r="CX17" s="46">
        <f t="shared" si="35"/>
        <v>46</v>
      </c>
      <c r="CY17" s="46">
        <f t="shared" si="36"/>
        <v>0</v>
      </c>
      <c r="CZ17" s="46">
        <f t="shared" si="37"/>
        <v>0</v>
      </c>
      <c r="DA17" s="46">
        <f t="shared" si="38"/>
        <v>80</v>
      </c>
      <c r="DB17" s="46">
        <f t="shared" si="39"/>
        <v>0</v>
      </c>
      <c r="DC17" s="46">
        <f t="shared" si="39"/>
        <v>77</v>
      </c>
      <c r="DD17" s="46">
        <f t="shared" si="39"/>
        <v>0</v>
      </c>
      <c r="DE17" s="46">
        <f t="shared" si="39"/>
        <v>0</v>
      </c>
      <c r="DF17" s="46">
        <f t="shared" si="39"/>
        <v>0</v>
      </c>
      <c r="DG17" s="46">
        <f t="shared" si="39"/>
        <v>3</v>
      </c>
      <c r="DH17" s="46">
        <v>0</v>
      </c>
      <c r="DI17" s="46">
        <f t="shared" si="40"/>
        <v>2</v>
      </c>
      <c r="DJ17" s="46">
        <v>0</v>
      </c>
      <c r="DK17" s="46">
        <v>0</v>
      </c>
      <c r="DL17" s="46">
        <v>0</v>
      </c>
      <c r="DM17" s="46">
        <v>2</v>
      </c>
    </row>
    <row r="18" spans="1:117" s="3" customFormat="1" ht="13.5" customHeight="1" x14ac:dyDescent="0.2">
      <c r="A18" s="44" t="s">
        <v>36</v>
      </c>
      <c r="B18" s="45" t="s">
        <v>57</v>
      </c>
      <c r="C18" s="44" t="s">
        <v>58</v>
      </c>
      <c r="D18" s="46">
        <f t="shared" si="0"/>
        <v>14379</v>
      </c>
      <c r="E18" s="46">
        <f t="shared" si="1"/>
        <v>8985</v>
      </c>
      <c r="F18" s="46">
        <f t="shared" si="2"/>
        <v>0</v>
      </c>
      <c r="G18" s="46">
        <v>0</v>
      </c>
      <c r="H18" s="46">
        <v>0</v>
      </c>
      <c r="I18" s="46">
        <v>0</v>
      </c>
      <c r="J18" s="46">
        <f t="shared" si="3"/>
        <v>8401</v>
      </c>
      <c r="K18" s="46">
        <v>0</v>
      </c>
      <c r="L18" s="46">
        <v>8401</v>
      </c>
      <c r="M18" s="46">
        <v>0</v>
      </c>
      <c r="N18" s="46">
        <f t="shared" si="4"/>
        <v>284</v>
      </c>
      <c r="O18" s="46">
        <v>0</v>
      </c>
      <c r="P18" s="46">
        <v>284</v>
      </c>
      <c r="Q18" s="46">
        <v>0</v>
      </c>
      <c r="R18" s="46">
        <f t="shared" si="5"/>
        <v>225</v>
      </c>
      <c r="S18" s="46">
        <v>0</v>
      </c>
      <c r="T18" s="46">
        <v>225</v>
      </c>
      <c r="U18" s="46">
        <v>0</v>
      </c>
      <c r="V18" s="46">
        <f t="shared" si="6"/>
        <v>25</v>
      </c>
      <c r="W18" s="46">
        <v>25</v>
      </c>
      <c r="X18" s="46">
        <v>0</v>
      </c>
      <c r="Y18" s="46">
        <v>0</v>
      </c>
      <c r="Z18" s="46">
        <f t="shared" si="7"/>
        <v>50</v>
      </c>
      <c r="AA18" s="46">
        <v>0</v>
      </c>
      <c r="AB18" s="46">
        <v>50</v>
      </c>
      <c r="AC18" s="46">
        <v>0</v>
      </c>
      <c r="AD18" s="46">
        <f t="shared" si="8"/>
        <v>5056</v>
      </c>
      <c r="AE18" s="46">
        <f t="shared" si="9"/>
        <v>0</v>
      </c>
      <c r="AF18" s="46">
        <v>0</v>
      </c>
      <c r="AG18" s="46">
        <v>0</v>
      </c>
      <c r="AH18" s="46">
        <v>0</v>
      </c>
      <c r="AI18" s="46">
        <f t="shared" si="10"/>
        <v>4811</v>
      </c>
      <c r="AJ18" s="46">
        <v>0</v>
      </c>
      <c r="AK18" s="46">
        <v>0</v>
      </c>
      <c r="AL18" s="46">
        <v>4811</v>
      </c>
      <c r="AM18" s="46">
        <f t="shared" si="11"/>
        <v>0</v>
      </c>
      <c r="AN18" s="46">
        <v>0</v>
      </c>
      <c r="AO18" s="46">
        <v>0</v>
      </c>
      <c r="AP18" s="46">
        <v>0</v>
      </c>
      <c r="AQ18" s="46">
        <f t="shared" si="12"/>
        <v>0</v>
      </c>
      <c r="AR18" s="46">
        <v>0</v>
      </c>
      <c r="AS18" s="46">
        <v>0</v>
      </c>
      <c r="AT18" s="46">
        <v>0</v>
      </c>
      <c r="AU18" s="46">
        <f t="shared" si="13"/>
        <v>0</v>
      </c>
      <c r="AV18" s="46">
        <v>0</v>
      </c>
      <c r="AW18" s="46">
        <v>0</v>
      </c>
      <c r="AX18" s="46">
        <v>0</v>
      </c>
      <c r="AY18" s="46">
        <f t="shared" si="14"/>
        <v>245</v>
      </c>
      <c r="AZ18" s="46">
        <v>0</v>
      </c>
      <c r="BA18" s="46">
        <v>0</v>
      </c>
      <c r="BB18" s="46">
        <v>245</v>
      </c>
      <c r="BC18" s="46">
        <f t="shared" si="15"/>
        <v>338</v>
      </c>
      <c r="BD18" s="46">
        <f t="shared" si="16"/>
        <v>221</v>
      </c>
      <c r="BE18" s="46">
        <v>0</v>
      </c>
      <c r="BF18" s="46">
        <v>7</v>
      </c>
      <c r="BG18" s="46">
        <v>213</v>
      </c>
      <c r="BH18" s="46">
        <v>0</v>
      </c>
      <c r="BI18" s="46">
        <v>0</v>
      </c>
      <c r="BJ18" s="46">
        <v>1</v>
      </c>
      <c r="BK18" s="46">
        <f t="shared" si="18"/>
        <v>117</v>
      </c>
      <c r="BL18" s="46">
        <v>0</v>
      </c>
      <c r="BM18" s="46">
        <v>109</v>
      </c>
      <c r="BN18" s="46">
        <v>5</v>
      </c>
      <c r="BO18" s="46">
        <v>0</v>
      </c>
      <c r="BP18" s="46">
        <v>0</v>
      </c>
      <c r="BQ18" s="46">
        <v>3</v>
      </c>
      <c r="BR18" s="46">
        <f t="shared" si="20"/>
        <v>9206</v>
      </c>
      <c r="BS18" s="46">
        <f t="shared" si="20"/>
        <v>0</v>
      </c>
      <c r="BT18" s="46">
        <f t="shared" si="20"/>
        <v>8408</v>
      </c>
      <c r="BU18" s="46">
        <f t="shared" si="20"/>
        <v>497</v>
      </c>
      <c r="BV18" s="46">
        <f t="shared" si="20"/>
        <v>225</v>
      </c>
      <c r="BW18" s="46">
        <f t="shared" si="20"/>
        <v>25</v>
      </c>
      <c r="BX18" s="46">
        <f t="shared" si="20"/>
        <v>51</v>
      </c>
      <c r="BY18" s="46">
        <f t="shared" si="21"/>
        <v>8985</v>
      </c>
      <c r="BZ18" s="46">
        <f t="shared" si="22"/>
        <v>0</v>
      </c>
      <c r="CA18" s="46">
        <f t="shared" si="23"/>
        <v>8401</v>
      </c>
      <c r="CB18" s="46">
        <f t="shared" si="24"/>
        <v>284</v>
      </c>
      <c r="CC18" s="46">
        <f t="shared" si="25"/>
        <v>225</v>
      </c>
      <c r="CD18" s="46">
        <f t="shared" si="26"/>
        <v>25</v>
      </c>
      <c r="CE18" s="46">
        <f t="shared" si="27"/>
        <v>50</v>
      </c>
      <c r="CF18" s="46">
        <f t="shared" si="28"/>
        <v>221</v>
      </c>
      <c r="CG18" s="46">
        <f t="shared" si="29"/>
        <v>0</v>
      </c>
      <c r="CH18" s="46">
        <f t="shared" si="29"/>
        <v>7</v>
      </c>
      <c r="CI18" s="46">
        <f t="shared" si="29"/>
        <v>213</v>
      </c>
      <c r="CJ18" s="46">
        <f t="shared" si="29"/>
        <v>0</v>
      </c>
      <c r="CK18" s="46">
        <f t="shared" si="29"/>
        <v>0</v>
      </c>
      <c r="CL18" s="46">
        <f t="shared" si="29"/>
        <v>1</v>
      </c>
      <c r="CM18" s="46">
        <f t="shared" si="30"/>
        <v>5173</v>
      </c>
      <c r="CN18" s="46">
        <f t="shared" si="30"/>
        <v>0</v>
      </c>
      <c r="CO18" s="46">
        <f t="shared" si="30"/>
        <v>4920</v>
      </c>
      <c r="CP18" s="46">
        <f t="shared" si="30"/>
        <v>5</v>
      </c>
      <c r="CQ18" s="46">
        <f t="shared" si="30"/>
        <v>0</v>
      </c>
      <c r="CR18" s="46">
        <f t="shared" si="30"/>
        <v>0</v>
      </c>
      <c r="CS18" s="46">
        <f t="shared" si="30"/>
        <v>248</v>
      </c>
      <c r="CT18" s="46">
        <f t="shared" si="31"/>
        <v>5056</v>
      </c>
      <c r="CU18" s="46">
        <f t="shared" si="32"/>
        <v>0</v>
      </c>
      <c r="CV18" s="46">
        <f t="shared" si="33"/>
        <v>4811</v>
      </c>
      <c r="CW18" s="46">
        <f t="shared" si="34"/>
        <v>0</v>
      </c>
      <c r="CX18" s="46">
        <f t="shared" si="35"/>
        <v>0</v>
      </c>
      <c r="CY18" s="46">
        <f t="shared" si="36"/>
        <v>0</v>
      </c>
      <c r="CZ18" s="46">
        <f t="shared" si="37"/>
        <v>245</v>
      </c>
      <c r="DA18" s="46">
        <f t="shared" si="38"/>
        <v>117</v>
      </c>
      <c r="DB18" s="46">
        <f t="shared" si="39"/>
        <v>0</v>
      </c>
      <c r="DC18" s="46">
        <f t="shared" si="39"/>
        <v>109</v>
      </c>
      <c r="DD18" s="46">
        <f t="shared" si="39"/>
        <v>5</v>
      </c>
      <c r="DE18" s="46">
        <f t="shared" si="39"/>
        <v>0</v>
      </c>
      <c r="DF18" s="46">
        <f t="shared" si="39"/>
        <v>0</v>
      </c>
      <c r="DG18" s="46">
        <f t="shared" si="39"/>
        <v>3</v>
      </c>
      <c r="DH18" s="46">
        <v>0</v>
      </c>
      <c r="DI18" s="46">
        <f t="shared" si="40"/>
        <v>24</v>
      </c>
      <c r="DJ18" s="46">
        <v>24</v>
      </c>
      <c r="DK18" s="46">
        <v>0</v>
      </c>
      <c r="DL18" s="46">
        <v>0</v>
      </c>
      <c r="DM18" s="46">
        <v>0</v>
      </c>
    </row>
    <row r="19" spans="1:117" s="3" customFormat="1" ht="13.5" customHeight="1" x14ac:dyDescent="0.2">
      <c r="A19" s="44" t="s">
        <v>36</v>
      </c>
      <c r="B19" s="45" t="s">
        <v>59</v>
      </c>
      <c r="C19" s="44" t="s">
        <v>60</v>
      </c>
      <c r="D19" s="46">
        <f t="shared" si="0"/>
        <v>18875</v>
      </c>
      <c r="E19" s="46">
        <f t="shared" si="1"/>
        <v>13490</v>
      </c>
      <c r="F19" s="46">
        <f t="shared" si="2"/>
        <v>0</v>
      </c>
      <c r="G19" s="46">
        <v>0</v>
      </c>
      <c r="H19" s="46">
        <v>0</v>
      </c>
      <c r="I19" s="46">
        <v>0</v>
      </c>
      <c r="J19" s="46">
        <f t="shared" si="3"/>
        <v>11150</v>
      </c>
      <c r="K19" s="46">
        <v>11150</v>
      </c>
      <c r="L19" s="46">
        <v>0</v>
      </c>
      <c r="M19" s="46">
        <v>0</v>
      </c>
      <c r="N19" s="46">
        <f t="shared" si="4"/>
        <v>639</v>
      </c>
      <c r="O19" s="46">
        <v>639</v>
      </c>
      <c r="P19" s="46">
        <v>0</v>
      </c>
      <c r="Q19" s="46">
        <v>0</v>
      </c>
      <c r="R19" s="46">
        <f t="shared" si="5"/>
        <v>1687</v>
      </c>
      <c r="S19" s="46">
        <v>1687</v>
      </c>
      <c r="T19" s="46">
        <v>0</v>
      </c>
      <c r="U19" s="46">
        <v>0</v>
      </c>
      <c r="V19" s="46">
        <f t="shared" si="6"/>
        <v>0</v>
      </c>
      <c r="W19" s="46">
        <v>0</v>
      </c>
      <c r="X19" s="46">
        <v>0</v>
      </c>
      <c r="Y19" s="46">
        <v>0</v>
      </c>
      <c r="Z19" s="46">
        <f t="shared" si="7"/>
        <v>14</v>
      </c>
      <c r="AA19" s="46">
        <v>14</v>
      </c>
      <c r="AB19" s="46">
        <v>0</v>
      </c>
      <c r="AC19" s="46">
        <v>0</v>
      </c>
      <c r="AD19" s="46">
        <f t="shared" si="8"/>
        <v>4077</v>
      </c>
      <c r="AE19" s="46">
        <f t="shared" si="9"/>
        <v>0</v>
      </c>
      <c r="AF19" s="46">
        <v>0</v>
      </c>
      <c r="AG19" s="46">
        <v>0</v>
      </c>
      <c r="AH19" s="46">
        <v>0</v>
      </c>
      <c r="AI19" s="46">
        <f t="shared" si="10"/>
        <v>3953</v>
      </c>
      <c r="AJ19" s="46">
        <v>0</v>
      </c>
      <c r="AK19" s="46">
        <v>0</v>
      </c>
      <c r="AL19" s="46">
        <v>3953</v>
      </c>
      <c r="AM19" s="46">
        <f t="shared" si="11"/>
        <v>124</v>
      </c>
      <c r="AN19" s="46">
        <v>0</v>
      </c>
      <c r="AO19" s="46">
        <v>0</v>
      </c>
      <c r="AP19" s="46">
        <v>124</v>
      </c>
      <c r="AQ19" s="46">
        <f t="shared" si="12"/>
        <v>0</v>
      </c>
      <c r="AR19" s="46">
        <v>0</v>
      </c>
      <c r="AS19" s="46">
        <v>0</v>
      </c>
      <c r="AT19" s="46">
        <v>0</v>
      </c>
      <c r="AU19" s="46">
        <f t="shared" si="13"/>
        <v>0</v>
      </c>
      <c r="AV19" s="46">
        <v>0</v>
      </c>
      <c r="AW19" s="46">
        <v>0</v>
      </c>
      <c r="AX19" s="46">
        <v>0</v>
      </c>
      <c r="AY19" s="46">
        <f t="shared" si="14"/>
        <v>0</v>
      </c>
      <c r="AZ19" s="46">
        <v>0</v>
      </c>
      <c r="BA19" s="46">
        <v>0</v>
      </c>
      <c r="BB19" s="46">
        <v>0</v>
      </c>
      <c r="BC19" s="46">
        <f t="shared" si="15"/>
        <v>1308</v>
      </c>
      <c r="BD19" s="46">
        <f t="shared" si="16"/>
        <v>739</v>
      </c>
      <c r="BE19" s="46">
        <v>0</v>
      </c>
      <c r="BF19" s="46">
        <v>547</v>
      </c>
      <c r="BG19" s="46">
        <v>112</v>
      </c>
      <c r="BH19" s="46">
        <v>3</v>
      </c>
      <c r="BI19" s="46">
        <v>0</v>
      </c>
      <c r="BJ19" s="46">
        <v>77</v>
      </c>
      <c r="BK19" s="46">
        <f t="shared" si="18"/>
        <v>569</v>
      </c>
      <c r="BL19" s="46">
        <v>0</v>
      </c>
      <c r="BM19" s="46">
        <v>461</v>
      </c>
      <c r="BN19" s="46">
        <v>7</v>
      </c>
      <c r="BO19" s="46">
        <v>0</v>
      </c>
      <c r="BP19" s="46">
        <v>101</v>
      </c>
      <c r="BQ19" s="46">
        <v>0</v>
      </c>
      <c r="BR19" s="46">
        <f t="shared" si="20"/>
        <v>14229</v>
      </c>
      <c r="BS19" s="46">
        <f t="shared" si="20"/>
        <v>0</v>
      </c>
      <c r="BT19" s="46">
        <f t="shared" si="20"/>
        <v>11697</v>
      </c>
      <c r="BU19" s="46">
        <f t="shared" si="20"/>
        <v>751</v>
      </c>
      <c r="BV19" s="46">
        <f t="shared" si="20"/>
        <v>1690</v>
      </c>
      <c r="BW19" s="46">
        <f t="shared" si="20"/>
        <v>0</v>
      </c>
      <c r="BX19" s="46">
        <f t="shared" si="20"/>
        <v>91</v>
      </c>
      <c r="BY19" s="46">
        <f t="shared" si="21"/>
        <v>13490</v>
      </c>
      <c r="BZ19" s="46">
        <f t="shared" si="22"/>
        <v>0</v>
      </c>
      <c r="CA19" s="46">
        <f t="shared" si="23"/>
        <v>11150</v>
      </c>
      <c r="CB19" s="46">
        <f t="shared" si="24"/>
        <v>639</v>
      </c>
      <c r="CC19" s="46">
        <f t="shared" si="25"/>
        <v>1687</v>
      </c>
      <c r="CD19" s="46">
        <f t="shared" si="26"/>
        <v>0</v>
      </c>
      <c r="CE19" s="46">
        <f t="shared" si="27"/>
        <v>14</v>
      </c>
      <c r="CF19" s="46">
        <f t="shared" si="28"/>
        <v>739</v>
      </c>
      <c r="CG19" s="46">
        <f t="shared" si="29"/>
        <v>0</v>
      </c>
      <c r="CH19" s="46">
        <f t="shared" si="29"/>
        <v>547</v>
      </c>
      <c r="CI19" s="46">
        <f t="shared" si="29"/>
        <v>112</v>
      </c>
      <c r="CJ19" s="46">
        <f t="shared" si="29"/>
        <v>3</v>
      </c>
      <c r="CK19" s="46">
        <f t="shared" si="29"/>
        <v>0</v>
      </c>
      <c r="CL19" s="46">
        <f t="shared" si="29"/>
        <v>77</v>
      </c>
      <c r="CM19" s="46">
        <f t="shared" si="30"/>
        <v>4646</v>
      </c>
      <c r="CN19" s="46">
        <f t="shared" si="30"/>
        <v>0</v>
      </c>
      <c r="CO19" s="46">
        <f t="shared" si="30"/>
        <v>4414</v>
      </c>
      <c r="CP19" s="46">
        <f t="shared" si="30"/>
        <v>131</v>
      </c>
      <c r="CQ19" s="46">
        <f t="shared" si="30"/>
        <v>0</v>
      </c>
      <c r="CR19" s="46">
        <f t="shared" si="30"/>
        <v>101</v>
      </c>
      <c r="CS19" s="46">
        <f t="shared" si="30"/>
        <v>0</v>
      </c>
      <c r="CT19" s="46">
        <f t="shared" si="31"/>
        <v>4077</v>
      </c>
      <c r="CU19" s="46">
        <f t="shared" si="32"/>
        <v>0</v>
      </c>
      <c r="CV19" s="46">
        <f t="shared" si="33"/>
        <v>3953</v>
      </c>
      <c r="CW19" s="46">
        <f t="shared" si="34"/>
        <v>124</v>
      </c>
      <c r="CX19" s="46">
        <f t="shared" si="35"/>
        <v>0</v>
      </c>
      <c r="CY19" s="46">
        <f t="shared" si="36"/>
        <v>0</v>
      </c>
      <c r="CZ19" s="46">
        <f t="shared" si="37"/>
        <v>0</v>
      </c>
      <c r="DA19" s="46">
        <f t="shared" si="38"/>
        <v>569</v>
      </c>
      <c r="DB19" s="46">
        <f t="shared" si="39"/>
        <v>0</v>
      </c>
      <c r="DC19" s="46">
        <f t="shared" si="39"/>
        <v>461</v>
      </c>
      <c r="DD19" s="46">
        <f t="shared" si="39"/>
        <v>7</v>
      </c>
      <c r="DE19" s="46">
        <f t="shared" si="39"/>
        <v>0</v>
      </c>
      <c r="DF19" s="46">
        <f t="shared" si="39"/>
        <v>101</v>
      </c>
      <c r="DG19" s="46">
        <f t="shared" si="39"/>
        <v>0</v>
      </c>
      <c r="DH19" s="46">
        <v>0</v>
      </c>
      <c r="DI19" s="46">
        <f t="shared" si="40"/>
        <v>0</v>
      </c>
      <c r="DJ19" s="46">
        <v>0</v>
      </c>
      <c r="DK19" s="46">
        <v>0</v>
      </c>
      <c r="DL19" s="46">
        <v>0</v>
      </c>
      <c r="DM19" s="46">
        <v>0</v>
      </c>
    </row>
    <row r="20" spans="1:117" s="3" customFormat="1" ht="13.5" customHeight="1" x14ac:dyDescent="0.2">
      <c r="A20" s="44" t="s">
        <v>36</v>
      </c>
      <c r="B20" s="45" t="s">
        <v>61</v>
      </c>
      <c r="C20" s="44" t="s">
        <v>62</v>
      </c>
      <c r="D20" s="46">
        <f t="shared" si="0"/>
        <v>47055</v>
      </c>
      <c r="E20" s="46">
        <f t="shared" si="1"/>
        <v>34294</v>
      </c>
      <c r="F20" s="46">
        <f t="shared" si="2"/>
        <v>0</v>
      </c>
      <c r="G20" s="46">
        <v>0</v>
      </c>
      <c r="H20" s="46">
        <v>0</v>
      </c>
      <c r="I20" s="46">
        <v>0</v>
      </c>
      <c r="J20" s="46">
        <f t="shared" si="3"/>
        <v>29004</v>
      </c>
      <c r="K20" s="46">
        <v>0</v>
      </c>
      <c r="L20" s="46">
        <v>29004</v>
      </c>
      <c r="M20" s="46">
        <v>0</v>
      </c>
      <c r="N20" s="46">
        <f t="shared" si="4"/>
        <v>1316</v>
      </c>
      <c r="O20" s="46">
        <v>0</v>
      </c>
      <c r="P20" s="46">
        <v>1316</v>
      </c>
      <c r="Q20" s="46">
        <v>0</v>
      </c>
      <c r="R20" s="46">
        <f t="shared" si="5"/>
        <v>3631</v>
      </c>
      <c r="S20" s="46">
        <v>0</v>
      </c>
      <c r="T20" s="46">
        <v>3631</v>
      </c>
      <c r="U20" s="46">
        <v>0</v>
      </c>
      <c r="V20" s="46">
        <f t="shared" si="6"/>
        <v>66</v>
      </c>
      <c r="W20" s="46">
        <v>0</v>
      </c>
      <c r="X20" s="46">
        <v>66</v>
      </c>
      <c r="Y20" s="46">
        <v>0</v>
      </c>
      <c r="Z20" s="46">
        <f t="shared" si="7"/>
        <v>277</v>
      </c>
      <c r="AA20" s="46">
        <v>0</v>
      </c>
      <c r="AB20" s="46">
        <v>277</v>
      </c>
      <c r="AC20" s="46">
        <v>0</v>
      </c>
      <c r="AD20" s="46">
        <f t="shared" si="8"/>
        <v>7830</v>
      </c>
      <c r="AE20" s="46">
        <f t="shared" si="9"/>
        <v>0</v>
      </c>
      <c r="AF20" s="46">
        <v>0</v>
      </c>
      <c r="AG20" s="46">
        <v>0</v>
      </c>
      <c r="AH20" s="46">
        <v>0</v>
      </c>
      <c r="AI20" s="46">
        <f t="shared" si="10"/>
        <v>7315</v>
      </c>
      <c r="AJ20" s="46">
        <v>0</v>
      </c>
      <c r="AK20" s="46">
        <v>0</v>
      </c>
      <c r="AL20" s="46">
        <v>7315</v>
      </c>
      <c r="AM20" s="46">
        <f t="shared" si="11"/>
        <v>515</v>
      </c>
      <c r="AN20" s="46">
        <v>0</v>
      </c>
      <c r="AO20" s="46">
        <v>0</v>
      </c>
      <c r="AP20" s="46">
        <v>515</v>
      </c>
      <c r="AQ20" s="46">
        <f t="shared" si="12"/>
        <v>0</v>
      </c>
      <c r="AR20" s="46">
        <v>0</v>
      </c>
      <c r="AS20" s="46">
        <v>0</v>
      </c>
      <c r="AT20" s="46">
        <v>0</v>
      </c>
      <c r="AU20" s="46">
        <f t="shared" si="13"/>
        <v>0</v>
      </c>
      <c r="AV20" s="46">
        <v>0</v>
      </c>
      <c r="AW20" s="46">
        <v>0</v>
      </c>
      <c r="AX20" s="46">
        <v>0</v>
      </c>
      <c r="AY20" s="46">
        <f t="shared" si="14"/>
        <v>0</v>
      </c>
      <c r="AZ20" s="46">
        <v>0</v>
      </c>
      <c r="BA20" s="46">
        <v>0</v>
      </c>
      <c r="BB20" s="46">
        <v>0</v>
      </c>
      <c r="BC20" s="46">
        <f t="shared" si="15"/>
        <v>4931</v>
      </c>
      <c r="BD20" s="46">
        <f t="shared" si="16"/>
        <v>748</v>
      </c>
      <c r="BE20" s="46">
        <v>0</v>
      </c>
      <c r="BF20" s="46">
        <v>0</v>
      </c>
      <c r="BG20" s="46">
        <v>505</v>
      </c>
      <c r="BH20" s="46">
        <v>78</v>
      </c>
      <c r="BI20" s="46">
        <v>0</v>
      </c>
      <c r="BJ20" s="46">
        <v>165</v>
      </c>
      <c r="BK20" s="46">
        <f t="shared" si="18"/>
        <v>4183</v>
      </c>
      <c r="BL20" s="46">
        <v>0</v>
      </c>
      <c r="BM20" s="46">
        <v>899</v>
      </c>
      <c r="BN20" s="46">
        <v>514</v>
      </c>
      <c r="BO20" s="46">
        <v>2552</v>
      </c>
      <c r="BP20" s="46">
        <v>0</v>
      </c>
      <c r="BQ20" s="46">
        <v>218</v>
      </c>
      <c r="BR20" s="46">
        <f t="shared" si="20"/>
        <v>35042</v>
      </c>
      <c r="BS20" s="46">
        <f t="shared" si="20"/>
        <v>0</v>
      </c>
      <c r="BT20" s="46">
        <f t="shared" si="20"/>
        <v>29004</v>
      </c>
      <c r="BU20" s="46">
        <f t="shared" si="20"/>
        <v>1821</v>
      </c>
      <c r="BV20" s="46">
        <f t="shared" si="20"/>
        <v>3709</v>
      </c>
      <c r="BW20" s="46">
        <f t="shared" si="20"/>
        <v>66</v>
      </c>
      <c r="BX20" s="46">
        <f t="shared" si="20"/>
        <v>442</v>
      </c>
      <c r="BY20" s="46">
        <f t="shared" si="21"/>
        <v>34294</v>
      </c>
      <c r="BZ20" s="46">
        <f t="shared" si="22"/>
        <v>0</v>
      </c>
      <c r="CA20" s="46">
        <f t="shared" si="23"/>
        <v>29004</v>
      </c>
      <c r="CB20" s="46">
        <f t="shared" si="24"/>
        <v>1316</v>
      </c>
      <c r="CC20" s="46">
        <f t="shared" si="25"/>
        <v>3631</v>
      </c>
      <c r="CD20" s="46">
        <f t="shared" si="26"/>
        <v>66</v>
      </c>
      <c r="CE20" s="46">
        <f t="shared" si="27"/>
        <v>277</v>
      </c>
      <c r="CF20" s="46">
        <f t="shared" si="28"/>
        <v>748</v>
      </c>
      <c r="CG20" s="46">
        <f t="shared" si="29"/>
        <v>0</v>
      </c>
      <c r="CH20" s="46">
        <f t="shared" si="29"/>
        <v>0</v>
      </c>
      <c r="CI20" s="46">
        <f t="shared" si="29"/>
        <v>505</v>
      </c>
      <c r="CJ20" s="46">
        <f t="shared" si="29"/>
        <v>78</v>
      </c>
      <c r="CK20" s="46">
        <f t="shared" si="29"/>
        <v>0</v>
      </c>
      <c r="CL20" s="46">
        <f t="shared" si="29"/>
        <v>165</v>
      </c>
      <c r="CM20" s="46">
        <f t="shared" si="30"/>
        <v>12013</v>
      </c>
      <c r="CN20" s="46">
        <f t="shared" si="30"/>
        <v>0</v>
      </c>
      <c r="CO20" s="46">
        <f t="shared" si="30"/>
        <v>8214</v>
      </c>
      <c r="CP20" s="46">
        <f t="shared" si="30"/>
        <v>1029</v>
      </c>
      <c r="CQ20" s="46">
        <f t="shared" si="30"/>
        <v>2552</v>
      </c>
      <c r="CR20" s="46">
        <f t="shared" si="30"/>
        <v>0</v>
      </c>
      <c r="CS20" s="46">
        <f t="shared" si="30"/>
        <v>218</v>
      </c>
      <c r="CT20" s="46">
        <f t="shared" si="31"/>
        <v>7830</v>
      </c>
      <c r="CU20" s="46">
        <f t="shared" si="32"/>
        <v>0</v>
      </c>
      <c r="CV20" s="46">
        <f t="shared" si="33"/>
        <v>7315</v>
      </c>
      <c r="CW20" s="46">
        <f t="shared" si="34"/>
        <v>515</v>
      </c>
      <c r="CX20" s="46">
        <f t="shared" si="35"/>
        <v>0</v>
      </c>
      <c r="CY20" s="46">
        <f t="shared" si="36"/>
        <v>0</v>
      </c>
      <c r="CZ20" s="46">
        <f t="shared" si="37"/>
        <v>0</v>
      </c>
      <c r="DA20" s="46">
        <f t="shared" si="38"/>
        <v>4183</v>
      </c>
      <c r="DB20" s="46">
        <f t="shared" si="39"/>
        <v>0</v>
      </c>
      <c r="DC20" s="46">
        <f t="shared" si="39"/>
        <v>899</v>
      </c>
      <c r="DD20" s="46">
        <f t="shared" si="39"/>
        <v>514</v>
      </c>
      <c r="DE20" s="46">
        <f t="shared" si="39"/>
        <v>2552</v>
      </c>
      <c r="DF20" s="46">
        <f t="shared" si="39"/>
        <v>0</v>
      </c>
      <c r="DG20" s="46">
        <f t="shared" si="39"/>
        <v>218</v>
      </c>
      <c r="DH20" s="46">
        <v>0</v>
      </c>
      <c r="DI20" s="46">
        <f t="shared" si="40"/>
        <v>4</v>
      </c>
      <c r="DJ20" s="46">
        <v>4</v>
      </c>
      <c r="DK20" s="46">
        <v>0</v>
      </c>
      <c r="DL20" s="46">
        <v>0</v>
      </c>
      <c r="DM20" s="46">
        <v>0</v>
      </c>
    </row>
    <row r="21" spans="1:117" s="3" customFormat="1" ht="13.5" customHeight="1" x14ac:dyDescent="0.2">
      <c r="A21" s="44" t="s">
        <v>36</v>
      </c>
      <c r="B21" s="45" t="s">
        <v>63</v>
      </c>
      <c r="C21" s="44" t="s">
        <v>64</v>
      </c>
      <c r="D21" s="46">
        <f t="shared" si="0"/>
        <v>25762</v>
      </c>
      <c r="E21" s="46">
        <f t="shared" si="1"/>
        <v>18365</v>
      </c>
      <c r="F21" s="46">
        <f t="shared" si="2"/>
        <v>0</v>
      </c>
      <c r="G21" s="46">
        <v>0</v>
      </c>
      <c r="H21" s="46">
        <v>0</v>
      </c>
      <c r="I21" s="46">
        <v>0</v>
      </c>
      <c r="J21" s="46">
        <f t="shared" si="3"/>
        <v>16684</v>
      </c>
      <c r="K21" s="46">
        <v>0</v>
      </c>
      <c r="L21" s="46">
        <v>16684</v>
      </c>
      <c r="M21" s="46">
        <v>0</v>
      </c>
      <c r="N21" s="46">
        <f t="shared" si="4"/>
        <v>737</v>
      </c>
      <c r="O21" s="46">
        <v>0</v>
      </c>
      <c r="P21" s="46">
        <v>737</v>
      </c>
      <c r="Q21" s="46">
        <v>0</v>
      </c>
      <c r="R21" s="46">
        <f t="shared" si="5"/>
        <v>771</v>
      </c>
      <c r="S21" s="46">
        <v>396</v>
      </c>
      <c r="T21" s="46">
        <v>375</v>
      </c>
      <c r="U21" s="46">
        <v>0</v>
      </c>
      <c r="V21" s="46">
        <f t="shared" si="6"/>
        <v>41</v>
      </c>
      <c r="W21" s="46">
        <v>41</v>
      </c>
      <c r="X21" s="46">
        <v>0</v>
      </c>
      <c r="Y21" s="46">
        <v>0</v>
      </c>
      <c r="Z21" s="46">
        <f t="shared" si="7"/>
        <v>132</v>
      </c>
      <c r="AA21" s="46">
        <v>0</v>
      </c>
      <c r="AB21" s="46">
        <v>132</v>
      </c>
      <c r="AC21" s="46">
        <v>0</v>
      </c>
      <c r="AD21" s="46">
        <f t="shared" si="8"/>
        <v>7167</v>
      </c>
      <c r="AE21" s="46">
        <f t="shared" si="9"/>
        <v>0</v>
      </c>
      <c r="AF21" s="46">
        <v>0</v>
      </c>
      <c r="AG21" s="46">
        <v>0</v>
      </c>
      <c r="AH21" s="46">
        <v>0</v>
      </c>
      <c r="AI21" s="46">
        <f t="shared" si="10"/>
        <v>6811</v>
      </c>
      <c r="AJ21" s="46">
        <v>0</v>
      </c>
      <c r="AK21" s="46">
        <v>0</v>
      </c>
      <c r="AL21" s="46">
        <v>6811</v>
      </c>
      <c r="AM21" s="46">
        <f t="shared" si="11"/>
        <v>0</v>
      </c>
      <c r="AN21" s="46">
        <v>0</v>
      </c>
      <c r="AO21" s="46">
        <v>0</v>
      </c>
      <c r="AP21" s="46">
        <v>0</v>
      </c>
      <c r="AQ21" s="46">
        <f t="shared" si="12"/>
        <v>0</v>
      </c>
      <c r="AR21" s="46">
        <v>0</v>
      </c>
      <c r="AS21" s="46">
        <v>0</v>
      </c>
      <c r="AT21" s="46">
        <v>0</v>
      </c>
      <c r="AU21" s="46">
        <f t="shared" si="13"/>
        <v>0</v>
      </c>
      <c r="AV21" s="46">
        <v>0</v>
      </c>
      <c r="AW21" s="46">
        <v>0</v>
      </c>
      <c r="AX21" s="46">
        <v>0</v>
      </c>
      <c r="AY21" s="46">
        <f t="shared" si="14"/>
        <v>356</v>
      </c>
      <c r="AZ21" s="46">
        <v>0</v>
      </c>
      <c r="BA21" s="46">
        <v>0</v>
      </c>
      <c r="BB21" s="46">
        <v>356</v>
      </c>
      <c r="BC21" s="46">
        <f t="shared" si="15"/>
        <v>230</v>
      </c>
      <c r="BD21" s="46">
        <f t="shared" si="16"/>
        <v>147</v>
      </c>
      <c r="BE21" s="46">
        <v>0</v>
      </c>
      <c r="BF21" s="46">
        <v>15</v>
      </c>
      <c r="BG21" s="46">
        <v>127</v>
      </c>
      <c r="BH21" s="46">
        <v>0</v>
      </c>
      <c r="BI21" s="46">
        <v>0</v>
      </c>
      <c r="BJ21" s="46">
        <v>5</v>
      </c>
      <c r="BK21" s="46">
        <f t="shared" si="18"/>
        <v>83</v>
      </c>
      <c r="BL21" s="46">
        <v>0</v>
      </c>
      <c r="BM21" s="46">
        <v>69</v>
      </c>
      <c r="BN21" s="46">
        <v>3</v>
      </c>
      <c r="BO21" s="46">
        <v>2</v>
      </c>
      <c r="BP21" s="46">
        <v>0</v>
      </c>
      <c r="BQ21" s="46">
        <v>9</v>
      </c>
      <c r="BR21" s="46">
        <f t="shared" si="20"/>
        <v>18512</v>
      </c>
      <c r="BS21" s="46">
        <f t="shared" si="20"/>
        <v>0</v>
      </c>
      <c r="BT21" s="46">
        <f t="shared" si="20"/>
        <v>16699</v>
      </c>
      <c r="BU21" s="46">
        <f t="shared" si="20"/>
        <v>864</v>
      </c>
      <c r="BV21" s="46">
        <f t="shared" si="20"/>
        <v>771</v>
      </c>
      <c r="BW21" s="46">
        <f t="shared" si="20"/>
        <v>41</v>
      </c>
      <c r="BX21" s="46">
        <f t="shared" si="20"/>
        <v>137</v>
      </c>
      <c r="BY21" s="46">
        <f t="shared" si="21"/>
        <v>18365</v>
      </c>
      <c r="BZ21" s="46">
        <f t="shared" si="22"/>
        <v>0</v>
      </c>
      <c r="CA21" s="46">
        <f t="shared" si="23"/>
        <v>16684</v>
      </c>
      <c r="CB21" s="46">
        <f t="shared" si="24"/>
        <v>737</v>
      </c>
      <c r="CC21" s="46">
        <f t="shared" si="25"/>
        <v>771</v>
      </c>
      <c r="CD21" s="46">
        <f t="shared" si="26"/>
        <v>41</v>
      </c>
      <c r="CE21" s="46">
        <f t="shared" si="27"/>
        <v>132</v>
      </c>
      <c r="CF21" s="46">
        <f t="shared" si="28"/>
        <v>147</v>
      </c>
      <c r="CG21" s="46">
        <f t="shared" si="29"/>
        <v>0</v>
      </c>
      <c r="CH21" s="46">
        <f t="shared" si="29"/>
        <v>15</v>
      </c>
      <c r="CI21" s="46">
        <f t="shared" si="29"/>
        <v>127</v>
      </c>
      <c r="CJ21" s="46">
        <f t="shared" si="29"/>
        <v>0</v>
      </c>
      <c r="CK21" s="46">
        <f t="shared" si="29"/>
        <v>0</v>
      </c>
      <c r="CL21" s="46">
        <f t="shared" si="29"/>
        <v>5</v>
      </c>
      <c r="CM21" s="46">
        <f t="shared" si="30"/>
        <v>7250</v>
      </c>
      <c r="CN21" s="46">
        <f t="shared" si="30"/>
        <v>0</v>
      </c>
      <c r="CO21" s="46">
        <f t="shared" si="30"/>
        <v>6880</v>
      </c>
      <c r="CP21" s="46">
        <f t="shared" si="30"/>
        <v>3</v>
      </c>
      <c r="CQ21" s="46">
        <f t="shared" si="30"/>
        <v>2</v>
      </c>
      <c r="CR21" s="46">
        <f t="shared" si="30"/>
        <v>0</v>
      </c>
      <c r="CS21" s="46">
        <f t="shared" si="30"/>
        <v>365</v>
      </c>
      <c r="CT21" s="46">
        <f t="shared" si="31"/>
        <v>7167</v>
      </c>
      <c r="CU21" s="46">
        <f t="shared" si="32"/>
        <v>0</v>
      </c>
      <c r="CV21" s="46">
        <f t="shared" si="33"/>
        <v>6811</v>
      </c>
      <c r="CW21" s="46">
        <f t="shared" si="34"/>
        <v>0</v>
      </c>
      <c r="CX21" s="46">
        <f t="shared" si="35"/>
        <v>0</v>
      </c>
      <c r="CY21" s="46">
        <f t="shared" si="36"/>
        <v>0</v>
      </c>
      <c r="CZ21" s="46">
        <f t="shared" si="37"/>
        <v>356</v>
      </c>
      <c r="DA21" s="46">
        <f t="shared" si="38"/>
        <v>83</v>
      </c>
      <c r="DB21" s="46">
        <f t="shared" si="39"/>
        <v>0</v>
      </c>
      <c r="DC21" s="46">
        <f t="shared" si="39"/>
        <v>69</v>
      </c>
      <c r="DD21" s="46">
        <f t="shared" si="39"/>
        <v>3</v>
      </c>
      <c r="DE21" s="46">
        <f t="shared" si="39"/>
        <v>2</v>
      </c>
      <c r="DF21" s="46">
        <f t="shared" si="39"/>
        <v>0</v>
      </c>
      <c r="DG21" s="46">
        <f t="shared" si="39"/>
        <v>9</v>
      </c>
      <c r="DH21" s="46">
        <v>0</v>
      </c>
      <c r="DI21" s="46">
        <f t="shared" si="40"/>
        <v>1</v>
      </c>
      <c r="DJ21" s="46">
        <v>1</v>
      </c>
      <c r="DK21" s="46">
        <v>0</v>
      </c>
      <c r="DL21" s="46">
        <v>0</v>
      </c>
      <c r="DM21" s="46">
        <v>0</v>
      </c>
    </row>
    <row r="22" spans="1:117" s="3" customFormat="1" ht="13.5" customHeight="1" x14ac:dyDescent="0.2">
      <c r="A22" s="44" t="s">
        <v>36</v>
      </c>
      <c r="B22" s="45" t="s">
        <v>65</v>
      </c>
      <c r="C22" s="44" t="s">
        <v>66</v>
      </c>
      <c r="D22" s="46">
        <f t="shared" si="0"/>
        <v>6445</v>
      </c>
      <c r="E22" s="46">
        <f t="shared" si="1"/>
        <v>4475</v>
      </c>
      <c r="F22" s="46">
        <f t="shared" si="2"/>
        <v>0</v>
      </c>
      <c r="G22" s="46">
        <v>0</v>
      </c>
      <c r="H22" s="46">
        <v>0</v>
      </c>
      <c r="I22" s="46">
        <v>0</v>
      </c>
      <c r="J22" s="46">
        <f t="shared" si="3"/>
        <v>4059</v>
      </c>
      <c r="K22" s="46">
        <v>0</v>
      </c>
      <c r="L22" s="46">
        <v>4043</v>
      </c>
      <c r="M22" s="46">
        <v>16</v>
      </c>
      <c r="N22" s="46">
        <f t="shared" si="4"/>
        <v>71</v>
      </c>
      <c r="O22" s="46">
        <v>0</v>
      </c>
      <c r="P22" s="46">
        <v>59</v>
      </c>
      <c r="Q22" s="46">
        <v>12</v>
      </c>
      <c r="R22" s="46">
        <f t="shared" si="5"/>
        <v>246</v>
      </c>
      <c r="S22" s="46">
        <v>0</v>
      </c>
      <c r="T22" s="46">
        <v>246</v>
      </c>
      <c r="U22" s="46">
        <v>0</v>
      </c>
      <c r="V22" s="46">
        <f t="shared" si="6"/>
        <v>0</v>
      </c>
      <c r="W22" s="46">
        <v>0</v>
      </c>
      <c r="X22" s="46">
        <v>0</v>
      </c>
      <c r="Y22" s="46">
        <v>0</v>
      </c>
      <c r="Z22" s="46">
        <f t="shared" si="7"/>
        <v>99</v>
      </c>
      <c r="AA22" s="46">
        <v>0</v>
      </c>
      <c r="AB22" s="46">
        <v>52</v>
      </c>
      <c r="AC22" s="46">
        <v>47</v>
      </c>
      <c r="AD22" s="46">
        <f t="shared" si="8"/>
        <v>1611</v>
      </c>
      <c r="AE22" s="46">
        <f t="shared" si="9"/>
        <v>0</v>
      </c>
      <c r="AF22" s="46">
        <v>0</v>
      </c>
      <c r="AG22" s="46">
        <v>0</v>
      </c>
      <c r="AH22" s="46">
        <v>0</v>
      </c>
      <c r="AI22" s="46">
        <f t="shared" si="10"/>
        <v>1464</v>
      </c>
      <c r="AJ22" s="46">
        <v>0</v>
      </c>
      <c r="AK22" s="46">
        <v>0</v>
      </c>
      <c r="AL22" s="46">
        <v>1464</v>
      </c>
      <c r="AM22" s="46">
        <f t="shared" si="11"/>
        <v>8</v>
      </c>
      <c r="AN22" s="46">
        <v>0</v>
      </c>
      <c r="AO22" s="46">
        <v>0</v>
      </c>
      <c r="AP22" s="46">
        <v>8</v>
      </c>
      <c r="AQ22" s="46">
        <f t="shared" si="12"/>
        <v>127</v>
      </c>
      <c r="AR22" s="46">
        <v>0</v>
      </c>
      <c r="AS22" s="46">
        <v>0</v>
      </c>
      <c r="AT22" s="46">
        <v>127</v>
      </c>
      <c r="AU22" s="46">
        <f t="shared" si="13"/>
        <v>0</v>
      </c>
      <c r="AV22" s="46">
        <v>0</v>
      </c>
      <c r="AW22" s="46">
        <v>0</v>
      </c>
      <c r="AX22" s="46">
        <v>0</v>
      </c>
      <c r="AY22" s="46">
        <f t="shared" si="14"/>
        <v>12</v>
      </c>
      <c r="AZ22" s="46">
        <v>0</v>
      </c>
      <c r="BA22" s="46">
        <v>0</v>
      </c>
      <c r="BB22" s="46">
        <v>12</v>
      </c>
      <c r="BC22" s="46">
        <f t="shared" si="15"/>
        <v>359</v>
      </c>
      <c r="BD22" s="46">
        <f t="shared" si="16"/>
        <v>196</v>
      </c>
      <c r="BE22" s="46">
        <v>0</v>
      </c>
      <c r="BF22" s="46">
        <v>4</v>
      </c>
      <c r="BG22" s="46">
        <v>84</v>
      </c>
      <c r="BH22" s="46">
        <v>9</v>
      </c>
      <c r="BI22" s="46">
        <v>5</v>
      </c>
      <c r="BJ22" s="46">
        <v>94</v>
      </c>
      <c r="BK22" s="46">
        <f t="shared" si="18"/>
        <v>163</v>
      </c>
      <c r="BL22" s="46">
        <v>0</v>
      </c>
      <c r="BM22" s="46">
        <v>125</v>
      </c>
      <c r="BN22" s="46">
        <v>4</v>
      </c>
      <c r="BO22" s="46">
        <v>0</v>
      </c>
      <c r="BP22" s="46">
        <v>0</v>
      </c>
      <c r="BQ22" s="46">
        <v>34</v>
      </c>
      <c r="BR22" s="46">
        <f t="shared" si="20"/>
        <v>4671</v>
      </c>
      <c r="BS22" s="46">
        <f t="shared" si="20"/>
        <v>0</v>
      </c>
      <c r="BT22" s="46">
        <f t="shared" si="20"/>
        <v>4063</v>
      </c>
      <c r="BU22" s="46">
        <f t="shared" si="20"/>
        <v>155</v>
      </c>
      <c r="BV22" s="46">
        <f t="shared" si="20"/>
        <v>255</v>
      </c>
      <c r="BW22" s="46">
        <f t="shared" si="20"/>
        <v>5</v>
      </c>
      <c r="BX22" s="46">
        <f t="shared" si="20"/>
        <v>193</v>
      </c>
      <c r="BY22" s="46">
        <f t="shared" si="21"/>
        <v>4475</v>
      </c>
      <c r="BZ22" s="46">
        <f t="shared" si="22"/>
        <v>0</v>
      </c>
      <c r="CA22" s="46">
        <f t="shared" si="23"/>
        <v>4059</v>
      </c>
      <c r="CB22" s="46">
        <f t="shared" si="24"/>
        <v>71</v>
      </c>
      <c r="CC22" s="46">
        <f t="shared" si="25"/>
        <v>246</v>
      </c>
      <c r="CD22" s="46">
        <f t="shared" si="26"/>
        <v>0</v>
      </c>
      <c r="CE22" s="46">
        <f t="shared" si="27"/>
        <v>99</v>
      </c>
      <c r="CF22" s="46">
        <f t="shared" si="28"/>
        <v>196</v>
      </c>
      <c r="CG22" s="46">
        <f t="shared" si="29"/>
        <v>0</v>
      </c>
      <c r="CH22" s="46">
        <f t="shared" si="29"/>
        <v>4</v>
      </c>
      <c r="CI22" s="46">
        <f t="shared" si="29"/>
        <v>84</v>
      </c>
      <c r="CJ22" s="46">
        <f t="shared" si="29"/>
        <v>9</v>
      </c>
      <c r="CK22" s="46">
        <f t="shared" si="29"/>
        <v>5</v>
      </c>
      <c r="CL22" s="46">
        <f t="shared" si="29"/>
        <v>94</v>
      </c>
      <c r="CM22" s="46">
        <f t="shared" si="30"/>
        <v>1774</v>
      </c>
      <c r="CN22" s="46">
        <f t="shared" si="30"/>
        <v>0</v>
      </c>
      <c r="CO22" s="46">
        <f t="shared" si="30"/>
        <v>1589</v>
      </c>
      <c r="CP22" s="46">
        <f t="shared" si="30"/>
        <v>12</v>
      </c>
      <c r="CQ22" s="46">
        <f t="shared" si="30"/>
        <v>127</v>
      </c>
      <c r="CR22" s="46">
        <f t="shared" si="30"/>
        <v>0</v>
      </c>
      <c r="CS22" s="46">
        <f t="shared" si="30"/>
        <v>46</v>
      </c>
      <c r="CT22" s="46">
        <f t="shared" si="31"/>
        <v>1611</v>
      </c>
      <c r="CU22" s="46">
        <f t="shared" si="32"/>
        <v>0</v>
      </c>
      <c r="CV22" s="46">
        <f t="shared" si="33"/>
        <v>1464</v>
      </c>
      <c r="CW22" s="46">
        <f t="shared" si="34"/>
        <v>8</v>
      </c>
      <c r="CX22" s="46">
        <f t="shared" si="35"/>
        <v>127</v>
      </c>
      <c r="CY22" s="46">
        <f t="shared" si="36"/>
        <v>0</v>
      </c>
      <c r="CZ22" s="46">
        <f t="shared" si="37"/>
        <v>12</v>
      </c>
      <c r="DA22" s="46">
        <f t="shared" si="38"/>
        <v>163</v>
      </c>
      <c r="DB22" s="46">
        <f t="shared" si="39"/>
        <v>0</v>
      </c>
      <c r="DC22" s="46">
        <f t="shared" si="39"/>
        <v>125</v>
      </c>
      <c r="DD22" s="46">
        <f t="shared" si="39"/>
        <v>4</v>
      </c>
      <c r="DE22" s="46">
        <f t="shared" si="39"/>
        <v>0</v>
      </c>
      <c r="DF22" s="46">
        <f t="shared" si="39"/>
        <v>0</v>
      </c>
      <c r="DG22" s="46">
        <f t="shared" si="39"/>
        <v>34</v>
      </c>
      <c r="DH22" s="46">
        <v>0</v>
      </c>
      <c r="DI22" s="46">
        <f t="shared" si="40"/>
        <v>0</v>
      </c>
      <c r="DJ22" s="46">
        <v>0</v>
      </c>
      <c r="DK22" s="46">
        <v>0</v>
      </c>
      <c r="DL22" s="46">
        <v>0</v>
      </c>
      <c r="DM22" s="46">
        <v>0</v>
      </c>
    </row>
    <row r="23" spans="1:117" s="3" customFormat="1" ht="13.5" customHeight="1" x14ac:dyDescent="0.2">
      <c r="A23" s="44" t="s">
        <v>36</v>
      </c>
      <c r="B23" s="45" t="s">
        <v>67</v>
      </c>
      <c r="C23" s="44" t="s">
        <v>68</v>
      </c>
      <c r="D23" s="46">
        <f t="shared" si="0"/>
        <v>13474</v>
      </c>
      <c r="E23" s="46">
        <f t="shared" si="1"/>
        <v>7467</v>
      </c>
      <c r="F23" s="46">
        <f t="shared" si="2"/>
        <v>0</v>
      </c>
      <c r="G23" s="46">
        <v>0</v>
      </c>
      <c r="H23" s="46">
        <v>0</v>
      </c>
      <c r="I23" s="46">
        <v>0</v>
      </c>
      <c r="J23" s="46">
        <f t="shared" si="3"/>
        <v>6759</v>
      </c>
      <c r="K23" s="46">
        <v>0</v>
      </c>
      <c r="L23" s="46">
        <v>6759</v>
      </c>
      <c r="M23" s="46">
        <v>0</v>
      </c>
      <c r="N23" s="46">
        <f t="shared" si="4"/>
        <v>0</v>
      </c>
      <c r="O23" s="46">
        <v>0</v>
      </c>
      <c r="P23" s="46">
        <v>0</v>
      </c>
      <c r="Q23" s="46">
        <v>0</v>
      </c>
      <c r="R23" s="46">
        <f t="shared" si="5"/>
        <v>708</v>
      </c>
      <c r="S23" s="46">
        <v>0</v>
      </c>
      <c r="T23" s="46">
        <v>708</v>
      </c>
      <c r="U23" s="46">
        <v>0</v>
      </c>
      <c r="V23" s="46">
        <f t="shared" si="6"/>
        <v>0</v>
      </c>
      <c r="W23" s="46">
        <v>0</v>
      </c>
      <c r="X23" s="46">
        <v>0</v>
      </c>
      <c r="Y23" s="46">
        <v>0</v>
      </c>
      <c r="Z23" s="46">
        <f t="shared" si="7"/>
        <v>0</v>
      </c>
      <c r="AA23" s="46">
        <v>0</v>
      </c>
      <c r="AB23" s="46">
        <v>0</v>
      </c>
      <c r="AC23" s="46">
        <v>0</v>
      </c>
      <c r="AD23" s="46">
        <f t="shared" si="8"/>
        <v>5247</v>
      </c>
      <c r="AE23" s="46">
        <f t="shared" si="9"/>
        <v>0</v>
      </c>
      <c r="AF23" s="46">
        <v>0</v>
      </c>
      <c r="AG23" s="46">
        <v>0</v>
      </c>
      <c r="AH23" s="46">
        <v>0</v>
      </c>
      <c r="AI23" s="46">
        <f t="shared" si="10"/>
        <v>5247</v>
      </c>
      <c r="AJ23" s="46">
        <v>0</v>
      </c>
      <c r="AK23" s="46">
        <v>0</v>
      </c>
      <c r="AL23" s="46">
        <v>5247</v>
      </c>
      <c r="AM23" s="46">
        <f t="shared" si="11"/>
        <v>0</v>
      </c>
      <c r="AN23" s="46">
        <v>0</v>
      </c>
      <c r="AO23" s="46">
        <v>0</v>
      </c>
      <c r="AP23" s="46">
        <v>0</v>
      </c>
      <c r="AQ23" s="46">
        <f t="shared" si="12"/>
        <v>0</v>
      </c>
      <c r="AR23" s="46">
        <v>0</v>
      </c>
      <c r="AS23" s="46">
        <v>0</v>
      </c>
      <c r="AT23" s="46">
        <v>0</v>
      </c>
      <c r="AU23" s="46">
        <f t="shared" si="13"/>
        <v>0</v>
      </c>
      <c r="AV23" s="46">
        <v>0</v>
      </c>
      <c r="AW23" s="46">
        <v>0</v>
      </c>
      <c r="AX23" s="46">
        <v>0</v>
      </c>
      <c r="AY23" s="46">
        <f t="shared" si="14"/>
        <v>0</v>
      </c>
      <c r="AZ23" s="46">
        <v>0</v>
      </c>
      <c r="BA23" s="46">
        <v>0</v>
      </c>
      <c r="BB23" s="46">
        <v>0</v>
      </c>
      <c r="BC23" s="46">
        <f t="shared" si="15"/>
        <v>760</v>
      </c>
      <c r="BD23" s="46">
        <f t="shared" si="16"/>
        <v>760</v>
      </c>
      <c r="BE23" s="46">
        <v>0</v>
      </c>
      <c r="BF23" s="46">
        <v>159</v>
      </c>
      <c r="BG23" s="46">
        <v>0</v>
      </c>
      <c r="BH23" s="46">
        <v>0</v>
      </c>
      <c r="BI23" s="46">
        <v>0</v>
      </c>
      <c r="BJ23" s="46">
        <v>601</v>
      </c>
      <c r="BK23" s="46">
        <f t="shared" si="18"/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f t="shared" ref="BR23:BX49" si="41">SUM(BY23,CF23)</f>
        <v>8227</v>
      </c>
      <c r="BS23" s="46">
        <f t="shared" si="41"/>
        <v>0</v>
      </c>
      <c r="BT23" s="46">
        <f t="shared" si="41"/>
        <v>6918</v>
      </c>
      <c r="BU23" s="46">
        <f t="shared" si="41"/>
        <v>0</v>
      </c>
      <c r="BV23" s="46">
        <f t="shared" si="41"/>
        <v>708</v>
      </c>
      <c r="BW23" s="46">
        <f t="shared" si="41"/>
        <v>0</v>
      </c>
      <c r="BX23" s="46">
        <f t="shared" si="41"/>
        <v>601</v>
      </c>
      <c r="BY23" s="46">
        <f t="shared" si="21"/>
        <v>7467</v>
      </c>
      <c r="BZ23" s="46">
        <f t="shared" si="22"/>
        <v>0</v>
      </c>
      <c r="CA23" s="46">
        <f t="shared" si="23"/>
        <v>6759</v>
      </c>
      <c r="CB23" s="46">
        <f t="shared" si="24"/>
        <v>0</v>
      </c>
      <c r="CC23" s="46">
        <f t="shared" si="25"/>
        <v>708</v>
      </c>
      <c r="CD23" s="46">
        <f t="shared" si="26"/>
        <v>0</v>
      </c>
      <c r="CE23" s="46">
        <f t="shared" si="27"/>
        <v>0</v>
      </c>
      <c r="CF23" s="46">
        <f t="shared" si="28"/>
        <v>760</v>
      </c>
      <c r="CG23" s="46">
        <f t="shared" ref="CG23:CL49" si="42">BE23</f>
        <v>0</v>
      </c>
      <c r="CH23" s="46">
        <f t="shared" si="42"/>
        <v>159</v>
      </c>
      <c r="CI23" s="46">
        <f t="shared" si="42"/>
        <v>0</v>
      </c>
      <c r="CJ23" s="46">
        <f t="shared" si="42"/>
        <v>0</v>
      </c>
      <c r="CK23" s="46">
        <f t="shared" si="42"/>
        <v>0</v>
      </c>
      <c r="CL23" s="46">
        <f t="shared" si="42"/>
        <v>601</v>
      </c>
      <c r="CM23" s="46">
        <f t="shared" ref="CM23:CS49" si="43">SUM(CT23,DA23)</f>
        <v>5247</v>
      </c>
      <c r="CN23" s="46">
        <f t="shared" si="43"/>
        <v>0</v>
      </c>
      <c r="CO23" s="46">
        <f t="shared" si="43"/>
        <v>5247</v>
      </c>
      <c r="CP23" s="46">
        <f t="shared" si="43"/>
        <v>0</v>
      </c>
      <c r="CQ23" s="46">
        <f t="shared" si="43"/>
        <v>0</v>
      </c>
      <c r="CR23" s="46">
        <f t="shared" si="43"/>
        <v>0</v>
      </c>
      <c r="CS23" s="46">
        <f t="shared" si="43"/>
        <v>0</v>
      </c>
      <c r="CT23" s="46">
        <f t="shared" si="31"/>
        <v>5247</v>
      </c>
      <c r="CU23" s="46">
        <f t="shared" si="32"/>
        <v>0</v>
      </c>
      <c r="CV23" s="46">
        <f t="shared" si="33"/>
        <v>5247</v>
      </c>
      <c r="CW23" s="46">
        <f t="shared" si="34"/>
        <v>0</v>
      </c>
      <c r="CX23" s="46">
        <f t="shared" si="35"/>
        <v>0</v>
      </c>
      <c r="CY23" s="46">
        <f t="shared" si="36"/>
        <v>0</v>
      </c>
      <c r="CZ23" s="46">
        <f t="shared" si="37"/>
        <v>0</v>
      </c>
      <c r="DA23" s="46">
        <f t="shared" si="38"/>
        <v>0</v>
      </c>
      <c r="DB23" s="46">
        <f t="shared" ref="DB23:DG49" si="44">BL23</f>
        <v>0</v>
      </c>
      <c r="DC23" s="46">
        <f t="shared" si="44"/>
        <v>0</v>
      </c>
      <c r="DD23" s="46">
        <f t="shared" si="44"/>
        <v>0</v>
      </c>
      <c r="DE23" s="46">
        <f t="shared" si="44"/>
        <v>0</v>
      </c>
      <c r="DF23" s="46">
        <f t="shared" si="44"/>
        <v>0</v>
      </c>
      <c r="DG23" s="46">
        <f t="shared" si="44"/>
        <v>0</v>
      </c>
      <c r="DH23" s="46">
        <v>0</v>
      </c>
      <c r="DI23" s="46">
        <f t="shared" si="40"/>
        <v>0</v>
      </c>
      <c r="DJ23" s="46">
        <v>0</v>
      </c>
      <c r="DK23" s="46">
        <v>0</v>
      </c>
      <c r="DL23" s="46">
        <v>0</v>
      </c>
      <c r="DM23" s="46">
        <v>0</v>
      </c>
    </row>
    <row r="24" spans="1:117" s="3" customFormat="1" ht="13.5" customHeight="1" x14ac:dyDescent="0.2">
      <c r="A24" s="44" t="s">
        <v>36</v>
      </c>
      <c r="B24" s="45" t="s">
        <v>69</v>
      </c>
      <c r="C24" s="44" t="s">
        <v>70</v>
      </c>
      <c r="D24" s="46">
        <f t="shared" si="0"/>
        <v>6739</v>
      </c>
      <c r="E24" s="46">
        <f t="shared" si="1"/>
        <v>4919</v>
      </c>
      <c r="F24" s="46">
        <f t="shared" si="2"/>
        <v>0</v>
      </c>
      <c r="G24" s="46">
        <v>0</v>
      </c>
      <c r="H24" s="46">
        <v>0</v>
      </c>
      <c r="I24" s="46">
        <v>0</v>
      </c>
      <c r="J24" s="46">
        <f t="shared" si="3"/>
        <v>4140</v>
      </c>
      <c r="K24" s="46">
        <v>0</v>
      </c>
      <c r="L24" s="46">
        <v>4140</v>
      </c>
      <c r="M24" s="46">
        <v>0</v>
      </c>
      <c r="N24" s="46">
        <f t="shared" si="4"/>
        <v>77</v>
      </c>
      <c r="O24" s="46">
        <v>0</v>
      </c>
      <c r="P24" s="46">
        <v>77</v>
      </c>
      <c r="Q24" s="46">
        <v>0</v>
      </c>
      <c r="R24" s="46">
        <f t="shared" si="5"/>
        <v>673</v>
      </c>
      <c r="S24" s="46">
        <v>0</v>
      </c>
      <c r="T24" s="46">
        <v>673</v>
      </c>
      <c r="U24" s="46">
        <v>0</v>
      </c>
      <c r="V24" s="46">
        <f t="shared" si="6"/>
        <v>0</v>
      </c>
      <c r="W24" s="46">
        <v>0</v>
      </c>
      <c r="X24" s="46">
        <v>0</v>
      </c>
      <c r="Y24" s="46">
        <v>0</v>
      </c>
      <c r="Z24" s="46">
        <f t="shared" si="7"/>
        <v>29</v>
      </c>
      <c r="AA24" s="46">
        <v>0</v>
      </c>
      <c r="AB24" s="46">
        <v>29</v>
      </c>
      <c r="AC24" s="46">
        <v>0</v>
      </c>
      <c r="AD24" s="46">
        <f t="shared" si="8"/>
        <v>755</v>
      </c>
      <c r="AE24" s="46">
        <f t="shared" si="9"/>
        <v>0</v>
      </c>
      <c r="AF24" s="46">
        <v>0</v>
      </c>
      <c r="AG24" s="46">
        <v>0</v>
      </c>
      <c r="AH24" s="46">
        <v>0</v>
      </c>
      <c r="AI24" s="46">
        <f t="shared" si="10"/>
        <v>692</v>
      </c>
      <c r="AJ24" s="46">
        <v>0</v>
      </c>
      <c r="AK24" s="46">
        <v>0</v>
      </c>
      <c r="AL24" s="46">
        <v>692</v>
      </c>
      <c r="AM24" s="46">
        <f t="shared" si="11"/>
        <v>14</v>
      </c>
      <c r="AN24" s="46">
        <v>0</v>
      </c>
      <c r="AO24" s="46">
        <v>0</v>
      </c>
      <c r="AP24" s="46">
        <v>14</v>
      </c>
      <c r="AQ24" s="46">
        <f t="shared" si="12"/>
        <v>42</v>
      </c>
      <c r="AR24" s="46">
        <v>0</v>
      </c>
      <c r="AS24" s="46">
        <v>0</v>
      </c>
      <c r="AT24" s="46">
        <v>42</v>
      </c>
      <c r="AU24" s="46">
        <f t="shared" si="13"/>
        <v>0</v>
      </c>
      <c r="AV24" s="46">
        <v>0</v>
      </c>
      <c r="AW24" s="46">
        <v>0</v>
      </c>
      <c r="AX24" s="46">
        <v>0</v>
      </c>
      <c r="AY24" s="46">
        <f t="shared" si="14"/>
        <v>7</v>
      </c>
      <c r="AZ24" s="46">
        <v>0</v>
      </c>
      <c r="BA24" s="46">
        <v>0</v>
      </c>
      <c r="BB24" s="46">
        <v>7</v>
      </c>
      <c r="BC24" s="46">
        <f t="shared" si="15"/>
        <v>1065</v>
      </c>
      <c r="BD24" s="46">
        <f t="shared" si="16"/>
        <v>486</v>
      </c>
      <c r="BE24" s="46">
        <v>0</v>
      </c>
      <c r="BF24" s="46">
        <v>366</v>
      </c>
      <c r="BG24" s="46">
        <v>22</v>
      </c>
      <c r="BH24" s="46">
        <v>75</v>
      </c>
      <c r="BI24" s="46">
        <v>0</v>
      </c>
      <c r="BJ24" s="46">
        <v>23</v>
      </c>
      <c r="BK24" s="46">
        <f t="shared" si="18"/>
        <v>579</v>
      </c>
      <c r="BL24" s="46">
        <v>0</v>
      </c>
      <c r="BM24" s="46">
        <v>499</v>
      </c>
      <c r="BN24" s="46">
        <v>8</v>
      </c>
      <c r="BO24" s="46">
        <v>68</v>
      </c>
      <c r="BP24" s="46">
        <v>0</v>
      </c>
      <c r="BQ24" s="46">
        <v>4</v>
      </c>
      <c r="BR24" s="46">
        <f t="shared" si="41"/>
        <v>5405</v>
      </c>
      <c r="BS24" s="46">
        <f t="shared" si="41"/>
        <v>0</v>
      </c>
      <c r="BT24" s="46">
        <f t="shared" si="41"/>
        <v>4506</v>
      </c>
      <c r="BU24" s="46">
        <f t="shared" si="41"/>
        <v>99</v>
      </c>
      <c r="BV24" s="46">
        <f t="shared" si="41"/>
        <v>748</v>
      </c>
      <c r="BW24" s="46">
        <f t="shared" si="41"/>
        <v>0</v>
      </c>
      <c r="BX24" s="46">
        <f t="shared" si="41"/>
        <v>52</v>
      </c>
      <c r="BY24" s="46">
        <f t="shared" si="21"/>
        <v>4919</v>
      </c>
      <c r="BZ24" s="46">
        <f t="shared" si="22"/>
        <v>0</v>
      </c>
      <c r="CA24" s="46">
        <f t="shared" si="23"/>
        <v>4140</v>
      </c>
      <c r="CB24" s="46">
        <f t="shared" si="24"/>
        <v>77</v>
      </c>
      <c r="CC24" s="46">
        <f t="shared" si="25"/>
        <v>673</v>
      </c>
      <c r="CD24" s="46">
        <f t="shared" si="26"/>
        <v>0</v>
      </c>
      <c r="CE24" s="46">
        <f t="shared" si="27"/>
        <v>29</v>
      </c>
      <c r="CF24" s="46">
        <f t="shared" si="28"/>
        <v>486</v>
      </c>
      <c r="CG24" s="46">
        <f t="shared" si="42"/>
        <v>0</v>
      </c>
      <c r="CH24" s="46">
        <f t="shared" si="42"/>
        <v>366</v>
      </c>
      <c r="CI24" s="46">
        <f t="shared" si="42"/>
        <v>22</v>
      </c>
      <c r="CJ24" s="46">
        <f t="shared" si="42"/>
        <v>75</v>
      </c>
      <c r="CK24" s="46">
        <f t="shared" si="42"/>
        <v>0</v>
      </c>
      <c r="CL24" s="46">
        <f t="shared" si="42"/>
        <v>23</v>
      </c>
      <c r="CM24" s="46">
        <f t="shared" si="43"/>
        <v>1334</v>
      </c>
      <c r="CN24" s="46">
        <f t="shared" si="43"/>
        <v>0</v>
      </c>
      <c r="CO24" s="46">
        <f t="shared" si="43"/>
        <v>1191</v>
      </c>
      <c r="CP24" s="46">
        <f t="shared" si="43"/>
        <v>22</v>
      </c>
      <c r="CQ24" s="46">
        <f t="shared" si="43"/>
        <v>110</v>
      </c>
      <c r="CR24" s="46">
        <f t="shared" si="43"/>
        <v>0</v>
      </c>
      <c r="CS24" s="46">
        <f t="shared" si="43"/>
        <v>11</v>
      </c>
      <c r="CT24" s="46">
        <f t="shared" si="31"/>
        <v>755</v>
      </c>
      <c r="CU24" s="46">
        <f t="shared" si="32"/>
        <v>0</v>
      </c>
      <c r="CV24" s="46">
        <f t="shared" si="33"/>
        <v>692</v>
      </c>
      <c r="CW24" s="46">
        <f t="shared" si="34"/>
        <v>14</v>
      </c>
      <c r="CX24" s="46">
        <f t="shared" si="35"/>
        <v>42</v>
      </c>
      <c r="CY24" s="46">
        <f t="shared" si="36"/>
        <v>0</v>
      </c>
      <c r="CZ24" s="46">
        <f t="shared" si="37"/>
        <v>7</v>
      </c>
      <c r="DA24" s="46">
        <f t="shared" si="38"/>
        <v>579</v>
      </c>
      <c r="DB24" s="46">
        <f t="shared" si="44"/>
        <v>0</v>
      </c>
      <c r="DC24" s="46">
        <f t="shared" si="44"/>
        <v>499</v>
      </c>
      <c r="DD24" s="46">
        <f t="shared" si="44"/>
        <v>8</v>
      </c>
      <c r="DE24" s="46">
        <f t="shared" si="44"/>
        <v>68</v>
      </c>
      <c r="DF24" s="46">
        <f t="shared" si="44"/>
        <v>0</v>
      </c>
      <c r="DG24" s="46">
        <f t="shared" si="44"/>
        <v>4</v>
      </c>
      <c r="DH24" s="46">
        <v>0</v>
      </c>
      <c r="DI24" s="46">
        <f t="shared" si="40"/>
        <v>0</v>
      </c>
      <c r="DJ24" s="46">
        <v>0</v>
      </c>
      <c r="DK24" s="46">
        <v>0</v>
      </c>
      <c r="DL24" s="46">
        <v>0</v>
      </c>
      <c r="DM24" s="46">
        <v>0</v>
      </c>
    </row>
    <row r="25" spans="1:117" s="3" customFormat="1" ht="13.5" customHeight="1" x14ac:dyDescent="0.2">
      <c r="A25" s="44" t="s">
        <v>36</v>
      </c>
      <c r="B25" s="45" t="s">
        <v>71</v>
      </c>
      <c r="C25" s="44" t="s">
        <v>72</v>
      </c>
      <c r="D25" s="46">
        <f t="shared" si="0"/>
        <v>9574</v>
      </c>
      <c r="E25" s="46">
        <f t="shared" si="1"/>
        <v>5698</v>
      </c>
      <c r="F25" s="46">
        <f t="shared" si="2"/>
        <v>0</v>
      </c>
      <c r="G25" s="46">
        <v>0</v>
      </c>
      <c r="H25" s="46">
        <v>0</v>
      </c>
      <c r="I25" s="46">
        <v>0</v>
      </c>
      <c r="J25" s="46">
        <f t="shared" si="3"/>
        <v>4029</v>
      </c>
      <c r="K25" s="46">
        <v>0</v>
      </c>
      <c r="L25" s="46">
        <v>4029</v>
      </c>
      <c r="M25" s="46">
        <v>0</v>
      </c>
      <c r="N25" s="46">
        <f t="shared" si="4"/>
        <v>0</v>
      </c>
      <c r="O25" s="46">
        <v>0</v>
      </c>
      <c r="P25" s="46">
        <v>0</v>
      </c>
      <c r="Q25" s="46">
        <v>0</v>
      </c>
      <c r="R25" s="46">
        <f t="shared" si="5"/>
        <v>1175</v>
      </c>
      <c r="S25" s="46">
        <v>0</v>
      </c>
      <c r="T25" s="46">
        <v>1175</v>
      </c>
      <c r="U25" s="46">
        <v>0</v>
      </c>
      <c r="V25" s="46">
        <f t="shared" si="6"/>
        <v>13</v>
      </c>
      <c r="W25" s="46">
        <v>0</v>
      </c>
      <c r="X25" s="46">
        <v>13</v>
      </c>
      <c r="Y25" s="46">
        <v>0</v>
      </c>
      <c r="Z25" s="46">
        <f t="shared" si="7"/>
        <v>481</v>
      </c>
      <c r="AA25" s="46">
        <v>0</v>
      </c>
      <c r="AB25" s="46">
        <v>481</v>
      </c>
      <c r="AC25" s="46">
        <v>0</v>
      </c>
      <c r="AD25" s="46">
        <f t="shared" si="8"/>
        <v>3776</v>
      </c>
      <c r="AE25" s="46">
        <f t="shared" si="9"/>
        <v>0</v>
      </c>
      <c r="AF25" s="46">
        <v>0</v>
      </c>
      <c r="AG25" s="46">
        <v>0</v>
      </c>
      <c r="AH25" s="46">
        <v>0</v>
      </c>
      <c r="AI25" s="46">
        <f t="shared" si="10"/>
        <v>3776</v>
      </c>
      <c r="AJ25" s="46">
        <v>0</v>
      </c>
      <c r="AK25" s="46">
        <v>0</v>
      </c>
      <c r="AL25" s="46">
        <v>3776</v>
      </c>
      <c r="AM25" s="46">
        <f t="shared" si="11"/>
        <v>0</v>
      </c>
      <c r="AN25" s="46">
        <v>0</v>
      </c>
      <c r="AO25" s="46">
        <v>0</v>
      </c>
      <c r="AP25" s="46">
        <v>0</v>
      </c>
      <c r="AQ25" s="46">
        <f t="shared" si="12"/>
        <v>0</v>
      </c>
      <c r="AR25" s="46">
        <v>0</v>
      </c>
      <c r="AS25" s="46">
        <v>0</v>
      </c>
      <c r="AT25" s="46">
        <v>0</v>
      </c>
      <c r="AU25" s="46">
        <f t="shared" si="13"/>
        <v>0</v>
      </c>
      <c r="AV25" s="46">
        <v>0</v>
      </c>
      <c r="AW25" s="46">
        <v>0</v>
      </c>
      <c r="AX25" s="46">
        <v>0</v>
      </c>
      <c r="AY25" s="46">
        <f t="shared" si="14"/>
        <v>0</v>
      </c>
      <c r="AZ25" s="46">
        <v>0</v>
      </c>
      <c r="BA25" s="46">
        <v>0</v>
      </c>
      <c r="BB25" s="46">
        <v>0</v>
      </c>
      <c r="BC25" s="46">
        <f t="shared" si="15"/>
        <v>100</v>
      </c>
      <c r="BD25" s="46">
        <f t="shared" si="16"/>
        <v>100</v>
      </c>
      <c r="BE25" s="46">
        <v>0</v>
      </c>
      <c r="BF25" s="46">
        <v>100</v>
      </c>
      <c r="BG25" s="46">
        <v>0</v>
      </c>
      <c r="BH25" s="46">
        <v>0</v>
      </c>
      <c r="BI25" s="46">
        <v>0</v>
      </c>
      <c r="BJ25" s="46">
        <v>0</v>
      </c>
      <c r="BK25" s="46">
        <f t="shared" si="18"/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f t="shared" si="41"/>
        <v>5798</v>
      </c>
      <c r="BS25" s="46">
        <f t="shared" si="41"/>
        <v>0</v>
      </c>
      <c r="BT25" s="46">
        <f t="shared" si="41"/>
        <v>4129</v>
      </c>
      <c r="BU25" s="46">
        <f t="shared" si="41"/>
        <v>0</v>
      </c>
      <c r="BV25" s="46">
        <f t="shared" si="41"/>
        <v>1175</v>
      </c>
      <c r="BW25" s="46">
        <f t="shared" si="41"/>
        <v>13</v>
      </c>
      <c r="BX25" s="46">
        <f t="shared" si="41"/>
        <v>481</v>
      </c>
      <c r="BY25" s="46">
        <f t="shared" si="21"/>
        <v>5698</v>
      </c>
      <c r="BZ25" s="46">
        <f t="shared" si="22"/>
        <v>0</v>
      </c>
      <c r="CA25" s="46">
        <f t="shared" si="23"/>
        <v>4029</v>
      </c>
      <c r="CB25" s="46">
        <f t="shared" si="24"/>
        <v>0</v>
      </c>
      <c r="CC25" s="46">
        <f t="shared" si="25"/>
        <v>1175</v>
      </c>
      <c r="CD25" s="46">
        <f t="shared" si="26"/>
        <v>13</v>
      </c>
      <c r="CE25" s="46">
        <f t="shared" si="27"/>
        <v>481</v>
      </c>
      <c r="CF25" s="46">
        <f t="shared" si="28"/>
        <v>100</v>
      </c>
      <c r="CG25" s="46">
        <f t="shared" si="42"/>
        <v>0</v>
      </c>
      <c r="CH25" s="46">
        <f t="shared" si="42"/>
        <v>100</v>
      </c>
      <c r="CI25" s="46">
        <f t="shared" si="42"/>
        <v>0</v>
      </c>
      <c r="CJ25" s="46">
        <f t="shared" si="42"/>
        <v>0</v>
      </c>
      <c r="CK25" s="46">
        <f t="shared" si="42"/>
        <v>0</v>
      </c>
      <c r="CL25" s="46">
        <f t="shared" si="42"/>
        <v>0</v>
      </c>
      <c r="CM25" s="46">
        <f t="shared" si="43"/>
        <v>3776</v>
      </c>
      <c r="CN25" s="46">
        <f t="shared" si="43"/>
        <v>0</v>
      </c>
      <c r="CO25" s="46">
        <f t="shared" si="43"/>
        <v>3776</v>
      </c>
      <c r="CP25" s="46">
        <f t="shared" si="43"/>
        <v>0</v>
      </c>
      <c r="CQ25" s="46">
        <f t="shared" si="43"/>
        <v>0</v>
      </c>
      <c r="CR25" s="46">
        <f t="shared" si="43"/>
        <v>0</v>
      </c>
      <c r="CS25" s="46">
        <f t="shared" si="43"/>
        <v>0</v>
      </c>
      <c r="CT25" s="46">
        <f t="shared" si="31"/>
        <v>3776</v>
      </c>
      <c r="CU25" s="46">
        <f t="shared" si="32"/>
        <v>0</v>
      </c>
      <c r="CV25" s="46">
        <f t="shared" si="33"/>
        <v>3776</v>
      </c>
      <c r="CW25" s="46">
        <f t="shared" si="34"/>
        <v>0</v>
      </c>
      <c r="CX25" s="46">
        <f t="shared" si="35"/>
        <v>0</v>
      </c>
      <c r="CY25" s="46">
        <f t="shared" si="36"/>
        <v>0</v>
      </c>
      <c r="CZ25" s="46">
        <f t="shared" si="37"/>
        <v>0</v>
      </c>
      <c r="DA25" s="46">
        <f t="shared" si="38"/>
        <v>0</v>
      </c>
      <c r="DB25" s="46">
        <f t="shared" si="44"/>
        <v>0</v>
      </c>
      <c r="DC25" s="46">
        <f t="shared" si="44"/>
        <v>0</v>
      </c>
      <c r="DD25" s="46">
        <f t="shared" si="44"/>
        <v>0</v>
      </c>
      <c r="DE25" s="46">
        <f t="shared" si="44"/>
        <v>0</v>
      </c>
      <c r="DF25" s="46">
        <f t="shared" si="44"/>
        <v>0</v>
      </c>
      <c r="DG25" s="46">
        <f t="shared" si="44"/>
        <v>0</v>
      </c>
      <c r="DH25" s="46">
        <v>1113</v>
      </c>
      <c r="DI25" s="46">
        <f t="shared" si="40"/>
        <v>0</v>
      </c>
      <c r="DJ25" s="46">
        <v>0</v>
      </c>
      <c r="DK25" s="46">
        <v>0</v>
      </c>
      <c r="DL25" s="46">
        <v>0</v>
      </c>
      <c r="DM25" s="46">
        <v>0</v>
      </c>
    </row>
    <row r="26" spans="1:117" s="3" customFormat="1" ht="13.5" customHeight="1" x14ac:dyDescent="0.2">
      <c r="A26" s="44" t="s">
        <v>36</v>
      </c>
      <c r="B26" s="45" t="s">
        <v>73</v>
      </c>
      <c r="C26" s="44" t="s">
        <v>74</v>
      </c>
      <c r="D26" s="46">
        <f t="shared" si="0"/>
        <v>12005</v>
      </c>
      <c r="E26" s="46">
        <f t="shared" si="1"/>
        <v>7469</v>
      </c>
      <c r="F26" s="46">
        <f t="shared" si="2"/>
        <v>0</v>
      </c>
      <c r="G26" s="46">
        <v>0</v>
      </c>
      <c r="H26" s="46">
        <v>0</v>
      </c>
      <c r="I26" s="46">
        <v>0</v>
      </c>
      <c r="J26" s="46">
        <f t="shared" si="3"/>
        <v>5946</v>
      </c>
      <c r="K26" s="46">
        <v>4937</v>
      </c>
      <c r="L26" s="46">
        <v>1007</v>
      </c>
      <c r="M26" s="46">
        <v>2</v>
      </c>
      <c r="N26" s="46">
        <f t="shared" si="4"/>
        <v>167</v>
      </c>
      <c r="O26" s="46">
        <v>50</v>
      </c>
      <c r="P26" s="46">
        <v>117</v>
      </c>
      <c r="Q26" s="46">
        <v>0</v>
      </c>
      <c r="R26" s="46">
        <f t="shared" si="5"/>
        <v>1317</v>
      </c>
      <c r="S26" s="46">
        <v>120</v>
      </c>
      <c r="T26" s="46">
        <v>1197</v>
      </c>
      <c r="U26" s="46">
        <v>0</v>
      </c>
      <c r="V26" s="46">
        <f t="shared" si="6"/>
        <v>39</v>
      </c>
      <c r="W26" s="46">
        <v>16</v>
      </c>
      <c r="X26" s="46">
        <v>23</v>
      </c>
      <c r="Y26" s="46">
        <v>0</v>
      </c>
      <c r="Z26" s="46">
        <f t="shared" si="7"/>
        <v>0</v>
      </c>
      <c r="AA26" s="46">
        <v>0</v>
      </c>
      <c r="AB26" s="46">
        <v>0</v>
      </c>
      <c r="AC26" s="46">
        <v>0</v>
      </c>
      <c r="AD26" s="46">
        <f t="shared" si="8"/>
        <v>1155</v>
      </c>
      <c r="AE26" s="46">
        <f t="shared" si="9"/>
        <v>0</v>
      </c>
      <c r="AF26" s="46">
        <v>0</v>
      </c>
      <c r="AG26" s="46">
        <v>0</v>
      </c>
      <c r="AH26" s="46">
        <v>0</v>
      </c>
      <c r="AI26" s="46">
        <f t="shared" si="10"/>
        <v>923</v>
      </c>
      <c r="AJ26" s="46">
        <v>50</v>
      </c>
      <c r="AK26" s="46">
        <v>10</v>
      </c>
      <c r="AL26" s="46">
        <v>863</v>
      </c>
      <c r="AM26" s="46">
        <f t="shared" si="11"/>
        <v>1</v>
      </c>
      <c r="AN26" s="46">
        <v>0</v>
      </c>
      <c r="AO26" s="46">
        <v>0</v>
      </c>
      <c r="AP26" s="46">
        <v>1</v>
      </c>
      <c r="AQ26" s="46">
        <f t="shared" si="12"/>
        <v>224</v>
      </c>
      <c r="AR26" s="46">
        <v>0</v>
      </c>
      <c r="AS26" s="46">
        <v>0</v>
      </c>
      <c r="AT26" s="46">
        <v>224</v>
      </c>
      <c r="AU26" s="46">
        <f t="shared" si="13"/>
        <v>0</v>
      </c>
      <c r="AV26" s="46">
        <v>0</v>
      </c>
      <c r="AW26" s="46">
        <v>0</v>
      </c>
      <c r="AX26" s="46">
        <v>0</v>
      </c>
      <c r="AY26" s="46">
        <f t="shared" si="14"/>
        <v>7</v>
      </c>
      <c r="AZ26" s="46">
        <v>0</v>
      </c>
      <c r="BA26" s="46">
        <v>0</v>
      </c>
      <c r="BB26" s="46">
        <v>7</v>
      </c>
      <c r="BC26" s="46">
        <f t="shared" si="15"/>
        <v>3381</v>
      </c>
      <c r="BD26" s="46">
        <f t="shared" si="16"/>
        <v>669</v>
      </c>
      <c r="BE26" s="46">
        <v>0</v>
      </c>
      <c r="BF26" s="46">
        <v>466</v>
      </c>
      <c r="BG26" s="46">
        <v>201</v>
      </c>
      <c r="BH26" s="46">
        <v>2</v>
      </c>
      <c r="BI26" s="46">
        <v>0</v>
      </c>
      <c r="BJ26" s="46">
        <v>0</v>
      </c>
      <c r="BK26" s="46">
        <f t="shared" si="18"/>
        <v>2712</v>
      </c>
      <c r="BL26" s="46">
        <v>0</v>
      </c>
      <c r="BM26" s="46">
        <v>2233</v>
      </c>
      <c r="BN26" s="46">
        <v>19</v>
      </c>
      <c r="BO26" s="46">
        <v>341</v>
      </c>
      <c r="BP26" s="46">
        <v>7</v>
      </c>
      <c r="BQ26" s="46">
        <v>112</v>
      </c>
      <c r="BR26" s="46">
        <f t="shared" si="41"/>
        <v>8138</v>
      </c>
      <c r="BS26" s="46">
        <f t="shared" si="41"/>
        <v>0</v>
      </c>
      <c r="BT26" s="46">
        <f t="shared" si="41"/>
        <v>6412</v>
      </c>
      <c r="BU26" s="46">
        <f t="shared" si="41"/>
        <v>368</v>
      </c>
      <c r="BV26" s="46">
        <f t="shared" si="41"/>
        <v>1319</v>
      </c>
      <c r="BW26" s="46">
        <f t="shared" si="41"/>
        <v>39</v>
      </c>
      <c r="BX26" s="46">
        <f t="shared" si="41"/>
        <v>0</v>
      </c>
      <c r="BY26" s="46">
        <f t="shared" si="21"/>
        <v>7469</v>
      </c>
      <c r="BZ26" s="46">
        <f t="shared" si="22"/>
        <v>0</v>
      </c>
      <c r="CA26" s="46">
        <f t="shared" si="23"/>
        <v>5946</v>
      </c>
      <c r="CB26" s="46">
        <f t="shared" si="24"/>
        <v>167</v>
      </c>
      <c r="CC26" s="46">
        <f t="shared" si="25"/>
        <v>1317</v>
      </c>
      <c r="CD26" s="46">
        <f t="shared" si="26"/>
        <v>39</v>
      </c>
      <c r="CE26" s="46">
        <f t="shared" si="27"/>
        <v>0</v>
      </c>
      <c r="CF26" s="46">
        <f t="shared" si="28"/>
        <v>669</v>
      </c>
      <c r="CG26" s="46">
        <f t="shared" si="42"/>
        <v>0</v>
      </c>
      <c r="CH26" s="46">
        <f t="shared" si="42"/>
        <v>466</v>
      </c>
      <c r="CI26" s="46">
        <f t="shared" si="42"/>
        <v>201</v>
      </c>
      <c r="CJ26" s="46">
        <f t="shared" si="42"/>
        <v>2</v>
      </c>
      <c r="CK26" s="46">
        <f t="shared" si="42"/>
        <v>0</v>
      </c>
      <c r="CL26" s="46">
        <f t="shared" si="42"/>
        <v>0</v>
      </c>
      <c r="CM26" s="46">
        <f t="shared" si="43"/>
        <v>3867</v>
      </c>
      <c r="CN26" s="46">
        <f t="shared" si="43"/>
        <v>0</v>
      </c>
      <c r="CO26" s="46">
        <f t="shared" si="43"/>
        <v>3156</v>
      </c>
      <c r="CP26" s="46">
        <f t="shared" si="43"/>
        <v>20</v>
      </c>
      <c r="CQ26" s="46">
        <f t="shared" si="43"/>
        <v>565</v>
      </c>
      <c r="CR26" s="46">
        <f t="shared" si="43"/>
        <v>7</v>
      </c>
      <c r="CS26" s="46">
        <f t="shared" si="43"/>
        <v>119</v>
      </c>
      <c r="CT26" s="46">
        <f t="shared" si="31"/>
        <v>1155</v>
      </c>
      <c r="CU26" s="46">
        <f t="shared" si="32"/>
        <v>0</v>
      </c>
      <c r="CV26" s="46">
        <f t="shared" si="33"/>
        <v>923</v>
      </c>
      <c r="CW26" s="46">
        <f t="shared" si="34"/>
        <v>1</v>
      </c>
      <c r="CX26" s="46">
        <f t="shared" si="35"/>
        <v>224</v>
      </c>
      <c r="CY26" s="46">
        <f t="shared" si="36"/>
        <v>0</v>
      </c>
      <c r="CZ26" s="46">
        <f t="shared" si="37"/>
        <v>7</v>
      </c>
      <c r="DA26" s="46">
        <f t="shared" si="38"/>
        <v>2712</v>
      </c>
      <c r="DB26" s="46">
        <f t="shared" si="44"/>
        <v>0</v>
      </c>
      <c r="DC26" s="46">
        <f t="shared" si="44"/>
        <v>2233</v>
      </c>
      <c r="DD26" s="46">
        <f t="shared" si="44"/>
        <v>19</v>
      </c>
      <c r="DE26" s="46">
        <f t="shared" si="44"/>
        <v>341</v>
      </c>
      <c r="DF26" s="46">
        <f t="shared" si="44"/>
        <v>7</v>
      </c>
      <c r="DG26" s="46">
        <f t="shared" si="44"/>
        <v>112</v>
      </c>
      <c r="DH26" s="46">
        <v>0</v>
      </c>
      <c r="DI26" s="46">
        <f t="shared" si="40"/>
        <v>15</v>
      </c>
      <c r="DJ26" s="46">
        <v>0</v>
      </c>
      <c r="DK26" s="46">
        <v>0</v>
      </c>
      <c r="DL26" s="46">
        <v>0</v>
      </c>
      <c r="DM26" s="46">
        <v>15</v>
      </c>
    </row>
    <row r="27" spans="1:117" s="3" customFormat="1" ht="13.5" customHeight="1" x14ac:dyDescent="0.2">
      <c r="A27" s="44" t="s">
        <v>36</v>
      </c>
      <c r="B27" s="45" t="s">
        <v>75</v>
      </c>
      <c r="C27" s="44" t="s">
        <v>76</v>
      </c>
      <c r="D27" s="46">
        <f t="shared" si="0"/>
        <v>9188</v>
      </c>
      <c r="E27" s="46">
        <f t="shared" si="1"/>
        <v>4500</v>
      </c>
      <c r="F27" s="46">
        <f t="shared" si="2"/>
        <v>0</v>
      </c>
      <c r="G27" s="46">
        <v>0</v>
      </c>
      <c r="H27" s="46">
        <v>0</v>
      </c>
      <c r="I27" s="46">
        <v>0</v>
      </c>
      <c r="J27" s="46">
        <f t="shared" si="3"/>
        <v>3945</v>
      </c>
      <c r="K27" s="46">
        <v>0</v>
      </c>
      <c r="L27" s="46">
        <v>3945</v>
      </c>
      <c r="M27" s="46">
        <v>0</v>
      </c>
      <c r="N27" s="46">
        <f t="shared" si="4"/>
        <v>157</v>
      </c>
      <c r="O27" s="46">
        <v>0</v>
      </c>
      <c r="P27" s="46">
        <v>157</v>
      </c>
      <c r="Q27" s="46">
        <v>0</v>
      </c>
      <c r="R27" s="46">
        <f t="shared" si="5"/>
        <v>396</v>
      </c>
      <c r="S27" s="46">
        <v>0</v>
      </c>
      <c r="T27" s="46">
        <v>396</v>
      </c>
      <c r="U27" s="46">
        <v>0</v>
      </c>
      <c r="V27" s="46">
        <f t="shared" si="6"/>
        <v>0</v>
      </c>
      <c r="W27" s="46">
        <v>0</v>
      </c>
      <c r="X27" s="46">
        <v>0</v>
      </c>
      <c r="Y27" s="46">
        <v>0</v>
      </c>
      <c r="Z27" s="46">
        <f t="shared" si="7"/>
        <v>2</v>
      </c>
      <c r="AA27" s="46">
        <v>0</v>
      </c>
      <c r="AB27" s="46">
        <v>2</v>
      </c>
      <c r="AC27" s="46">
        <v>0</v>
      </c>
      <c r="AD27" s="46">
        <f t="shared" si="8"/>
        <v>2461</v>
      </c>
      <c r="AE27" s="46">
        <f t="shared" si="9"/>
        <v>0</v>
      </c>
      <c r="AF27" s="46">
        <v>0</v>
      </c>
      <c r="AG27" s="46">
        <v>0</v>
      </c>
      <c r="AH27" s="46">
        <v>0</v>
      </c>
      <c r="AI27" s="46">
        <f t="shared" si="10"/>
        <v>2298</v>
      </c>
      <c r="AJ27" s="46">
        <v>0</v>
      </c>
      <c r="AK27" s="46">
        <v>618</v>
      </c>
      <c r="AL27" s="46">
        <v>1680</v>
      </c>
      <c r="AM27" s="46">
        <f t="shared" si="11"/>
        <v>28</v>
      </c>
      <c r="AN27" s="46">
        <v>0</v>
      </c>
      <c r="AO27" s="46">
        <v>0</v>
      </c>
      <c r="AP27" s="46">
        <v>28</v>
      </c>
      <c r="AQ27" s="46">
        <f t="shared" si="12"/>
        <v>134</v>
      </c>
      <c r="AR27" s="46">
        <v>0</v>
      </c>
      <c r="AS27" s="46">
        <v>0</v>
      </c>
      <c r="AT27" s="46">
        <v>134</v>
      </c>
      <c r="AU27" s="46">
        <f t="shared" si="13"/>
        <v>0</v>
      </c>
      <c r="AV27" s="46">
        <v>0</v>
      </c>
      <c r="AW27" s="46">
        <v>0</v>
      </c>
      <c r="AX27" s="46">
        <v>0</v>
      </c>
      <c r="AY27" s="46">
        <f t="shared" si="14"/>
        <v>1</v>
      </c>
      <c r="AZ27" s="46">
        <v>0</v>
      </c>
      <c r="BA27" s="46">
        <v>0</v>
      </c>
      <c r="BB27" s="46">
        <v>1</v>
      </c>
      <c r="BC27" s="46">
        <f t="shared" si="15"/>
        <v>2227</v>
      </c>
      <c r="BD27" s="46">
        <f t="shared" si="16"/>
        <v>966</v>
      </c>
      <c r="BE27" s="46">
        <v>0</v>
      </c>
      <c r="BF27" s="46">
        <v>643</v>
      </c>
      <c r="BG27" s="46">
        <v>18</v>
      </c>
      <c r="BH27" s="46">
        <v>118</v>
      </c>
      <c r="BI27" s="46">
        <v>0</v>
      </c>
      <c r="BJ27" s="46">
        <v>187</v>
      </c>
      <c r="BK27" s="46">
        <f t="shared" si="18"/>
        <v>1261</v>
      </c>
      <c r="BL27" s="46">
        <v>0</v>
      </c>
      <c r="BM27" s="46">
        <v>1202</v>
      </c>
      <c r="BN27" s="46">
        <v>1</v>
      </c>
      <c r="BO27" s="46">
        <v>57</v>
      </c>
      <c r="BP27" s="46">
        <v>0</v>
      </c>
      <c r="BQ27" s="46">
        <v>1</v>
      </c>
      <c r="BR27" s="46">
        <f t="shared" si="41"/>
        <v>5466</v>
      </c>
      <c r="BS27" s="46">
        <f t="shared" si="41"/>
        <v>0</v>
      </c>
      <c r="BT27" s="46">
        <f t="shared" si="41"/>
        <v>4588</v>
      </c>
      <c r="BU27" s="46">
        <f t="shared" si="41"/>
        <v>175</v>
      </c>
      <c r="BV27" s="46">
        <f t="shared" si="41"/>
        <v>514</v>
      </c>
      <c r="BW27" s="46">
        <f t="shared" si="41"/>
        <v>0</v>
      </c>
      <c r="BX27" s="46">
        <f t="shared" si="41"/>
        <v>189</v>
      </c>
      <c r="BY27" s="46">
        <f t="shared" si="21"/>
        <v>4500</v>
      </c>
      <c r="BZ27" s="46">
        <f t="shared" si="22"/>
        <v>0</v>
      </c>
      <c r="CA27" s="46">
        <f t="shared" si="23"/>
        <v>3945</v>
      </c>
      <c r="CB27" s="46">
        <f t="shared" si="24"/>
        <v>157</v>
      </c>
      <c r="CC27" s="46">
        <f t="shared" si="25"/>
        <v>396</v>
      </c>
      <c r="CD27" s="46">
        <f t="shared" si="26"/>
        <v>0</v>
      </c>
      <c r="CE27" s="46">
        <f t="shared" si="27"/>
        <v>2</v>
      </c>
      <c r="CF27" s="46">
        <f t="shared" si="28"/>
        <v>966</v>
      </c>
      <c r="CG27" s="46">
        <f t="shared" si="42"/>
        <v>0</v>
      </c>
      <c r="CH27" s="46">
        <f t="shared" si="42"/>
        <v>643</v>
      </c>
      <c r="CI27" s="46">
        <f t="shared" si="42"/>
        <v>18</v>
      </c>
      <c r="CJ27" s="46">
        <f t="shared" si="42"/>
        <v>118</v>
      </c>
      <c r="CK27" s="46">
        <f t="shared" si="42"/>
        <v>0</v>
      </c>
      <c r="CL27" s="46">
        <f t="shared" si="42"/>
        <v>187</v>
      </c>
      <c r="CM27" s="46">
        <f t="shared" si="43"/>
        <v>3722</v>
      </c>
      <c r="CN27" s="46">
        <f t="shared" si="43"/>
        <v>0</v>
      </c>
      <c r="CO27" s="46">
        <f t="shared" si="43"/>
        <v>3500</v>
      </c>
      <c r="CP27" s="46">
        <f t="shared" si="43"/>
        <v>29</v>
      </c>
      <c r="CQ27" s="46">
        <f t="shared" si="43"/>
        <v>191</v>
      </c>
      <c r="CR27" s="46">
        <f t="shared" si="43"/>
        <v>0</v>
      </c>
      <c r="CS27" s="46">
        <f t="shared" si="43"/>
        <v>2</v>
      </c>
      <c r="CT27" s="46">
        <f t="shared" si="31"/>
        <v>2461</v>
      </c>
      <c r="CU27" s="46">
        <f t="shared" si="32"/>
        <v>0</v>
      </c>
      <c r="CV27" s="46">
        <f t="shared" si="33"/>
        <v>2298</v>
      </c>
      <c r="CW27" s="46">
        <f t="shared" si="34"/>
        <v>28</v>
      </c>
      <c r="CX27" s="46">
        <f t="shared" si="35"/>
        <v>134</v>
      </c>
      <c r="CY27" s="46">
        <f t="shared" si="36"/>
        <v>0</v>
      </c>
      <c r="CZ27" s="46">
        <f t="shared" si="37"/>
        <v>1</v>
      </c>
      <c r="DA27" s="46">
        <f t="shared" si="38"/>
        <v>1261</v>
      </c>
      <c r="DB27" s="46">
        <f t="shared" si="44"/>
        <v>0</v>
      </c>
      <c r="DC27" s="46">
        <f t="shared" si="44"/>
        <v>1202</v>
      </c>
      <c r="DD27" s="46">
        <f t="shared" si="44"/>
        <v>1</v>
      </c>
      <c r="DE27" s="46">
        <f t="shared" si="44"/>
        <v>57</v>
      </c>
      <c r="DF27" s="46">
        <f t="shared" si="44"/>
        <v>0</v>
      </c>
      <c r="DG27" s="46">
        <f t="shared" si="44"/>
        <v>1</v>
      </c>
      <c r="DH27" s="46">
        <v>45</v>
      </c>
      <c r="DI27" s="46">
        <f t="shared" si="40"/>
        <v>17</v>
      </c>
      <c r="DJ27" s="46">
        <v>0</v>
      </c>
      <c r="DK27" s="46">
        <v>0</v>
      </c>
      <c r="DL27" s="46">
        <v>7</v>
      </c>
      <c r="DM27" s="46">
        <v>10</v>
      </c>
    </row>
    <row r="28" spans="1:117" s="3" customFormat="1" ht="13.5" customHeight="1" x14ac:dyDescent="0.2">
      <c r="A28" s="44" t="s">
        <v>36</v>
      </c>
      <c r="B28" s="45" t="s">
        <v>77</v>
      </c>
      <c r="C28" s="44" t="s">
        <v>78</v>
      </c>
      <c r="D28" s="46">
        <f t="shared" si="0"/>
        <v>8115</v>
      </c>
      <c r="E28" s="46">
        <f t="shared" si="1"/>
        <v>5153</v>
      </c>
      <c r="F28" s="46">
        <f t="shared" si="2"/>
        <v>0</v>
      </c>
      <c r="G28" s="46">
        <v>0</v>
      </c>
      <c r="H28" s="46">
        <v>0</v>
      </c>
      <c r="I28" s="46">
        <v>0</v>
      </c>
      <c r="J28" s="46">
        <f t="shared" si="3"/>
        <v>4390</v>
      </c>
      <c r="K28" s="46">
        <v>459</v>
      </c>
      <c r="L28" s="46">
        <v>3931</v>
      </c>
      <c r="M28" s="46">
        <v>0</v>
      </c>
      <c r="N28" s="46">
        <f t="shared" si="4"/>
        <v>288</v>
      </c>
      <c r="O28" s="46">
        <v>105</v>
      </c>
      <c r="P28" s="46">
        <v>183</v>
      </c>
      <c r="Q28" s="46">
        <v>0</v>
      </c>
      <c r="R28" s="46">
        <f t="shared" si="5"/>
        <v>350</v>
      </c>
      <c r="S28" s="46">
        <v>58</v>
      </c>
      <c r="T28" s="46">
        <v>292</v>
      </c>
      <c r="U28" s="46">
        <v>0</v>
      </c>
      <c r="V28" s="46">
        <f t="shared" si="6"/>
        <v>14</v>
      </c>
      <c r="W28" s="46">
        <v>14</v>
      </c>
      <c r="X28" s="46">
        <v>0</v>
      </c>
      <c r="Y28" s="46">
        <v>0</v>
      </c>
      <c r="Z28" s="46">
        <f t="shared" si="7"/>
        <v>111</v>
      </c>
      <c r="AA28" s="46">
        <v>0</v>
      </c>
      <c r="AB28" s="46">
        <v>111</v>
      </c>
      <c r="AC28" s="46">
        <v>0</v>
      </c>
      <c r="AD28" s="46">
        <f t="shared" si="8"/>
        <v>2007</v>
      </c>
      <c r="AE28" s="46">
        <f t="shared" si="9"/>
        <v>0</v>
      </c>
      <c r="AF28" s="46">
        <v>0</v>
      </c>
      <c r="AG28" s="46">
        <v>0</v>
      </c>
      <c r="AH28" s="46">
        <v>0</v>
      </c>
      <c r="AI28" s="46">
        <f t="shared" si="10"/>
        <v>1917</v>
      </c>
      <c r="AJ28" s="46">
        <v>0</v>
      </c>
      <c r="AK28" s="46">
        <v>0</v>
      </c>
      <c r="AL28" s="46">
        <v>1917</v>
      </c>
      <c r="AM28" s="46">
        <f t="shared" si="11"/>
        <v>50</v>
      </c>
      <c r="AN28" s="46">
        <v>0</v>
      </c>
      <c r="AO28" s="46">
        <v>0</v>
      </c>
      <c r="AP28" s="46">
        <v>50</v>
      </c>
      <c r="AQ28" s="46">
        <f t="shared" si="12"/>
        <v>8</v>
      </c>
      <c r="AR28" s="46">
        <v>0</v>
      </c>
      <c r="AS28" s="46">
        <v>0</v>
      </c>
      <c r="AT28" s="46">
        <v>8</v>
      </c>
      <c r="AU28" s="46">
        <f t="shared" si="13"/>
        <v>0</v>
      </c>
      <c r="AV28" s="46">
        <v>0</v>
      </c>
      <c r="AW28" s="46">
        <v>0</v>
      </c>
      <c r="AX28" s="46">
        <v>0</v>
      </c>
      <c r="AY28" s="46">
        <f t="shared" si="14"/>
        <v>32</v>
      </c>
      <c r="AZ28" s="46">
        <v>0</v>
      </c>
      <c r="BA28" s="46">
        <v>0</v>
      </c>
      <c r="BB28" s="46">
        <v>32</v>
      </c>
      <c r="BC28" s="46">
        <f t="shared" si="15"/>
        <v>955</v>
      </c>
      <c r="BD28" s="46">
        <f t="shared" si="16"/>
        <v>955</v>
      </c>
      <c r="BE28" s="46">
        <v>0</v>
      </c>
      <c r="BF28" s="46">
        <v>108</v>
      </c>
      <c r="BG28" s="46">
        <v>148</v>
      </c>
      <c r="BH28" s="46">
        <v>289</v>
      </c>
      <c r="BI28" s="46">
        <v>316</v>
      </c>
      <c r="BJ28" s="46">
        <v>94</v>
      </c>
      <c r="BK28" s="46">
        <f t="shared" si="18"/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f t="shared" si="41"/>
        <v>6108</v>
      </c>
      <c r="BS28" s="46">
        <f t="shared" si="41"/>
        <v>0</v>
      </c>
      <c r="BT28" s="46">
        <f t="shared" si="41"/>
        <v>4498</v>
      </c>
      <c r="BU28" s="46">
        <f t="shared" si="41"/>
        <v>436</v>
      </c>
      <c r="BV28" s="46">
        <f t="shared" si="41"/>
        <v>639</v>
      </c>
      <c r="BW28" s="46">
        <f t="shared" si="41"/>
        <v>330</v>
      </c>
      <c r="BX28" s="46">
        <f t="shared" si="41"/>
        <v>205</v>
      </c>
      <c r="BY28" s="46">
        <f t="shared" si="21"/>
        <v>5153</v>
      </c>
      <c r="BZ28" s="46">
        <f t="shared" si="22"/>
        <v>0</v>
      </c>
      <c r="CA28" s="46">
        <f t="shared" si="23"/>
        <v>4390</v>
      </c>
      <c r="CB28" s="46">
        <f t="shared" si="24"/>
        <v>288</v>
      </c>
      <c r="CC28" s="46">
        <f t="shared" si="25"/>
        <v>350</v>
      </c>
      <c r="CD28" s="46">
        <f t="shared" si="26"/>
        <v>14</v>
      </c>
      <c r="CE28" s="46">
        <f t="shared" si="27"/>
        <v>111</v>
      </c>
      <c r="CF28" s="46">
        <f t="shared" si="28"/>
        <v>955</v>
      </c>
      <c r="CG28" s="46">
        <f t="shared" si="42"/>
        <v>0</v>
      </c>
      <c r="CH28" s="46">
        <f t="shared" si="42"/>
        <v>108</v>
      </c>
      <c r="CI28" s="46">
        <f t="shared" si="42"/>
        <v>148</v>
      </c>
      <c r="CJ28" s="46">
        <f t="shared" si="42"/>
        <v>289</v>
      </c>
      <c r="CK28" s="46">
        <f t="shared" si="42"/>
        <v>316</v>
      </c>
      <c r="CL28" s="46">
        <f t="shared" si="42"/>
        <v>94</v>
      </c>
      <c r="CM28" s="46">
        <f t="shared" si="43"/>
        <v>2007</v>
      </c>
      <c r="CN28" s="46">
        <f t="shared" si="43"/>
        <v>0</v>
      </c>
      <c r="CO28" s="46">
        <f t="shared" si="43"/>
        <v>1917</v>
      </c>
      <c r="CP28" s="46">
        <f t="shared" si="43"/>
        <v>50</v>
      </c>
      <c r="CQ28" s="46">
        <f t="shared" si="43"/>
        <v>8</v>
      </c>
      <c r="CR28" s="46">
        <f t="shared" si="43"/>
        <v>0</v>
      </c>
      <c r="CS28" s="46">
        <f t="shared" si="43"/>
        <v>32</v>
      </c>
      <c r="CT28" s="46">
        <f t="shared" si="31"/>
        <v>2007</v>
      </c>
      <c r="CU28" s="46">
        <f t="shared" si="32"/>
        <v>0</v>
      </c>
      <c r="CV28" s="46">
        <f t="shared" si="33"/>
        <v>1917</v>
      </c>
      <c r="CW28" s="46">
        <f t="shared" si="34"/>
        <v>50</v>
      </c>
      <c r="CX28" s="46">
        <f t="shared" si="35"/>
        <v>8</v>
      </c>
      <c r="CY28" s="46">
        <f t="shared" si="36"/>
        <v>0</v>
      </c>
      <c r="CZ28" s="46">
        <f t="shared" si="37"/>
        <v>32</v>
      </c>
      <c r="DA28" s="46">
        <f t="shared" si="38"/>
        <v>0</v>
      </c>
      <c r="DB28" s="46">
        <f t="shared" si="44"/>
        <v>0</v>
      </c>
      <c r="DC28" s="46">
        <f t="shared" si="44"/>
        <v>0</v>
      </c>
      <c r="DD28" s="46">
        <f t="shared" si="44"/>
        <v>0</v>
      </c>
      <c r="DE28" s="46">
        <f t="shared" si="44"/>
        <v>0</v>
      </c>
      <c r="DF28" s="46">
        <f t="shared" si="44"/>
        <v>0</v>
      </c>
      <c r="DG28" s="46">
        <f t="shared" si="44"/>
        <v>0</v>
      </c>
      <c r="DH28" s="46">
        <v>0</v>
      </c>
      <c r="DI28" s="46">
        <f t="shared" si="40"/>
        <v>2</v>
      </c>
      <c r="DJ28" s="46">
        <v>2</v>
      </c>
      <c r="DK28" s="46">
        <v>0</v>
      </c>
      <c r="DL28" s="46">
        <v>0</v>
      </c>
      <c r="DM28" s="46">
        <v>0</v>
      </c>
    </row>
    <row r="29" spans="1:117" s="3" customFormat="1" ht="13.5" customHeight="1" x14ac:dyDescent="0.2">
      <c r="A29" s="44" t="s">
        <v>36</v>
      </c>
      <c r="B29" s="45" t="s">
        <v>79</v>
      </c>
      <c r="C29" s="44" t="s">
        <v>80</v>
      </c>
      <c r="D29" s="46">
        <f t="shared" si="0"/>
        <v>8763</v>
      </c>
      <c r="E29" s="46">
        <f t="shared" si="1"/>
        <v>5164</v>
      </c>
      <c r="F29" s="46">
        <f t="shared" si="2"/>
        <v>0</v>
      </c>
      <c r="G29" s="46">
        <v>0</v>
      </c>
      <c r="H29" s="46">
        <v>0</v>
      </c>
      <c r="I29" s="46">
        <v>0</v>
      </c>
      <c r="J29" s="46">
        <f t="shared" si="3"/>
        <v>4265</v>
      </c>
      <c r="K29" s="46">
        <v>0</v>
      </c>
      <c r="L29" s="46">
        <v>4265</v>
      </c>
      <c r="M29" s="46">
        <v>0</v>
      </c>
      <c r="N29" s="46">
        <f t="shared" si="4"/>
        <v>155</v>
      </c>
      <c r="O29" s="46">
        <v>0</v>
      </c>
      <c r="P29" s="46">
        <v>155</v>
      </c>
      <c r="Q29" s="46">
        <v>0</v>
      </c>
      <c r="R29" s="46">
        <f t="shared" si="5"/>
        <v>744</v>
      </c>
      <c r="S29" s="46">
        <v>0</v>
      </c>
      <c r="T29" s="46">
        <v>744</v>
      </c>
      <c r="U29" s="46">
        <v>0</v>
      </c>
      <c r="V29" s="46">
        <f t="shared" si="6"/>
        <v>0</v>
      </c>
      <c r="W29" s="46">
        <v>0</v>
      </c>
      <c r="X29" s="46">
        <v>0</v>
      </c>
      <c r="Y29" s="46">
        <v>0</v>
      </c>
      <c r="Z29" s="46">
        <f t="shared" si="7"/>
        <v>0</v>
      </c>
      <c r="AA29" s="46">
        <v>0</v>
      </c>
      <c r="AB29" s="46">
        <v>0</v>
      </c>
      <c r="AC29" s="46">
        <v>0</v>
      </c>
      <c r="AD29" s="46">
        <f t="shared" si="8"/>
        <v>3493</v>
      </c>
      <c r="AE29" s="46">
        <f t="shared" si="9"/>
        <v>0</v>
      </c>
      <c r="AF29" s="46">
        <v>0</v>
      </c>
      <c r="AG29" s="46">
        <v>0</v>
      </c>
      <c r="AH29" s="46">
        <v>0</v>
      </c>
      <c r="AI29" s="46">
        <f t="shared" si="10"/>
        <v>3493</v>
      </c>
      <c r="AJ29" s="46">
        <v>0</v>
      </c>
      <c r="AK29" s="46">
        <v>0</v>
      </c>
      <c r="AL29" s="46">
        <v>3493</v>
      </c>
      <c r="AM29" s="46">
        <f t="shared" si="11"/>
        <v>0</v>
      </c>
      <c r="AN29" s="46">
        <v>0</v>
      </c>
      <c r="AO29" s="46">
        <v>0</v>
      </c>
      <c r="AP29" s="46">
        <v>0</v>
      </c>
      <c r="AQ29" s="46">
        <f t="shared" si="12"/>
        <v>0</v>
      </c>
      <c r="AR29" s="46">
        <v>0</v>
      </c>
      <c r="AS29" s="46">
        <v>0</v>
      </c>
      <c r="AT29" s="46">
        <v>0</v>
      </c>
      <c r="AU29" s="46">
        <f t="shared" si="13"/>
        <v>0</v>
      </c>
      <c r="AV29" s="46">
        <v>0</v>
      </c>
      <c r="AW29" s="46">
        <v>0</v>
      </c>
      <c r="AX29" s="46">
        <v>0</v>
      </c>
      <c r="AY29" s="46">
        <f t="shared" si="14"/>
        <v>0</v>
      </c>
      <c r="AZ29" s="46">
        <v>0</v>
      </c>
      <c r="BA29" s="46">
        <v>0</v>
      </c>
      <c r="BB29" s="46">
        <v>0</v>
      </c>
      <c r="BC29" s="46">
        <f t="shared" si="15"/>
        <v>106</v>
      </c>
      <c r="BD29" s="46">
        <f t="shared" si="16"/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f t="shared" si="18"/>
        <v>106</v>
      </c>
      <c r="BL29" s="46">
        <v>0</v>
      </c>
      <c r="BM29" s="46">
        <v>106</v>
      </c>
      <c r="BN29" s="46">
        <v>0</v>
      </c>
      <c r="BO29" s="46">
        <v>0</v>
      </c>
      <c r="BP29" s="46">
        <v>0</v>
      </c>
      <c r="BQ29" s="46">
        <v>0</v>
      </c>
      <c r="BR29" s="46">
        <f t="shared" si="41"/>
        <v>5164</v>
      </c>
      <c r="BS29" s="46">
        <f t="shared" si="41"/>
        <v>0</v>
      </c>
      <c r="BT29" s="46">
        <f t="shared" si="41"/>
        <v>4265</v>
      </c>
      <c r="BU29" s="46">
        <f t="shared" si="41"/>
        <v>155</v>
      </c>
      <c r="BV29" s="46">
        <f t="shared" si="41"/>
        <v>744</v>
      </c>
      <c r="BW29" s="46">
        <f t="shared" si="41"/>
        <v>0</v>
      </c>
      <c r="BX29" s="46">
        <f t="shared" si="41"/>
        <v>0</v>
      </c>
      <c r="BY29" s="46">
        <f t="shared" si="21"/>
        <v>5164</v>
      </c>
      <c r="BZ29" s="46">
        <f t="shared" si="22"/>
        <v>0</v>
      </c>
      <c r="CA29" s="46">
        <f t="shared" si="23"/>
        <v>4265</v>
      </c>
      <c r="CB29" s="46">
        <f t="shared" si="24"/>
        <v>155</v>
      </c>
      <c r="CC29" s="46">
        <f t="shared" si="25"/>
        <v>744</v>
      </c>
      <c r="CD29" s="46">
        <f t="shared" si="26"/>
        <v>0</v>
      </c>
      <c r="CE29" s="46">
        <f t="shared" si="27"/>
        <v>0</v>
      </c>
      <c r="CF29" s="46">
        <f t="shared" si="28"/>
        <v>0</v>
      </c>
      <c r="CG29" s="46">
        <f t="shared" si="42"/>
        <v>0</v>
      </c>
      <c r="CH29" s="46">
        <f t="shared" si="42"/>
        <v>0</v>
      </c>
      <c r="CI29" s="46">
        <f t="shared" si="42"/>
        <v>0</v>
      </c>
      <c r="CJ29" s="46">
        <f t="shared" si="42"/>
        <v>0</v>
      </c>
      <c r="CK29" s="46">
        <f t="shared" si="42"/>
        <v>0</v>
      </c>
      <c r="CL29" s="46">
        <f t="shared" si="42"/>
        <v>0</v>
      </c>
      <c r="CM29" s="46">
        <f t="shared" si="43"/>
        <v>3599</v>
      </c>
      <c r="CN29" s="46">
        <f t="shared" si="43"/>
        <v>0</v>
      </c>
      <c r="CO29" s="46">
        <f t="shared" si="43"/>
        <v>3599</v>
      </c>
      <c r="CP29" s="46">
        <f t="shared" si="43"/>
        <v>0</v>
      </c>
      <c r="CQ29" s="46">
        <f t="shared" si="43"/>
        <v>0</v>
      </c>
      <c r="CR29" s="46">
        <f t="shared" si="43"/>
        <v>0</v>
      </c>
      <c r="CS29" s="46">
        <f t="shared" si="43"/>
        <v>0</v>
      </c>
      <c r="CT29" s="46">
        <f t="shared" si="31"/>
        <v>3493</v>
      </c>
      <c r="CU29" s="46">
        <f t="shared" si="32"/>
        <v>0</v>
      </c>
      <c r="CV29" s="46">
        <f t="shared" si="33"/>
        <v>3493</v>
      </c>
      <c r="CW29" s="46">
        <f t="shared" si="34"/>
        <v>0</v>
      </c>
      <c r="CX29" s="46">
        <f t="shared" si="35"/>
        <v>0</v>
      </c>
      <c r="CY29" s="46">
        <f t="shared" si="36"/>
        <v>0</v>
      </c>
      <c r="CZ29" s="46">
        <f t="shared" si="37"/>
        <v>0</v>
      </c>
      <c r="DA29" s="46">
        <f t="shared" si="38"/>
        <v>106</v>
      </c>
      <c r="DB29" s="46">
        <f t="shared" si="44"/>
        <v>0</v>
      </c>
      <c r="DC29" s="46">
        <f t="shared" si="44"/>
        <v>106</v>
      </c>
      <c r="DD29" s="46">
        <f t="shared" si="44"/>
        <v>0</v>
      </c>
      <c r="DE29" s="46">
        <f t="shared" si="44"/>
        <v>0</v>
      </c>
      <c r="DF29" s="46">
        <f t="shared" si="44"/>
        <v>0</v>
      </c>
      <c r="DG29" s="46">
        <f t="shared" si="44"/>
        <v>0</v>
      </c>
      <c r="DH29" s="46">
        <v>0</v>
      </c>
      <c r="DI29" s="46">
        <f t="shared" si="40"/>
        <v>1</v>
      </c>
      <c r="DJ29" s="46">
        <v>0</v>
      </c>
      <c r="DK29" s="46">
        <v>1</v>
      </c>
      <c r="DL29" s="46">
        <v>0</v>
      </c>
      <c r="DM29" s="46">
        <v>0</v>
      </c>
    </row>
    <row r="30" spans="1:117" s="3" customFormat="1" ht="13.5" customHeight="1" x14ac:dyDescent="0.2">
      <c r="A30" s="44" t="s">
        <v>36</v>
      </c>
      <c r="B30" s="45" t="s">
        <v>81</v>
      </c>
      <c r="C30" s="44" t="s">
        <v>82</v>
      </c>
      <c r="D30" s="46">
        <f t="shared" si="0"/>
        <v>7966</v>
      </c>
      <c r="E30" s="46">
        <f t="shared" si="1"/>
        <v>4585</v>
      </c>
      <c r="F30" s="46">
        <f t="shared" si="2"/>
        <v>0</v>
      </c>
      <c r="G30" s="46">
        <v>0</v>
      </c>
      <c r="H30" s="46">
        <v>0</v>
      </c>
      <c r="I30" s="46">
        <v>0</v>
      </c>
      <c r="J30" s="46">
        <f t="shared" si="3"/>
        <v>3656</v>
      </c>
      <c r="K30" s="46">
        <v>0</v>
      </c>
      <c r="L30" s="46">
        <v>3656</v>
      </c>
      <c r="M30" s="46">
        <v>0</v>
      </c>
      <c r="N30" s="46">
        <f t="shared" si="4"/>
        <v>98</v>
      </c>
      <c r="O30" s="46">
        <v>0</v>
      </c>
      <c r="P30" s="46">
        <v>98</v>
      </c>
      <c r="Q30" s="46">
        <v>0</v>
      </c>
      <c r="R30" s="46">
        <f t="shared" si="5"/>
        <v>486</v>
      </c>
      <c r="S30" s="46">
        <v>0</v>
      </c>
      <c r="T30" s="46">
        <v>486</v>
      </c>
      <c r="U30" s="46">
        <v>0</v>
      </c>
      <c r="V30" s="46">
        <f t="shared" si="6"/>
        <v>0</v>
      </c>
      <c r="W30" s="46">
        <v>0</v>
      </c>
      <c r="X30" s="46">
        <v>0</v>
      </c>
      <c r="Y30" s="46">
        <v>0</v>
      </c>
      <c r="Z30" s="46">
        <f t="shared" si="7"/>
        <v>345</v>
      </c>
      <c r="AA30" s="46">
        <v>0</v>
      </c>
      <c r="AB30" s="46">
        <v>345</v>
      </c>
      <c r="AC30" s="46">
        <v>0</v>
      </c>
      <c r="AD30" s="46">
        <f t="shared" si="8"/>
        <v>2621</v>
      </c>
      <c r="AE30" s="46">
        <f t="shared" si="9"/>
        <v>0</v>
      </c>
      <c r="AF30" s="46">
        <v>0</v>
      </c>
      <c r="AG30" s="46">
        <v>0</v>
      </c>
      <c r="AH30" s="46">
        <v>0</v>
      </c>
      <c r="AI30" s="46">
        <f t="shared" si="10"/>
        <v>2440</v>
      </c>
      <c r="AJ30" s="46">
        <v>0</v>
      </c>
      <c r="AK30" s="46">
        <v>0</v>
      </c>
      <c r="AL30" s="46">
        <v>2440</v>
      </c>
      <c r="AM30" s="46">
        <f t="shared" si="11"/>
        <v>7</v>
      </c>
      <c r="AN30" s="46">
        <v>0</v>
      </c>
      <c r="AO30" s="46">
        <v>0</v>
      </c>
      <c r="AP30" s="46">
        <v>7</v>
      </c>
      <c r="AQ30" s="46">
        <f t="shared" si="12"/>
        <v>83</v>
      </c>
      <c r="AR30" s="46">
        <v>0</v>
      </c>
      <c r="AS30" s="46">
        <v>0</v>
      </c>
      <c r="AT30" s="46">
        <v>83</v>
      </c>
      <c r="AU30" s="46">
        <f t="shared" si="13"/>
        <v>0</v>
      </c>
      <c r="AV30" s="46">
        <v>0</v>
      </c>
      <c r="AW30" s="46">
        <v>0</v>
      </c>
      <c r="AX30" s="46">
        <v>0</v>
      </c>
      <c r="AY30" s="46">
        <f t="shared" si="14"/>
        <v>91</v>
      </c>
      <c r="AZ30" s="46">
        <v>0</v>
      </c>
      <c r="BA30" s="46">
        <v>0</v>
      </c>
      <c r="BB30" s="46">
        <v>91</v>
      </c>
      <c r="BC30" s="46">
        <f t="shared" si="15"/>
        <v>760</v>
      </c>
      <c r="BD30" s="46">
        <f t="shared" si="16"/>
        <v>592</v>
      </c>
      <c r="BE30" s="46">
        <v>0</v>
      </c>
      <c r="BF30" s="46">
        <v>0</v>
      </c>
      <c r="BG30" s="46">
        <v>0</v>
      </c>
      <c r="BH30" s="46">
        <v>592</v>
      </c>
      <c r="BI30" s="46">
        <v>0</v>
      </c>
      <c r="BJ30" s="46">
        <v>0</v>
      </c>
      <c r="BK30" s="46">
        <f t="shared" si="18"/>
        <v>168</v>
      </c>
      <c r="BL30" s="46">
        <v>0</v>
      </c>
      <c r="BM30" s="46">
        <v>168</v>
      </c>
      <c r="BN30" s="46">
        <v>0</v>
      </c>
      <c r="BO30" s="46">
        <v>0</v>
      </c>
      <c r="BP30" s="46">
        <v>0</v>
      </c>
      <c r="BQ30" s="46">
        <v>0</v>
      </c>
      <c r="BR30" s="46">
        <f t="shared" si="41"/>
        <v>5177</v>
      </c>
      <c r="BS30" s="46">
        <f t="shared" si="41"/>
        <v>0</v>
      </c>
      <c r="BT30" s="46">
        <f t="shared" si="41"/>
        <v>3656</v>
      </c>
      <c r="BU30" s="46">
        <f t="shared" si="41"/>
        <v>98</v>
      </c>
      <c r="BV30" s="46">
        <f t="shared" si="41"/>
        <v>1078</v>
      </c>
      <c r="BW30" s="46">
        <f t="shared" si="41"/>
        <v>0</v>
      </c>
      <c r="BX30" s="46">
        <f t="shared" si="41"/>
        <v>345</v>
      </c>
      <c r="BY30" s="46">
        <f t="shared" si="21"/>
        <v>4585</v>
      </c>
      <c r="BZ30" s="46">
        <f t="shared" si="22"/>
        <v>0</v>
      </c>
      <c r="CA30" s="46">
        <f t="shared" si="23"/>
        <v>3656</v>
      </c>
      <c r="CB30" s="46">
        <f t="shared" si="24"/>
        <v>98</v>
      </c>
      <c r="CC30" s="46">
        <f t="shared" si="25"/>
        <v>486</v>
      </c>
      <c r="CD30" s="46">
        <f t="shared" si="26"/>
        <v>0</v>
      </c>
      <c r="CE30" s="46">
        <f t="shared" si="27"/>
        <v>345</v>
      </c>
      <c r="CF30" s="46">
        <f t="shared" si="28"/>
        <v>592</v>
      </c>
      <c r="CG30" s="46">
        <f t="shared" si="42"/>
        <v>0</v>
      </c>
      <c r="CH30" s="46">
        <f t="shared" si="42"/>
        <v>0</v>
      </c>
      <c r="CI30" s="46">
        <f t="shared" si="42"/>
        <v>0</v>
      </c>
      <c r="CJ30" s="46">
        <f t="shared" si="42"/>
        <v>592</v>
      </c>
      <c r="CK30" s="46">
        <f t="shared" si="42"/>
        <v>0</v>
      </c>
      <c r="CL30" s="46">
        <f t="shared" si="42"/>
        <v>0</v>
      </c>
      <c r="CM30" s="46">
        <f t="shared" si="43"/>
        <v>2789</v>
      </c>
      <c r="CN30" s="46">
        <f t="shared" si="43"/>
        <v>0</v>
      </c>
      <c r="CO30" s="46">
        <f t="shared" si="43"/>
        <v>2608</v>
      </c>
      <c r="CP30" s="46">
        <f t="shared" si="43"/>
        <v>7</v>
      </c>
      <c r="CQ30" s="46">
        <f t="shared" si="43"/>
        <v>83</v>
      </c>
      <c r="CR30" s="46">
        <f t="shared" si="43"/>
        <v>0</v>
      </c>
      <c r="CS30" s="46">
        <f t="shared" si="43"/>
        <v>91</v>
      </c>
      <c r="CT30" s="46">
        <f t="shared" si="31"/>
        <v>2621</v>
      </c>
      <c r="CU30" s="46">
        <f t="shared" si="32"/>
        <v>0</v>
      </c>
      <c r="CV30" s="46">
        <f t="shared" si="33"/>
        <v>2440</v>
      </c>
      <c r="CW30" s="46">
        <f t="shared" si="34"/>
        <v>7</v>
      </c>
      <c r="CX30" s="46">
        <f t="shared" si="35"/>
        <v>83</v>
      </c>
      <c r="CY30" s="46">
        <f t="shared" si="36"/>
        <v>0</v>
      </c>
      <c r="CZ30" s="46">
        <f t="shared" si="37"/>
        <v>91</v>
      </c>
      <c r="DA30" s="46">
        <f t="shared" si="38"/>
        <v>168</v>
      </c>
      <c r="DB30" s="46">
        <f t="shared" si="44"/>
        <v>0</v>
      </c>
      <c r="DC30" s="46">
        <f t="shared" si="44"/>
        <v>168</v>
      </c>
      <c r="DD30" s="46">
        <f t="shared" si="44"/>
        <v>0</v>
      </c>
      <c r="DE30" s="46">
        <f t="shared" si="44"/>
        <v>0</v>
      </c>
      <c r="DF30" s="46">
        <f t="shared" si="44"/>
        <v>0</v>
      </c>
      <c r="DG30" s="46">
        <f t="shared" si="44"/>
        <v>0</v>
      </c>
      <c r="DH30" s="46">
        <v>0</v>
      </c>
      <c r="DI30" s="46">
        <f t="shared" si="40"/>
        <v>0</v>
      </c>
      <c r="DJ30" s="46">
        <v>0</v>
      </c>
      <c r="DK30" s="46">
        <v>0</v>
      </c>
      <c r="DL30" s="46">
        <v>0</v>
      </c>
      <c r="DM30" s="46">
        <v>0</v>
      </c>
    </row>
    <row r="31" spans="1:117" s="3" customFormat="1" ht="13.5" customHeight="1" x14ac:dyDescent="0.2">
      <c r="A31" s="44" t="s">
        <v>36</v>
      </c>
      <c r="B31" s="45" t="s">
        <v>83</v>
      </c>
      <c r="C31" s="44" t="s">
        <v>84</v>
      </c>
      <c r="D31" s="46">
        <f t="shared" si="0"/>
        <v>8778</v>
      </c>
      <c r="E31" s="46">
        <f t="shared" si="1"/>
        <v>4946</v>
      </c>
      <c r="F31" s="46">
        <f t="shared" si="2"/>
        <v>0</v>
      </c>
      <c r="G31" s="46">
        <v>0</v>
      </c>
      <c r="H31" s="46">
        <v>0</v>
      </c>
      <c r="I31" s="46">
        <v>0</v>
      </c>
      <c r="J31" s="46">
        <f t="shared" si="3"/>
        <v>4338</v>
      </c>
      <c r="K31" s="46">
        <v>0</v>
      </c>
      <c r="L31" s="46">
        <v>4338</v>
      </c>
      <c r="M31" s="46">
        <v>0</v>
      </c>
      <c r="N31" s="46">
        <f t="shared" si="4"/>
        <v>141</v>
      </c>
      <c r="O31" s="46">
        <v>0</v>
      </c>
      <c r="P31" s="46">
        <v>141</v>
      </c>
      <c r="Q31" s="46">
        <v>0</v>
      </c>
      <c r="R31" s="46">
        <f t="shared" si="5"/>
        <v>259</v>
      </c>
      <c r="S31" s="46">
        <v>207</v>
      </c>
      <c r="T31" s="46">
        <v>52</v>
      </c>
      <c r="U31" s="46">
        <v>0</v>
      </c>
      <c r="V31" s="46">
        <f t="shared" si="6"/>
        <v>0</v>
      </c>
      <c r="W31" s="46">
        <v>0</v>
      </c>
      <c r="X31" s="46">
        <v>0</v>
      </c>
      <c r="Y31" s="46">
        <v>0</v>
      </c>
      <c r="Z31" s="46">
        <f t="shared" si="7"/>
        <v>208</v>
      </c>
      <c r="AA31" s="46">
        <v>0</v>
      </c>
      <c r="AB31" s="46">
        <v>208</v>
      </c>
      <c r="AC31" s="46">
        <v>0</v>
      </c>
      <c r="AD31" s="46">
        <f t="shared" si="8"/>
        <v>2342</v>
      </c>
      <c r="AE31" s="46">
        <f t="shared" si="9"/>
        <v>0</v>
      </c>
      <c r="AF31" s="46">
        <v>0</v>
      </c>
      <c r="AG31" s="46">
        <v>0</v>
      </c>
      <c r="AH31" s="46">
        <v>0</v>
      </c>
      <c r="AI31" s="46">
        <f t="shared" si="10"/>
        <v>2283</v>
      </c>
      <c r="AJ31" s="46">
        <v>0</v>
      </c>
      <c r="AK31" s="46">
        <v>0</v>
      </c>
      <c r="AL31" s="46">
        <v>2283</v>
      </c>
      <c r="AM31" s="46">
        <f t="shared" si="11"/>
        <v>59</v>
      </c>
      <c r="AN31" s="46">
        <v>0</v>
      </c>
      <c r="AO31" s="46">
        <v>0</v>
      </c>
      <c r="AP31" s="46">
        <v>59</v>
      </c>
      <c r="AQ31" s="46">
        <f t="shared" si="12"/>
        <v>0</v>
      </c>
      <c r="AR31" s="46">
        <v>0</v>
      </c>
      <c r="AS31" s="46">
        <v>0</v>
      </c>
      <c r="AT31" s="46">
        <v>0</v>
      </c>
      <c r="AU31" s="46">
        <f t="shared" si="13"/>
        <v>0</v>
      </c>
      <c r="AV31" s="46">
        <v>0</v>
      </c>
      <c r="AW31" s="46">
        <v>0</v>
      </c>
      <c r="AX31" s="46">
        <v>0</v>
      </c>
      <c r="AY31" s="46">
        <f t="shared" si="14"/>
        <v>0</v>
      </c>
      <c r="AZ31" s="46">
        <v>0</v>
      </c>
      <c r="BA31" s="46">
        <v>0</v>
      </c>
      <c r="BB31" s="46">
        <v>0</v>
      </c>
      <c r="BC31" s="46">
        <f t="shared" si="15"/>
        <v>1490</v>
      </c>
      <c r="BD31" s="46">
        <f t="shared" si="16"/>
        <v>1490</v>
      </c>
      <c r="BE31" s="46">
        <v>0</v>
      </c>
      <c r="BF31" s="46">
        <v>119</v>
      </c>
      <c r="BG31" s="46">
        <v>138</v>
      </c>
      <c r="BH31" s="46">
        <v>28</v>
      </c>
      <c r="BI31" s="46">
        <v>1001</v>
      </c>
      <c r="BJ31" s="46">
        <v>204</v>
      </c>
      <c r="BK31" s="46">
        <f t="shared" si="18"/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f t="shared" si="41"/>
        <v>6436</v>
      </c>
      <c r="BS31" s="46">
        <f t="shared" si="41"/>
        <v>0</v>
      </c>
      <c r="BT31" s="46">
        <f t="shared" si="41"/>
        <v>4457</v>
      </c>
      <c r="BU31" s="46">
        <f t="shared" si="41"/>
        <v>279</v>
      </c>
      <c r="BV31" s="46">
        <f t="shared" si="41"/>
        <v>287</v>
      </c>
      <c r="BW31" s="46">
        <f t="shared" si="41"/>
        <v>1001</v>
      </c>
      <c r="BX31" s="46">
        <f t="shared" si="41"/>
        <v>412</v>
      </c>
      <c r="BY31" s="46">
        <f t="shared" si="21"/>
        <v>4946</v>
      </c>
      <c r="BZ31" s="46">
        <f t="shared" si="22"/>
        <v>0</v>
      </c>
      <c r="CA31" s="46">
        <f t="shared" si="23"/>
        <v>4338</v>
      </c>
      <c r="CB31" s="46">
        <f t="shared" si="24"/>
        <v>141</v>
      </c>
      <c r="CC31" s="46">
        <f t="shared" si="25"/>
        <v>259</v>
      </c>
      <c r="CD31" s="46">
        <f t="shared" si="26"/>
        <v>0</v>
      </c>
      <c r="CE31" s="46">
        <f t="shared" si="27"/>
        <v>208</v>
      </c>
      <c r="CF31" s="46">
        <f t="shared" si="28"/>
        <v>1490</v>
      </c>
      <c r="CG31" s="46">
        <f t="shared" si="42"/>
        <v>0</v>
      </c>
      <c r="CH31" s="46">
        <f t="shared" si="42"/>
        <v>119</v>
      </c>
      <c r="CI31" s="46">
        <f t="shared" si="42"/>
        <v>138</v>
      </c>
      <c r="CJ31" s="46">
        <f t="shared" si="42"/>
        <v>28</v>
      </c>
      <c r="CK31" s="46">
        <f t="shared" si="42"/>
        <v>1001</v>
      </c>
      <c r="CL31" s="46">
        <f t="shared" si="42"/>
        <v>204</v>
      </c>
      <c r="CM31" s="46">
        <f t="shared" si="43"/>
        <v>2342</v>
      </c>
      <c r="CN31" s="46">
        <f t="shared" si="43"/>
        <v>0</v>
      </c>
      <c r="CO31" s="46">
        <f t="shared" si="43"/>
        <v>2283</v>
      </c>
      <c r="CP31" s="46">
        <f t="shared" si="43"/>
        <v>59</v>
      </c>
      <c r="CQ31" s="46">
        <f t="shared" si="43"/>
        <v>0</v>
      </c>
      <c r="CR31" s="46">
        <f t="shared" si="43"/>
        <v>0</v>
      </c>
      <c r="CS31" s="46">
        <f t="shared" si="43"/>
        <v>0</v>
      </c>
      <c r="CT31" s="46">
        <f t="shared" si="31"/>
        <v>2342</v>
      </c>
      <c r="CU31" s="46">
        <f t="shared" si="32"/>
        <v>0</v>
      </c>
      <c r="CV31" s="46">
        <f t="shared" si="33"/>
        <v>2283</v>
      </c>
      <c r="CW31" s="46">
        <f t="shared" si="34"/>
        <v>59</v>
      </c>
      <c r="CX31" s="46">
        <f t="shared" si="35"/>
        <v>0</v>
      </c>
      <c r="CY31" s="46">
        <f t="shared" si="36"/>
        <v>0</v>
      </c>
      <c r="CZ31" s="46">
        <f t="shared" si="37"/>
        <v>0</v>
      </c>
      <c r="DA31" s="46">
        <f t="shared" si="38"/>
        <v>0</v>
      </c>
      <c r="DB31" s="46">
        <f t="shared" si="44"/>
        <v>0</v>
      </c>
      <c r="DC31" s="46">
        <f t="shared" si="44"/>
        <v>0</v>
      </c>
      <c r="DD31" s="46">
        <f t="shared" si="44"/>
        <v>0</v>
      </c>
      <c r="DE31" s="46">
        <f t="shared" si="44"/>
        <v>0</v>
      </c>
      <c r="DF31" s="46">
        <f t="shared" si="44"/>
        <v>0</v>
      </c>
      <c r="DG31" s="46">
        <f t="shared" si="44"/>
        <v>0</v>
      </c>
      <c r="DH31" s="46">
        <v>0</v>
      </c>
      <c r="DI31" s="46">
        <f t="shared" si="40"/>
        <v>0</v>
      </c>
      <c r="DJ31" s="46">
        <v>0</v>
      </c>
      <c r="DK31" s="46">
        <v>0</v>
      </c>
      <c r="DL31" s="46">
        <v>0</v>
      </c>
      <c r="DM31" s="46">
        <v>0</v>
      </c>
    </row>
    <row r="32" spans="1:117" s="3" customFormat="1" ht="13.5" customHeight="1" x14ac:dyDescent="0.2">
      <c r="A32" s="44" t="s">
        <v>36</v>
      </c>
      <c r="B32" s="45" t="s">
        <v>85</v>
      </c>
      <c r="C32" s="44" t="s">
        <v>86</v>
      </c>
      <c r="D32" s="46">
        <f t="shared" si="0"/>
        <v>7988</v>
      </c>
      <c r="E32" s="46">
        <f t="shared" si="1"/>
        <v>4765</v>
      </c>
      <c r="F32" s="46">
        <f t="shared" si="2"/>
        <v>0</v>
      </c>
      <c r="G32" s="46">
        <v>0</v>
      </c>
      <c r="H32" s="46">
        <v>0</v>
      </c>
      <c r="I32" s="46">
        <v>0</v>
      </c>
      <c r="J32" s="46">
        <f t="shared" si="3"/>
        <v>4078</v>
      </c>
      <c r="K32" s="46">
        <v>4078</v>
      </c>
      <c r="L32" s="46">
        <v>0</v>
      </c>
      <c r="M32" s="46">
        <v>0</v>
      </c>
      <c r="N32" s="46">
        <f t="shared" si="4"/>
        <v>204</v>
      </c>
      <c r="O32" s="46">
        <v>0</v>
      </c>
      <c r="P32" s="46">
        <v>204</v>
      </c>
      <c r="Q32" s="46">
        <v>0</v>
      </c>
      <c r="R32" s="46">
        <f t="shared" si="5"/>
        <v>261</v>
      </c>
      <c r="S32" s="46">
        <v>261</v>
      </c>
      <c r="T32" s="46">
        <v>0</v>
      </c>
      <c r="U32" s="46">
        <v>0</v>
      </c>
      <c r="V32" s="46">
        <f t="shared" si="6"/>
        <v>0</v>
      </c>
      <c r="W32" s="46">
        <v>0</v>
      </c>
      <c r="X32" s="46">
        <v>0</v>
      </c>
      <c r="Y32" s="46">
        <v>0</v>
      </c>
      <c r="Z32" s="46">
        <f t="shared" si="7"/>
        <v>222</v>
      </c>
      <c r="AA32" s="46">
        <v>0</v>
      </c>
      <c r="AB32" s="46">
        <v>222</v>
      </c>
      <c r="AC32" s="46">
        <v>0</v>
      </c>
      <c r="AD32" s="46">
        <f t="shared" si="8"/>
        <v>66</v>
      </c>
      <c r="AE32" s="46">
        <f t="shared" si="9"/>
        <v>0</v>
      </c>
      <c r="AF32" s="46">
        <v>0</v>
      </c>
      <c r="AG32" s="46">
        <v>0</v>
      </c>
      <c r="AH32" s="46">
        <v>0</v>
      </c>
      <c r="AI32" s="46">
        <f t="shared" si="10"/>
        <v>66</v>
      </c>
      <c r="AJ32" s="46">
        <v>0</v>
      </c>
      <c r="AK32" s="46">
        <v>0</v>
      </c>
      <c r="AL32" s="46">
        <v>66</v>
      </c>
      <c r="AM32" s="46">
        <f t="shared" si="11"/>
        <v>0</v>
      </c>
      <c r="AN32" s="46">
        <v>0</v>
      </c>
      <c r="AO32" s="46">
        <v>0</v>
      </c>
      <c r="AP32" s="46">
        <v>0</v>
      </c>
      <c r="AQ32" s="46">
        <f t="shared" si="12"/>
        <v>0</v>
      </c>
      <c r="AR32" s="46">
        <v>0</v>
      </c>
      <c r="AS32" s="46">
        <v>0</v>
      </c>
      <c r="AT32" s="46">
        <v>0</v>
      </c>
      <c r="AU32" s="46">
        <f t="shared" si="13"/>
        <v>0</v>
      </c>
      <c r="AV32" s="46">
        <v>0</v>
      </c>
      <c r="AW32" s="46">
        <v>0</v>
      </c>
      <c r="AX32" s="46">
        <v>0</v>
      </c>
      <c r="AY32" s="46">
        <f t="shared" si="14"/>
        <v>0</v>
      </c>
      <c r="AZ32" s="46">
        <v>0</v>
      </c>
      <c r="BA32" s="46">
        <v>0</v>
      </c>
      <c r="BB32" s="46">
        <v>0</v>
      </c>
      <c r="BC32" s="46">
        <f t="shared" si="15"/>
        <v>3157</v>
      </c>
      <c r="BD32" s="46">
        <f t="shared" si="16"/>
        <v>3157</v>
      </c>
      <c r="BE32" s="46">
        <v>0</v>
      </c>
      <c r="BF32" s="46">
        <v>2633</v>
      </c>
      <c r="BG32" s="46">
        <v>83</v>
      </c>
      <c r="BH32" s="46">
        <v>322</v>
      </c>
      <c r="BI32" s="46">
        <v>29</v>
      </c>
      <c r="BJ32" s="46">
        <v>90</v>
      </c>
      <c r="BK32" s="46">
        <f t="shared" si="18"/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f t="shared" si="41"/>
        <v>7922</v>
      </c>
      <c r="BS32" s="46">
        <f t="shared" si="41"/>
        <v>0</v>
      </c>
      <c r="BT32" s="46">
        <f t="shared" si="41"/>
        <v>6711</v>
      </c>
      <c r="BU32" s="46">
        <f t="shared" si="41"/>
        <v>287</v>
      </c>
      <c r="BV32" s="46">
        <f t="shared" si="41"/>
        <v>583</v>
      </c>
      <c r="BW32" s="46">
        <f t="shared" si="41"/>
        <v>29</v>
      </c>
      <c r="BX32" s="46">
        <f t="shared" si="41"/>
        <v>312</v>
      </c>
      <c r="BY32" s="46">
        <f t="shared" si="21"/>
        <v>4765</v>
      </c>
      <c r="BZ32" s="46">
        <f t="shared" si="22"/>
        <v>0</v>
      </c>
      <c r="CA32" s="46">
        <f t="shared" si="23"/>
        <v>4078</v>
      </c>
      <c r="CB32" s="46">
        <f t="shared" si="24"/>
        <v>204</v>
      </c>
      <c r="CC32" s="46">
        <f t="shared" si="25"/>
        <v>261</v>
      </c>
      <c r="CD32" s="46">
        <f t="shared" si="26"/>
        <v>0</v>
      </c>
      <c r="CE32" s="46">
        <f t="shared" si="27"/>
        <v>222</v>
      </c>
      <c r="CF32" s="46">
        <f t="shared" si="28"/>
        <v>3157</v>
      </c>
      <c r="CG32" s="46">
        <f t="shared" si="42"/>
        <v>0</v>
      </c>
      <c r="CH32" s="46">
        <f t="shared" si="42"/>
        <v>2633</v>
      </c>
      <c r="CI32" s="46">
        <f t="shared" si="42"/>
        <v>83</v>
      </c>
      <c r="CJ32" s="46">
        <f t="shared" si="42"/>
        <v>322</v>
      </c>
      <c r="CK32" s="46">
        <f t="shared" si="42"/>
        <v>29</v>
      </c>
      <c r="CL32" s="46">
        <f t="shared" si="42"/>
        <v>90</v>
      </c>
      <c r="CM32" s="46">
        <f t="shared" si="43"/>
        <v>66</v>
      </c>
      <c r="CN32" s="46">
        <f t="shared" si="43"/>
        <v>0</v>
      </c>
      <c r="CO32" s="46">
        <f t="shared" si="43"/>
        <v>66</v>
      </c>
      <c r="CP32" s="46">
        <f t="shared" si="43"/>
        <v>0</v>
      </c>
      <c r="CQ32" s="46">
        <f t="shared" si="43"/>
        <v>0</v>
      </c>
      <c r="CR32" s="46">
        <f t="shared" si="43"/>
        <v>0</v>
      </c>
      <c r="CS32" s="46">
        <f t="shared" si="43"/>
        <v>0</v>
      </c>
      <c r="CT32" s="46">
        <f t="shared" si="31"/>
        <v>66</v>
      </c>
      <c r="CU32" s="46">
        <f t="shared" si="32"/>
        <v>0</v>
      </c>
      <c r="CV32" s="46">
        <f t="shared" si="33"/>
        <v>66</v>
      </c>
      <c r="CW32" s="46">
        <f t="shared" si="34"/>
        <v>0</v>
      </c>
      <c r="CX32" s="46">
        <f t="shared" si="35"/>
        <v>0</v>
      </c>
      <c r="CY32" s="46">
        <f t="shared" si="36"/>
        <v>0</v>
      </c>
      <c r="CZ32" s="46">
        <f t="shared" si="37"/>
        <v>0</v>
      </c>
      <c r="DA32" s="46">
        <f t="shared" si="38"/>
        <v>0</v>
      </c>
      <c r="DB32" s="46">
        <f t="shared" si="44"/>
        <v>0</v>
      </c>
      <c r="DC32" s="46">
        <f t="shared" si="44"/>
        <v>0</v>
      </c>
      <c r="DD32" s="46">
        <f t="shared" si="44"/>
        <v>0</v>
      </c>
      <c r="DE32" s="46">
        <f t="shared" si="44"/>
        <v>0</v>
      </c>
      <c r="DF32" s="46">
        <f t="shared" si="44"/>
        <v>0</v>
      </c>
      <c r="DG32" s="46">
        <f t="shared" si="44"/>
        <v>0</v>
      </c>
      <c r="DH32" s="46">
        <v>0</v>
      </c>
      <c r="DI32" s="46">
        <f t="shared" si="40"/>
        <v>1</v>
      </c>
      <c r="DJ32" s="46">
        <v>1</v>
      </c>
      <c r="DK32" s="46">
        <v>0</v>
      </c>
      <c r="DL32" s="46">
        <v>0</v>
      </c>
      <c r="DM32" s="46">
        <v>0</v>
      </c>
    </row>
    <row r="33" spans="1:117" s="3" customFormat="1" ht="13.5" customHeight="1" x14ac:dyDescent="0.2">
      <c r="A33" s="44" t="s">
        <v>36</v>
      </c>
      <c r="B33" s="45" t="s">
        <v>87</v>
      </c>
      <c r="C33" s="44" t="s">
        <v>88</v>
      </c>
      <c r="D33" s="46">
        <f t="shared" si="0"/>
        <v>1950</v>
      </c>
      <c r="E33" s="46">
        <f t="shared" si="1"/>
        <v>1382</v>
      </c>
      <c r="F33" s="46">
        <f t="shared" si="2"/>
        <v>0</v>
      </c>
      <c r="G33" s="46">
        <v>0</v>
      </c>
      <c r="H33" s="46">
        <v>0</v>
      </c>
      <c r="I33" s="46">
        <v>0</v>
      </c>
      <c r="J33" s="46">
        <f t="shared" si="3"/>
        <v>1032</v>
      </c>
      <c r="K33" s="46">
        <v>0</v>
      </c>
      <c r="L33" s="46">
        <v>1032</v>
      </c>
      <c r="M33" s="46">
        <v>0</v>
      </c>
      <c r="N33" s="46">
        <f t="shared" si="4"/>
        <v>67</v>
      </c>
      <c r="O33" s="46">
        <v>0</v>
      </c>
      <c r="P33" s="46">
        <v>67</v>
      </c>
      <c r="Q33" s="46">
        <v>0</v>
      </c>
      <c r="R33" s="46">
        <f t="shared" si="5"/>
        <v>230</v>
      </c>
      <c r="S33" s="46">
        <v>0</v>
      </c>
      <c r="T33" s="46">
        <v>230</v>
      </c>
      <c r="U33" s="46">
        <v>0</v>
      </c>
      <c r="V33" s="46">
        <f t="shared" si="6"/>
        <v>0</v>
      </c>
      <c r="W33" s="46">
        <v>0</v>
      </c>
      <c r="X33" s="46">
        <v>0</v>
      </c>
      <c r="Y33" s="46">
        <v>0</v>
      </c>
      <c r="Z33" s="46">
        <f t="shared" si="7"/>
        <v>53</v>
      </c>
      <c r="AA33" s="46">
        <v>0</v>
      </c>
      <c r="AB33" s="46">
        <v>53</v>
      </c>
      <c r="AC33" s="46">
        <v>0</v>
      </c>
      <c r="AD33" s="46">
        <f t="shared" si="8"/>
        <v>546</v>
      </c>
      <c r="AE33" s="46">
        <f t="shared" si="9"/>
        <v>0</v>
      </c>
      <c r="AF33" s="46">
        <v>0</v>
      </c>
      <c r="AG33" s="46">
        <v>0</v>
      </c>
      <c r="AH33" s="46">
        <v>0</v>
      </c>
      <c r="AI33" s="46">
        <f t="shared" si="10"/>
        <v>497</v>
      </c>
      <c r="AJ33" s="46">
        <v>0</v>
      </c>
      <c r="AK33" s="46">
        <v>0</v>
      </c>
      <c r="AL33" s="46">
        <v>497</v>
      </c>
      <c r="AM33" s="46">
        <f t="shared" si="11"/>
        <v>49</v>
      </c>
      <c r="AN33" s="46">
        <v>0</v>
      </c>
      <c r="AO33" s="46">
        <v>0</v>
      </c>
      <c r="AP33" s="46">
        <v>49</v>
      </c>
      <c r="AQ33" s="46">
        <f t="shared" si="12"/>
        <v>0</v>
      </c>
      <c r="AR33" s="46">
        <v>0</v>
      </c>
      <c r="AS33" s="46">
        <v>0</v>
      </c>
      <c r="AT33" s="46">
        <v>0</v>
      </c>
      <c r="AU33" s="46">
        <f t="shared" si="13"/>
        <v>0</v>
      </c>
      <c r="AV33" s="46">
        <v>0</v>
      </c>
      <c r="AW33" s="46">
        <v>0</v>
      </c>
      <c r="AX33" s="46">
        <v>0</v>
      </c>
      <c r="AY33" s="46">
        <f t="shared" si="14"/>
        <v>0</v>
      </c>
      <c r="AZ33" s="46">
        <v>0</v>
      </c>
      <c r="BA33" s="46">
        <v>0</v>
      </c>
      <c r="BB33" s="46">
        <v>0</v>
      </c>
      <c r="BC33" s="46">
        <f t="shared" si="15"/>
        <v>22</v>
      </c>
      <c r="BD33" s="46">
        <f t="shared" si="16"/>
        <v>22</v>
      </c>
      <c r="BE33" s="46">
        <v>0</v>
      </c>
      <c r="BF33" s="46">
        <v>8</v>
      </c>
      <c r="BG33" s="46">
        <v>14</v>
      </c>
      <c r="BH33" s="46">
        <v>0</v>
      </c>
      <c r="BI33" s="46">
        <v>0</v>
      </c>
      <c r="BJ33" s="46">
        <v>0</v>
      </c>
      <c r="BK33" s="46">
        <f t="shared" si="18"/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f t="shared" si="41"/>
        <v>1404</v>
      </c>
      <c r="BS33" s="46">
        <f t="shared" si="41"/>
        <v>0</v>
      </c>
      <c r="BT33" s="46">
        <f t="shared" si="41"/>
        <v>1040</v>
      </c>
      <c r="BU33" s="46">
        <f t="shared" si="41"/>
        <v>81</v>
      </c>
      <c r="BV33" s="46">
        <f t="shared" si="41"/>
        <v>230</v>
      </c>
      <c r="BW33" s="46">
        <f t="shared" si="41"/>
        <v>0</v>
      </c>
      <c r="BX33" s="46">
        <f t="shared" si="41"/>
        <v>53</v>
      </c>
      <c r="BY33" s="46">
        <f t="shared" si="21"/>
        <v>1382</v>
      </c>
      <c r="BZ33" s="46">
        <f t="shared" si="22"/>
        <v>0</v>
      </c>
      <c r="CA33" s="46">
        <f t="shared" si="23"/>
        <v>1032</v>
      </c>
      <c r="CB33" s="46">
        <f t="shared" si="24"/>
        <v>67</v>
      </c>
      <c r="CC33" s="46">
        <f t="shared" si="25"/>
        <v>230</v>
      </c>
      <c r="CD33" s="46">
        <f t="shared" si="26"/>
        <v>0</v>
      </c>
      <c r="CE33" s="46">
        <f t="shared" si="27"/>
        <v>53</v>
      </c>
      <c r="CF33" s="46">
        <f t="shared" si="28"/>
        <v>22</v>
      </c>
      <c r="CG33" s="46">
        <f t="shared" si="42"/>
        <v>0</v>
      </c>
      <c r="CH33" s="46">
        <f t="shared" si="42"/>
        <v>8</v>
      </c>
      <c r="CI33" s="46">
        <f t="shared" si="42"/>
        <v>14</v>
      </c>
      <c r="CJ33" s="46">
        <f t="shared" si="42"/>
        <v>0</v>
      </c>
      <c r="CK33" s="46">
        <f t="shared" si="42"/>
        <v>0</v>
      </c>
      <c r="CL33" s="46">
        <f t="shared" si="42"/>
        <v>0</v>
      </c>
      <c r="CM33" s="46">
        <f t="shared" si="43"/>
        <v>546</v>
      </c>
      <c r="CN33" s="46">
        <f t="shared" si="43"/>
        <v>0</v>
      </c>
      <c r="CO33" s="46">
        <f t="shared" si="43"/>
        <v>497</v>
      </c>
      <c r="CP33" s="46">
        <f t="shared" si="43"/>
        <v>49</v>
      </c>
      <c r="CQ33" s="46">
        <f t="shared" si="43"/>
        <v>0</v>
      </c>
      <c r="CR33" s="46">
        <f t="shared" si="43"/>
        <v>0</v>
      </c>
      <c r="CS33" s="46">
        <f t="shared" si="43"/>
        <v>0</v>
      </c>
      <c r="CT33" s="46">
        <f t="shared" si="31"/>
        <v>546</v>
      </c>
      <c r="CU33" s="46">
        <f t="shared" si="32"/>
        <v>0</v>
      </c>
      <c r="CV33" s="46">
        <f t="shared" si="33"/>
        <v>497</v>
      </c>
      <c r="CW33" s="46">
        <f t="shared" si="34"/>
        <v>49</v>
      </c>
      <c r="CX33" s="46">
        <f t="shared" si="35"/>
        <v>0</v>
      </c>
      <c r="CY33" s="46">
        <f t="shared" si="36"/>
        <v>0</v>
      </c>
      <c r="CZ33" s="46">
        <f t="shared" si="37"/>
        <v>0</v>
      </c>
      <c r="DA33" s="46">
        <f t="shared" si="38"/>
        <v>0</v>
      </c>
      <c r="DB33" s="46">
        <f t="shared" si="44"/>
        <v>0</v>
      </c>
      <c r="DC33" s="46">
        <f t="shared" si="44"/>
        <v>0</v>
      </c>
      <c r="DD33" s="46">
        <f t="shared" si="44"/>
        <v>0</v>
      </c>
      <c r="DE33" s="46">
        <f t="shared" si="44"/>
        <v>0</v>
      </c>
      <c r="DF33" s="46">
        <f t="shared" si="44"/>
        <v>0</v>
      </c>
      <c r="DG33" s="46">
        <f t="shared" si="44"/>
        <v>0</v>
      </c>
      <c r="DH33" s="46">
        <v>0</v>
      </c>
      <c r="DI33" s="46">
        <f t="shared" si="40"/>
        <v>0</v>
      </c>
      <c r="DJ33" s="46">
        <v>0</v>
      </c>
      <c r="DK33" s="46">
        <v>0</v>
      </c>
      <c r="DL33" s="46">
        <v>0</v>
      </c>
      <c r="DM33" s="46">
        <v>0</v>
      </c>
    </row>
    <row r="34" spans="1:117" s="3" customFormat="1" ht="13.5" customHeight="1" x14ac:dyDescent="0.2">
      <c r="A34" s="44" t="s">
        <v>36</v>
      </c>
      <c r="B34" s="45" t="s">
        <v>89</v>
      </c>
      <c r="C34" s="44" t="s">
        <v>90</v>
      </c>
      <c r="D34" s="46">
        <f t="shared" si="0"/>
        <v>5536</v>
      </c>
      <c r="E34" s="46">
        <f t="shared" si="1"/>
        <v>3742</v>
      </c>
      <c r="F34" s="46">
        <f t="shared" si="2"/>
        <v>0</v>
      </c>
      <c r="G34" s="46">
        <v>0</v>
      </c>
      <c r="H34" s="46">
        <v>0</v>
      </c>
      <c r="I34" s="46">
        <v>0</v>
      </c>
      <c r="J34" s="46">
        <f t="shared" si="3"/>
        <v>3181</v>
      </c>
      <c r="K34" s="46">
        <v>0</v>
      </c>
      <c r="L34" s="46">
        <v>3181</v>
      </c>
      <c r="M34" s="46">
        <v>0</v>
      </c>
      <c r="N34" s="46">
        <f t="shared" si="4"/>
        <v>146</v>
      </c>
      <c r="O34" s="46">
        <v>0</v>
      </c>
      <c r="P34" s="46">
        <v>146</v>
      </c>
      <c r="Q34" s="46">
        <v>0</v>
      </c>
      <c r="R34" s="46">
        <f t="shared" si="5"/>
        <v>275</v>
      </c>
      <c r="S34" s="46">
        <v>0</v>
      </c>
      <c r="T34" s="46">
        <v>275</v>
      </c>
      <c r="U34" s="46">
        <v>0</v>
      </c>
      <c r="V34" s="46">
        <f t="shared" si="6"/>
        <v>0</v>
      </c>
      <c r="W34" s="46">
        <v>0</v>
      </c>
      <c r="X34" s="46">
        <v>0</v>
      </c>
      <c r="Y34" s="46">
        <v>0</v>
      </c>
      <c r="Z34" s="46">
        <f t="shared" si="7"/>
        <v>140</v>
      </c>
      <c r="AA34" s="46">
        <v>0</v>
      </c>
      <c r="AB34" s="46">
        <v>140</v>
      </c>
      <c r="AC34" s="46">
        <v>0</v>
      </c>
      <c r="AD34" s="46">
        <f t="shared" si="8"/>
        <v>1210</v>
      </c>
      <c r="AE34" s="46">
        <f t="shared" si="9"/>
        <v>0</v>
      </c>
      <c r="AF34" s="46">
        <v>0</v>
      </c>
      <c r="AG34" s="46">
        <v>0</v>
      </c>
      <c r="AH34" s="46">
        <v>0</v>
      </c>
      <c r="AI34" s="46">
        <f t="shared" si="10"/>
        <v>1210</v>
      </c>
      <c r="AJ34" s="46">
        <v>0</v>
      </c>
      <c r="AK34" s="46">
        <v>0</v>
      </c>
      <c r="AL34" s="46">
        <v>1210</v>
      </c>
      <c r="AM34" s="46">
        <f t="shared" si="11"/>
        <v>0</v>
      </c>
      <c r="AN34" s="46">
        <v>0</v>
      </c>
      <c r="AO34" s="46">
        <v>0</v>
      </c>
      <c r="AP34" s="46">
        <v>0</v>
      </c>
      <c r="AQ34" s="46">
        <f t="shared" si="12"/>
        <v>0</v>
      </c>
      <c r="AR34" s="46">
        <v>0</v>
      </c>
      <c r="AS34" s="46">
        <v>0</v>
      </c>
      <c r="AT34" s="46">
        <v>0</v>
      </c>
      <c r="AU34" s="46">
        <f t="shared" si="13"/>
        <v>0</v>
      </c>
      <c r="AV34" s="46">
        <v>0</v>
      </c>
      <c r="AW34" s="46">
        <v>0</v>
      </c>
      <c r="AX34" s="46">
        <v>0</v>
      </c>
      <c r="AY34" s="46">
        <f t="shared" si="14"/>
        <v>0</v>
      </c>
      <c r="AZ34" s="46">
        <v>0</v>
      </c>
      <c r="BA34" s="46">
        <v>0</v>
      </c>
      <c r="BB34" s="46">
        <v>0</v>
      </c>
      <c r="BC34" s="46">
        <f t="shared" si="15"/>
        <v>584</v>
      </c>
      <c r="BD34" s="46">
        <f t="shared" si="16"/>
        <v>584</v>
      </c>
      <c r="BE34" s="46">
        <v>0</v>
      </c>
      <c r="BF34" s="46">
        <v>187</v>
      </c>
      <c r="BG34" s="46">
        <v>38</v>
      </c>
      <c r="BH34" s="46">
        <v>0</v>
      </c>
      <c r="BI34" s="46">
        <v>323</v>
      </c>
      <c r="BJ34" s="46">
        <v>36</v>
      </c>
      <c r="BK34" s="46">
        <f t="shared" si="18"/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f t="shared" si="41"/>
        <v>4326</v>
      </c>
      <c r="BS34" s="46">
        <f t="shared" si="41"/>
        <v>0</v>
      </c>
      <c r="BT34" s="46">
        <f t="shared" si="41"/>
        <v>3368</v>
      </c>
      <c r="BU34" s="46">
        <f t="shared" si="41"/>
        <v>184</v>
      </c>
      <c r="BV34" s="46">
        <f t="shared" si="41"/>
        <v>275</v>
      </c>
      <c r="BW34" s="46">
        <f t="shared" si="41"/>
        <v>323</v>
      </c>
      <c r="BX34" s="46">
        <f t="shared" si="41"/>
        <v>176</v>
      </c>
      <c r="BY34" s="46">
        <f t="shared" si="21"/>
        <v>3742</v>
      </c>
      <c r="BZ34" s="46">
        <f t="shared" si="22"/>
        <v>0</v>
      </c>
      <c r="CA34" s="46">
        <f t="shared" si="23"/>
        <v>3181</v>
      </c>
      <c r="CB34" s="46">
        <f t="shared" si="24"/>
        <v>146</v>
      </c>
      <c r="CC34" s="46">
        <f t="shared" si="25"/>
        <v>275</v>
      </c>
      <c r="CD34" s="46">
        <f t="shared" si="26"/>
        <v>0</v>
      </c>
      <c r="CE34" s="46">
        <f t="shared" si="27"/>
        <v>140</v>
      </c>
      <c r="CF34" s="46">
        <f t="shared" si="28"/>
        <v>584</v>
      </c>
      <c r="CG34" s="46">
        <f t="shared" si="42"/>
        <v>0</v>
      </c>
      <c r="CH34" s="46">
        <f t="shared" si="42"/>
        <v>187</v>
      </c>
      <c r="CI34" s="46">
        <f t="shared" si="42"/>
        <v>38</v>
      </c>
      <c r="CJ34" s="46">
        <f t="shared" si="42"/>
        <v>0</v>
      </c>
      <c r="CK34" s="46">
        <f t="shared" si="42"/>
        <v>323</v>
      </c>
      <c r="CL34" s="46">
        <f t="shared" si="42"/>
        <v>36</v>
      </c>
      <c r="CM34" s="46">
        <f t="shared" si="43"/>
        <v>1210</v>
      </c>
      <c r="CN34" s="46">
        <f t="shared" si="43"/>
        <v>0</v>
      </c>
      <c r="CO34" s="46">
        <f t="shared" si="43"/>
        <v>1210</v>
      </c>
      <c r="CP34" s="46">
        <f t="shared" si="43"/>
        <v>0</v>
      </c>
      <c r="CQ34" s="46">
        <f t="shared" si="43"/>
        <v>0</v>
      </c>
      <c r="CR34" s="46">
        <f t="shared" si="43"/>
        <v>0</v>
      </c>
      <c r="CS34" s="46">
        <f t="shared" si="43"/>
        <v>0</v>
      </c>
      <c r="CT34" s="46">
        <f t="shared" si="31"/>
        <v>1210</v>
      </c>
      <c r="CU34" s="46">
        <f t="shared" si="32"/>
        <v>0</v>
      </c>
      <c r="CV34" s="46">
        <f t="shared" si="33"/>
        <v>1210</v>
      </c>
      <c r="CW34" s="46">
        <f t="shared" si="34"/>
        <v>0</v>
      </c>
      <c r="CX34" s="46">
        <f t="shared" si="35"/>
        <v>0</v>
      </c>
      <c r="CY34" s="46">
        <f t="shared" si="36"/>
        <v>0</v>
      </c>
      <c r="CZ34" s="46">
        <f t="shared" si="37"/>
        <v>0</v>
      </c>
      <c r="DA34" s="46">
        <f t="shared" si="38"/>
        <v>0</v>
      </c>
      <c r="DB34" s="46">
        <f t="shared" si="44"/>
        <v>0</v>
      </c>
      <c r="DC34" s="46">
        <f t="shared" si="44"/>
        <v>0</v>
      </c>
      <c r="DD34" s="46">
        <f t="shared" si="44"/>
        <v>0</v>
      </c>
      <c r="DE34" s="46">
        <f t="shared" si="44"/>
        <v>0</v>
      </c>
      <c r="DF34" s="46">
        <f t="shared" si="44"/>
        <v>0</v>
      </c>
      <c r="DG34" s="46">
        <f t="shared" si="44"/>
        <v>0</v>
      </c>
      <c r="DH34" s="46">
        <v>0</v>
      </c>
      <c r="DI34" s="46">
        <f t="shared" si="40"/>
        <v>0</v>
      </c>
      <c r="DJ34" s="46">
        <v>0</v>
      </c>
      <c r="DK34" s="46">
        <v>0</v>
      </c>
      <c r="DL34" s="46">
        <v>0</v>
      </c>
      <c r="DM34" s="46">
        <v>0</v>
      </c>
    </row>
    <row r="35" spans="1:117" s="3" customFormat="1" ht="13.5" customHeight="1" x14ac:dyDescent="0.2">
      <c r="A35" s="44" t="s">
        <v>36</v>
      </c>
      <c r="B35" s="45" t="s">
        <v>91</v>
      </c>
      <c r="C35" s="44" t="s">
        <v>92</v>
      </c>
      <c r="D35" s="46">
        <f t="shared" si="0"/>
        <v>2781</v>
      </c>
      <c r="E35" s="46">
        <f t="shared" si="1"/>
        <v>1945</v>
      </c>
      <c r="F35" s="46">
        <f t="shared" si="2"/>
        <v>0</v>
      </c>
      <c r="G35" s="46">
        <v>0</v>
      </c>
      <c r="H35" s="46">
        <v>0</v>
      </c>
      <c r="I35" s="46">
        <v>0</v>
      </c>
      <c r="J35" s="46">
        <f t="shared" si="3"/>
        <v>1359</v>
      </c>
      <c r="K35" s="46">
        <v>0</v>
      </c>
      <c r="L35" s="46">
        <v>1359</v>
      </c>
      <c r="M35" s="46">
        <v>0</v>
      </c>
      <c r="N35" s="46">
        <f t="shared" si="4"/>
        <v>105</v>
      </c>
      <c r="O35" s="46">
        <v>0</v>
      </c>
      <c r="P35" s="46">
        <v>105</v>
      </c>
      <c r="Q35" s="46">
        <v>0</v>
      </c>
      <c r="R35" s="46">
        <f t="shared" si="5"/>
        <v>448</v>
      </c>
      <c r="S35" s="46">
        <v>0</v>
      </c>
      <c r="T35" s="46">
        <v>448</v>
      </c>
      <c r="U35" s="46">
        <v>0</v>
      </c>
      <c r="V35" s="46">
        <f t="shared" si="6"/>
        <v>0</v>
      </c>
      <c r="W35" s="46">
        <v>0</v>
      </c>
      <c r="X35" s="46">
        <v>0</v>
      </c>
      <c r="Y35" s="46">
        <v>0</v>
      </c>
      <c r="Z35" s="46">
        <f t="shared" si="7"/>
        <v>33</v>
      </c>
      <c r="AA35" s="46">
        <v>0</v>
      </c>
      <c r="AB35" s="46">
        <v>33</v>
      </c>
      <c r="AC35" s="46">
        <v>0</v>
      </c>
      <c r="AD35" s="46">
        <f t="shared" si="8"/>
        <v>564</v>
      </c>
      <c r="AE35" s="46">
        <f t="shared" si="9"/>
        <v>0</v>
      </c>
      <c r="AF35" s="46">
        <v>0</v>
      </c>
      <c r="AG35" s="46">
        <v>0</v>
      </c>
      <c r="AH35" s="46">
        <v>0</v>
      </c>
      <c r="AI35" s="46">
        <f t="shared" si="10"/>
        <v>562</v>
      </c>
      <c r="AJ35" s="46">
        <v>0</v>
      </c>
      <c r="AK35" s="46">
        <v>0</v>
      </c>
      <c r="AL35" s="46">
        <v>562</v>
      </c>
      <c r="AM35" s="46">
        <f t="shared" si="11"/>
        <v>2</v>
      </c>
      <c r="AN35" s="46">
        <v>0</v>
      </c>
      <c r="AO35" s="46">
        <v>0</v>
      </c>
      <c r="AP35" s="46">
        <v>2</v>
      </c>
      <c r="AQ35" s="46">
        <f t="shared" si="12"/>
        <v>0</v>
      </c>
      <c r="AR35" s="46">
        <v>0</v>
      </c>
      <c r="AS35" s="46">
        <v>0</v>
      </c>
      <c r="AT35" s="46">
        <v>0</v>
      </c>
      <c r="AU35" s="46">
        <f t="shared" si="13"/>
        <v>0</v>
      </c>
      <c r="AV35" s="46">
        <v>0</v>
      </c>
      <c r="AW35" s="46">
        <v>0</v>
      </c>
      <c r="AX35" s="46">
        <v>0</v>
      </c>
      <c r="AY35" s="46">
        <f t="shared" si="14"/>
        <v>0</v>
      </c>
      <c r="AZ35" s="46">
        <v>0</v>
      </c>
      <c r="BA35" s="46">
        <v>0</v>
      </c>
      <c r="BB35" s="46">
        <v>0</v>
      </c>
      <c r="BC35" s="46">
        <f t="shared" si="15"/>
        <v>272</v>
      </c>
      <c r="BD35" s="46">
        <f t="shared" si="16"/>
        <v>272</v>
      </c>
      <c r="BE35" s="46">
        <v>0</v>
      </c>
      <c r="BF35" s="46">
        <v>27</v>
      </c>
      <c r="BG35" s="46">
        <v>245</v>
      </c>
      <c r="BH35" s="46">
        <v>0</v>
      </c>
      <c r="BI35" s="46">
        <v>0</v>
      </c>
      <c r="BJ35" s="46">
        <v>0</v>
      </c>
      <c r="BK35" s="46">
        <f t="shared" si="18"/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f t="shared" si="41"/>
        <v>2217</v>
      </c>
      <c r="BS35" s="46">
        <f t="shared" si="41"/>
        <v>0</v>
      </c>
      <c r="BT35" s="46">
        <f t="shared" si="41"/>
        <v>1386</v>
      </c>
      <c r="BU35" s="46">
        <f t="shared" si="41"/>
        <v>350</v>
      </c>
      <c r="BV35" s="46">
        <f t="shared" si="41"/>
        <v>448</v>
      </c>
      <c r="BW35" s="46">
        <f t="shared" si="41"/>
        <v>0</v>
      </c>
      <c r="BX35" s="46">
        <f t="shared" si="41"/>
        <v>33</v>
      </c>
      <c r="BY35" s="46">
        <f t="shared" si="21"/>
        <v>1945</v>
      </c>
      <c r="BZ35" s="46">
        <f t="shared" si="22"/>
        <v>0</v>
      </c>
      <c r="CA35" s="46">
        <f t="shared" si="23"/>
        <v>1359</v>
      </c>
      <c r="CB35" s="46">
        <f t="shared" si="24"/>
        <v>105</v>
      </c>
      <c r="CC35" s="46">
        <f t="shared" si="25"/>
        <v>448</v>
      </c>
      <c r="CD35" s="46">
        <f t="shared" si="26"/>
        <v>0</v>
      </c>
      <c r="CE35" s="46">
        <f t="shared" si="27"/>
        <v>33</v>
      </c>
      <c r="CF35" s="46">
        <f t="shared" si="28"/>
        <v>272</v>
      </c>
      <c r="CG35" s="46">
        <f t="shared" si="42"/>
        <v>0</v>
      </c>
      <c r="CH35" s="46">
        <f t="shared" si="42"/>
        <v>27</v>
      </c>
      <c r="CI35" s="46">
        <f t="shared" si="42"/>
        <v>245</v>
      </c>
      <c r="CJ35" s="46">
        <f t="shared" si="42"/>
        <v>0</v>
      </c>
      <c r="CK35" s="46">
        <f t="shared" si="42"/>
        <v>0</v>
      </c>
      <c r="CL35" s="46">
        <f t="shared" si="42"/>
        <v>0</v>
      </c>
      <c r="CM35" s="46">
        <f t="shared" si="43"/>
        <v>564</v>
      </c>
      <c r="CN35" s="46">
        <f t="shared" si="43"/>
        <v>0</v>
      </c>
      <c r="CO35" s="46">
        <f t="shared" si="43"/>
        <v>562</v>
      </c>
      <c r="CP35" s="46">
        <f t="shared" si="43"/>
        <v>2</v>
      </c>
      <c r="CQ35" s="46">
        <f t="shared" si="43"/>
        <v>0</v>
      </c>
      <c r="CR35" s="46">
        <f t="shared" si="43"/>
        <v>0</v>
      </c>
      <c r="CS35" s="46">
        <f t="shared" si="43"/>
        <v>0</v>
      </c>
      <c r="CT35" s="46">
        <f t="shared" si="31"/>
        <v>564</v>
      </c>
      <c r="CU35" s="46">
        <f t="shared" si="32"/>
        <v>0</v>
      </c>
      <c r="CV35" s="46">
        <f t="shared" si="33"/>
        <v>562</v>
      </c>
      <c r="CW35" s="46">
        <f t="shared" si="34"/>
        <v>2</v>
      </c>
      <c r="CX35" s="46">
        <f t="shared" si="35"/>
        <v>0</v>
      </c>
      <c r="CY35" s="46">
        <f t="shared" si="36"/>
        <v>0</v>
      </c>
      <c r="CZ35" s="46">
        <f t="shared" si="37"/>
        <v>0</v>
      </c>
      <c r="DA35" s="46">
        <f t="shared" si="38"/>
        <v>0</v>
      </c>
      <c r="DB35" s="46">
        <f t="shared" si="44"/>
        <v>0</v>
      </c>
      <c r="DC35" s="46">
        <f t="shared" si="44"/>
        <v>0</v>
      </c>
      <c r="DD35" s="46">
        <f t="shared" si="44"/>
        <v>0</v>
      </c>
      <c r="DE35" s="46">
        <f t="shared" si="44"/>
        <v>0</v>
      </c>
      <c r="DF35" s="46">
        <f t="shared" si="44"/>
        <v>0</v>
      </c>
      <c r="DG35" s="46">
        <f t="shared" si="44"/>
        <v>0</v>
      </c>
      <c r="DH35" s="46">
        <v>0</v>
      </c>
      <c r="DI35" s="46">
        <f t="shared" si="40"/>
        <v>0</v>
      </c>
      <c r="DJ35" s="46">
        <v>0</v>
      </c>
      <c r="DK35" s="46">
        <v>0</v>
      </c>
      <c r="DL35" s="46">
        <v>0</v>
      </c>
      <c r="DM35" s="46">
        <v>0</v>
      </c>
    </row>
    <row r="36" spans="1:117" s="3" customFormat="1" ht="13.5" customHeight="1" x14ac:dyDescent="0.2">
      <c r="A36" s="44" t="s">
        <v>36</v>
      </c>
      <c r="B36" s="45" t="s">
        <v>93</v>
      </c>
      <c r="C36" s="44" t="s">
        <v>94</v>
      </c>
      <c r="D36" s="46">
        <f t="shared" si="0"/>
        <v>3907</v>
      </c>
      <c r="E36" s="46">
        <f t="shared" si="1"/>
        <v>2318</v>
      </c>
      <c r="F36" s="46">
        <f t="shared" si="2"/>
        <v>0</v>
      </c>
      <c r="G36" s="46">
        <v>0</v>
      </c>
      <c r="H36" s="46">
        <v>0</v>
      </c>
      <c r="I36" s="46">
        <v>0</v>
      </c>
      <c r="J36" s="46">
        <f t="shared" si="3"/>
        <v>1838</v>
      </c>
      <c r="K36" s="46">
        <v>1838</v>
      </c>
      <c r="L36" s="46">
        <v>0</v>
      </c>
      <c r="M36" s="46">
        <v>0</v>
      </c>
      <c r="N36" s="46">
        <f t="shared" si="4"/>
        <v>176</v>
      </c>
      <c r="O36" s="46">
        <v>176</v>
      </c>
      <c r="P36" s="46">
        <v>0</v>
      </c>
      <c r="Q36" s="46">
        <v>0</v>
      </c>
      <c r="R36" s="46">
        <f t="shared" si="5"/>
        <v>114</v>
      </c>
      <c r="S36" s="46">
        <v>90</v>
      </c>
      <c r="T36" s="46">
        <v>24</v>
      </c>
      <c r="U36" s="46">
        <v>0</v>
      </c>
      <c r="V36" s="46">
        <f t="shared" si="6"/>
        <v>0</v>
      </c>
      <c r="W36" s="46">
        <v>0</v>
      </c>
      <c r="X36" s="46">
        <v>0</v>
      </c>
      <c r="Y36" s="46">
        <v>0</v>
      </c>
      <c r="Z36" s="46">
        <f t="shared" si="7"/>
        <v>190</v>
      </c>
      <c r="AA36" s="46">
        <v>190</v>
      </c>
      <c r="AB36" s="46">
        <v>0</v>
      </c>
      <c r="AC36" s="46">
        <v>0</v>
      </c>
      <c r="AD36" s="46">
        <f t="shared" si="8"/>
        <v>1390</v>
      </c>
      <c r="AE36" s="46">
        <f t="shared" si="9"/>
        <v>0</v>
      </c>
      <c r="AF36" s="46">
        <v>0</v>
      </c>
      <c r="AG36" s="46">
        <v>0</v>
      </c>
      <c r="AH36" s="46">
        <v>0</v>
      </c>
      <c r="AI36" s="46">
        <f t="shared" si="10"/>
        <v>1364</v>
      </c>
      <c r="AJ36" s="46">
        <v>0</v>
      </c>
      <c r="AK36" s="46">
        <v>0</v>
      </c>
      <c r="AL36" s="46">
        <v>1364</v>
      </c>
      <c r="AM36" s="46">
        <f t="shared" si="11"/>
        <v>12</v>
      </c>
      <c r="AN36" s="46">
        <v>0</v>
      </c>
      <c r="AO36" s="46">
        <v>0</v>
      </c>
      <c r="AP36" s="46">
        <v>12</v>
      </c>
      <c r="AQ36" s="46">
        <f t="shared" si="12"/>
        <v>0</v>
      </c>
      <c r="AR36" s="46">
        <v>0</v>
      </c>
      <c r="AS36" s="46">
        <v>0</v>
      </c>
      <c r="AT36" s="46">
        <v>0</v>
      </c>
      <c r="AU36" s="46">
        <f t="shared" si="13"/>
        <v>0</v>
      </c>
      <c r="AV36" s="46">
        <v>0</v>
      </c>
      <c r="AW36" s="46">
        <v>0</v>
      </c>
      <c r="AX36" s="46">
        <v>0</v>
      </c>
      <c r="AY36" s="46">
        <f t="shared" si="14"/>
        <v>14</v>
      </c>
      <c r="AZ36" s="46">
        <v>0</v>
      </c>
      <c r="BA36" s="46">
        <v>0</v>
      </c>
      <c r="BB36" s="46">
        <v>14</v>
      </c>
      <c r="BC36" s="46">
        <f t="shared" si="15"/>
        <v>199</v>
      </c>
      <c r="BD36" s="46">
        <f t="shared" si="16"/>
        <v>171</v>
      </c>
      <c r="BE36" s="46">
        <v>0</v>
      </c>
      <c r="BF36" s="46">
        <v>0</v>
      </c>
      <c r="BG36" s="46">
        <v>28</v>
      </c>
      <c r="BH36" s="46">
        <v>0</v>
      </c>
      <c r="BI36" s="46">
        <v>112</v>
      </c>
      <c r="BJ36" s="46">
        <v>31</v>
      </c>
      <c r="BK36" s="46">
        <f t="shared" si="18"/>
        <v>28</v>
      </c>
      <c r="BL36" s="46">
        <v>0</v>
      </c>
      <c r="BM36" s="46">
        <v>28</v>
      </c>
      <c r="BN36" s="46">
        <v>0</v>
      </c>
      <c r="BO36" s="46">
        <v>0</v>
      </c>
      <c r="BP36" s="46">
        <v>0</v>
      </c>
      <c r="BQ36" s="46">
        <v>0</v>
      </c>
      <c r="BR36" s="46">
        <f t="shared" si="41"/>
        <v>2489</v>
      </c>
      <c r="BS36" s="46">
        <f t="shared" si="41"/>
        <v>0</v>
      </c>
      <c r="BT36" s="46">
        <f t="shared" si="41"/>
        <v>1838</v>
      </c>
      <c r="BU36" s="46">
        <f t="shared" si="41"/>
        <v>204</v>
      </c>
      <c r="BV36" s="46">
        <f t="shared" si="41"/>
        <v>114</v>
      </c>
      <c r="BW36" s="46">
        <f t="shared" si="41"/>
        <v>112</v>
      </c>
      <c r="BX36" s="46">
        <f t="shared" si="41"/>
        <v>221</v>
      </c>
      <c r="BY36" s="46">
        <f t="shared" si="21"/>
        <v>2318</v>
      </c>
      <c r="BZ36" s="46">
        <f t="shared" si="22"/>
        <v>0</v>
      </c>
      <c r="CA36" s="46">
        <f t="shared" si="23"/>
        <v>1838</v>
      </c>
      <c r="CB36" s="46">
        <f t="shared" si="24"/>
        <v>176</v>
      </c>
      <c r="CC36" s="46">
        <f t="shared" si="25"/>
        <v>114</v>
      </c>
      <c r="CD36" s="46">
        <f t="shared" si="26"/>
        <v>0</v>
      </c>
      <c r="CE36" s="46">
        <f t="shared" si="27"/>
        <v>190</v>
      </c>
      <c r="CF36" s="46">
        <f t="shared" si="28"/>
        <v>171</v>
      </c>
      <c r="CG36" s="46">
        <f t="shared" si="42"/>
        <v>0</v>
      </c>
      <c r="CH36" s="46">
        <f t="shared" si="42"/>
        <v>0</v>
      </c>
      <c r="CI36" s="46">
        <f t="shared" si="42"/>
        <v>28</v>
      </c>
      <c r="CJ36" s="46">
        <f t="shared" si="42"/>
        <v>0</v>
      </c>
      <c r="CK36" s="46">
        <f t="shared" si="42"/>
        <v>112</v>
      </c>
      <c r="CL36" s="46">
        <f t="shared" si="42"/>
        <v>31</v>
      </c>
      <c r="CM36" s="46">
        <f t="shared" si="43"/>
        <v>1418</v>
      </c>
      <c r="CN36" s="46">
        <f t="shared" si="43"/>
        <v>0</v>
      </c>
      <c r="CO36" s="46">
        <f t="shared" si="43"/>
        <v>1392</v>
      </c>
      <c r="CP36" s="46">
        <f t="shared" si="43"/>
        <v>12</v>
      </c>
      <c r="CQ36" s="46">
        <f t="shared" si="43"/>
        <v>0</v>
      </c>
      <c r="CR36" s="46">
        <f t="shared" si="43"/>
        <v>0</v>
      </c>
      <c r="CS36" s="46">
        <f t="shared" si="43"/>
        <v>14</v>
      </c>
      <c r="CT36" s="46">
        <f t="shared" si="31"/>
        <v>1390</v>
      </c>
      <c r="CU36" s="46">
        <f t="shared" si="32"/>
        <v>0</v>
      </c>
      <c r="CV36" s="46">
        <f t="shared" si="33"/>
        <v>1364</v>
      </c>
      <c r="CW36" s="46">
        <f t="shared" si="34"/>
        <v>12</v>
      </c>
      <c r="CX36" s="46">
        <f t="shared" si="35"/>
        <v>0</v>
      </c>
      <c r="CY36" s="46">
        <f t="shared" si="36"/>
        <v>0</v>
      </c>
      <c r="CZ36" s="46">
        <f t="shared" si="37"/>
        <v>14</v>
      </c>
      <c r="DA36" s="46">
        <f t="shared" si="38"/>
        <v>28</v>
      </c>
      <c r="DB36" s="46">
        <f t="shared" si="44"/>
        <v>0</v>
      </c>
      <c r="DC36" s="46">
        <f t="shared" si="44"/>
        <v>28</v>
      </c>
      <c r="DD36" s="46">
        <f t="shared" si="44"/>
        <v>0</v>
      </c>
      <c r="DE36" s="46">
        <f t="shared" si="44"/>
        <v>0</v>
      </c>
      <c r="DF36" s="46">
        <f t="shared" si="44"/>
        <v>0</v>
      </c>
      <c r="DG36" s="46">
        <f t="shared" si="44"/>
        <v>0</v>
      </c>
      <c r="DH36" s="46">
        <v>0</v>
      </c>
      <c r="DI36" s="46">
        <f t="shared" si="40"/>
        <v>0</v>
      </c>
      <c r="DJ36" s="46">
        <v>0</v>
      </c>
      <c r="DK36" s="46">
        <v>0</v>
      </c>
      <c r="DL36" s="46">
        <v>0</v>
      </c>
      <c r="DM36" s="46">
        <v>0</v>
      </c>
    </row>
    <row r="37" spans="1:117" s="3" customFormat="1" ht="13.5" customHeight="1" x14ac:dyDescent="0.2">
      <c r="A37" s="44" t="s">
        <v>36</v>
      </c>
      <c r="B37" s="45" t="s">
        <v>95</v>
      </c>
      <c r="C37" s="44" t="s">
        <v>96</v>
      </c>
      <c r="D37" s="46">
        <f t="shared" si="0"/>
        <v>5374</v>
      </c>
      <c r="E37" s="46">
        <f t="shared" si="1"/>
        <v>4317</v>
      </c>
      <c r="F37" s="46">
        <f t="shared" si="2"/>
        <v>0</v>
      </c>
      <c r="G37" s="46">
        <v>0</v>
      </c>
      <c r="H37" s="46">
        <v>0</v>
      </c>
      <c r="I37" s="46">
        <v>0</v>
      </c>
      <c r="J37" s="46">
        <f t="shared" si="3"/>
        <v>2861</v>
      </c>
      <c r="K37" s="46">
        <v>0</v>
      </c>
      <c r="L37" s="46">
        <v>2861</v>
      </c>
      <c r="M37" s="46">
        <v>0</v>
      </c>
      <c r="N37" s="46">
        <f t="shared" si="4"/>
        <v>129</v>
      </c>
      <c r="O37" s="46">
        <v>0</v>
      </c>
      <c r="P37" s="46">
        <v>129</v>
      </c>
      <c r="Q37" s="46">
        <v>0</v>
      </c>
      <c r="R37" s="46">
        <f t="shared" si="5"/>
        <v>1063</v>
      </c>
      <c r="S37" s="46">
        <v>0</v>
      </c>
      <c r="T37" s="46">
        <v>1063</v>
      </c>
      <c r="U37" s="46">
        <v>0</v>
      </c>
      <c r="V37" s="46">
        <f t="shared" si="6"/>
        <v>12</v>
      </c>
      <c r="W37" s="46">
        <v>0</v>
      </c>
      <c r="X37" s="46">
        <v>12</v>
      </c>
      <c r="Y37" s="46">
        <v>0</v>
      </c>
      <c r="Z37" s="46">
        <f t="shared" si="7"/>
        <v>252</v>
      </c>
      <c r="AA37" s="46">
        <v>0</v>
      </c>
      <c r="AB37" s="46">
        <v>252</v>
      </c>
      <c r="AC37" s="46">
        <v>0</v>
      </c>
      <c r="AD37" s="46">
        <f t="shared" si="8"/>
        <v>1005</v>
      </c>
      <c r="AE37" s="46">
        <f t="shared" si="9"/>
        <v>0</v>
      </c>
      <c r="AF37" s="46">
        <v>0</v>
      </c>
      <c r="AG37" s="46">
        <v>0</v>
      </c>
      <c r="AH37" s="46">
        <v>0</v>
      </c>
      <c r="AI37" s="46">
        <f t="shared" si="10"/>
        <v>994</v>
      </c>
      <c r="AJ37" s="46">
        <v>0</v>
      </c>
      <c r="AK37" s="46">
        <v>0</v>
      </c>
      <c r="AL37" s="46">
        <v>994</v>
      </c>
      <c r="AM37" s="46">
        <f t="shared" si="11"/>
        <v>0</v>
      </c>
      <c r="AN37" s="46">
        <v>0</v>
      </c>
      <c r="AO37" s="46">
        <v>0</v>
      </c>
      <c r="AP37" s="46">
        <v>0</v>
      </c>
      <c r="AQ37" s="46">
        <f t="shared" si="12"/>
        <v>0</v>
      </c>
      <c r="AR37" s="46">
        <v>0</v>
      </c>
      <c r="AS37" s="46">
        <v>0</v>
      </c>
      <c r="AT37" s="46">
        <v>0</v>
      </c>
      <c r="AU37" s="46">
        <f t="shared" si="13"/>
        <v>0</v>
      </c>
      <c r="AV37" s="46">
        <v>0</v>
      </c>
      <c r="AW37" s="46">
        <v>0</v>
      </c>
      <c r="AX37" s="46">
        <v>0</v>
      </c>
      <c r="AY37" s="46">
        <f t="shared" si="14"/>
        <v>11</v>
      </c>
      <c r="AZ37" s="46">
        <v>0</v>
      </c>
      <c r="BA37" s="46">
        <v>11</v>
      </c>
      <c r="BB37" s="46">
        <v>0</v>
      </c>
      <c r="BC37" s="46">
        <f t="shared" si="15"/>
        <v>52</v>
      </c>
      <c r="BD37" s="46">
        <f t="shared" si="16"/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f t="shared" si="18"/>
        <v>52</v>
      </c>
      <c r="BL37" s="46">
        <v>0</v>
      </c>
      <c r="BM37" s="46">
        <v>52</v>
      </c>
      <c r="BN37" s="46">
        <v>0</v>
      </c>
      <c r="BO37" s="46">
        <v>0</v>
      </c>
      <c r="BP37" s="46">
        <v>0</v>
      </c>
      <c r="BQ37" s="46">
        <v>0</v>
      </c>
      <c r="BR37" s="46">
        <f t="shared" si="41"/>
        <v>4317</v>
      </c>
      <c r="BS37" s="46">
        <f t="shared" si="41"/>
        <v>0</v>
      </c>
      <c r="BT37" s="46">
        <f t="shared" si="41"/>
        <v>2861</v>
      </c>
      <c r="BU37" s="46">
        <f t="shared" si="41"/>
        <v>129</v>
      </c>
      <c r="BV37" s="46">
        <f t="shared" si="41"/>
        <v>1063</v>
      </c>
      <c r="BW37" s="46">
        <f t="shared" si="41"/>
        <v>12</v>
      </c>
      <c r="BX37" s="46">
        <f t="shared" si="41"/>
        <v>252</v>
      </c>
      <c r="BY37" s="46">
        <f t="shared" si="21"/>
        <v>4317</v>
      </c>
      <c r="BZ37" s="46">
        <f t="shared" si="22"/>
        <v>0</v>
      </c>
      <c r="CA37" s="46">
        <f t="shared" si="23"/>
        <v>2861</v>
      </c>
      <c r="CB37" s="46">
        <f t="shared" si="24"/>
        <v>129</v>
      </c>
      <c r="CC37" s="46">
        <f t="shared" si="25"/>
        <v>1063</v>
      </c>
      <c r="CD37" s="46">
        <f t="shared" si="26"/>
        <v>12</v>
      </c>
      <c r="CE37" s="46">
        <f t="shared" si="27"/>
        <v>252</v>
      </c>
      <c r="CF37" s="46">
        <f t="shared" si="28"/>
        <v>0</v>
      </c>
      <c r="CG37" s="46">
        <f t="shared" si="42"/>
        <v>0</v>
      </c>
      <c r="CH37" s="46">
        <f t="shared" si="42"/>
        <v>0</v>
      </c>
      <c r="CI37" s="46">
        <f t="shared" si="42"/>
        <v>0</v>
      </c>
      <c r="CJ37" s="46">
        <f t="shared" si="42"/>
        <v>0</v>
      </c>
      <c r="CK37" s="46">
        <f t="shared" si="42"/>
        <v>0</v>
      </c>
      <c r="CL37" s="46">
        <f t="shared" si="42"/>
        <v>0</v>
      </c>
      <c r="CM37" s="46">
        <f t="shared" si="43"/>
        <v>1057</v>
      </c>
      <c r="CN37" s="46">
        <f t="shared" si="43"/>
        <v>0</v>
      </c>
      <c r="CO37" s="46">
        <f t="shared" si="43"/>
        <v>1046</v>
      </c>
      <c r="CP37" s="46">
        <f t="shared" si="43"/>
        <v>0</v>
      </c>
      <c r="CQ37" s="46">
        <f t="shared" si="43"/>
        <v>0</v>
      </c>
      <c r="CR37" s="46">
        <f t="shared" si="43"/>
        <v>0</v>
      </c>
      <c r="CS37" s="46">
        <f t="shared" si="43"/>
        <v>11</v>
      </c>
      <c r="CT37" s="46">
        <f t="shared" si="31"/>
        <v>1005</v>
      </c>
      <c r="CU37" s="46">
        <f t="shared" si="32"/>
        <v>0</v>
      </c>
      <c r="CV37" s="46">
        <f t="shared" si="33"/>
        <v>994</v>
      </c>
      <c r="CW37" s="46">
        <f t="shared" si="34"/>
        <v>0</v>
      </c>
      <c r="CX37" s="46">
        <f t="shared" si="35"/>
        <v>0</v>
      </c>
      <c r="CY37" s="46">
        <f t="shared" si="36"/>
        <v>0</v>
      </c>
      <c r="CZ37" s="46">
        <f t="shared" si="37"/>
        <v>11</v>
      </c>
      <c r="DA37" s="46">
        <f t="shared" si="38"/>
        <v>52</v>
      </c>
      <c r="DB37" s="46">
        <f t="shared" si="44"/>
        <v>0</v>
      </c>
      <c r="DC37" s="46">
        <f t="shared" si="44"/>
        <v>52</v>
      </c>
      <c r="DD37" s="46">
        <f t="shared" si="44"/>
        <v>0</v>
      </c>
      <c r="DE37" s="46">
        <f t="shared" si="44"/>
        <v>0</v>
      </c>
      <c r="DF37" s="46">
        <f t="shared" si="44"/>
        <v>0</v>
      </c>
      <c r="DG37" s="46">
        <f t="shared" si="44"/>
        <v>0</v>
      </c>
      <c r="DH37" s="46">
        <v>0</v>
      </c>
      <c r="DI37" s="46">
        <f t="shared" si="40"/>
        <v>0</v>
      </c>
      <c r="DJ37" s="46">
        <v>0</v>
      </c>
      <c r="DK37" s="46">
        <v>0</v>
      </c>
      <c r="DL37" s="46">
        <v>0</v>
      </c>
      <c r="DM37" s="46">
        <v>0</v>
      </c>
    </row>
    <row r="38" spans="1:117" s="3" customFormat="1" ht="13.5" customHeight="1" x14ac:dyDescent="0.2">
      <c r="A38" s="44" t="s">
        <v>36</v>
      </c>
      <c r="B38" s="45" t="s">
        <v>97</v>
      </c>
      <c r="C38" s="44" t="s">
        <v>98</v>
      </c>
      <c r="D38" s="46">
        <f t="shared" si="0"/>
        <v>5183</v>
      </c>
      <c r="E38" s="46">
        <f t="shared" si="1"/>
        <v>3463</v>
      </c>
      <c r="F38" s="46">
        <f t="shared" si="2"/>
        <v>0</v>
      </c>
      <c r="G38" s="46">
        <v>0</v>
      </c>
      <c r="H38" s="46">
        <v>0</v>
      </c>
      <c r="I38" s="46">
        <v>0</v>
      </c>
      <c r="J38" s="46">
        <f t="shared" si="3"/>
        <v>2983</v>
      </c>
      <c r="K38" s="46">
        <v>0</v>
      </c>
      <c r="L38" s="46">
        <v>2983</v>
      </c>
      <c r="M38" s="46">
        <v>0</v>
      </c>
      <c r="N38" s="46">
        <f t="shared" si="4"/>
        <v>0</v>
      </c>
      <c r="O38" s="46">
        <v>0</v>
      </c>
      <c r="P38" s="46">
        <v>0</v>
      </c>
      <c r="Q38" s="46">
        <v>0</v>
      </c>
      <c r="R38" s="46">
        <f t="shared" si="5"/>
        <v>378</v>
      </c>
      <c r="S38" s="46">
        <v>0</v>
      </c>
      <c r="T38" s="46">
        <v>378</v>
      </c>
      <c r="U38" s="46">
        <v>0</v>
      </c>
      <c r="V38" s="46">
        <f t="shared" si="6"/>
        <v>0</v>
      </c>
      <c r="W38" s="46">
        <v>0</v>
      </c>
      <c r="X38" s="46">
        <v>0</v>
      </c>
      <c r="Y38" s="46">
        <v>0</v>
      </c>
      <c r="Z38" s="46">
        <f t="shared" si="7"/>
        <v>102</v>
      </c>
      <c r="AA38" s="46">
        <v>0</v>
      </c>
      <c r="AB38" s="46">
        <v>102</v>
      </c>
      <c r="AC38" s="46">
        <v>0</v>
      </c>
      <c r="AD38" s="46">
        <f t="shared" si="8"/>
        <v>1214</v>
      </c>
      <c r="AE38" s="46">
        <f t="shared" si="9"/>
        <v>0</v>
      </c>
      <c r="AF38" s="46">
        <v>0</v>
      </c>
      <c r="AG38" s="46">
        <v>0</v>
      </c>
      <c r="AH38" s="46">
        <v>0</v>
      </c>
      <c r="AI38" s="46">
        <f t="shared" si="10"/>
        <v>1214</v>
      </c>
      <c r="AJ38" s="46">
        <v>0</v>
      </c>
      <c r="AK38" s="46">
        <v>0</v>
      </c>
      <c r="AL38" s="46">
        <v>1214</v>
      </c>
      <c r="AM38" s="46">
        <f t="shared" si="11"/>
        <v>0</v>
      </c>
      <c r="AN38" s="46">
        <v>0</v>
      </c>
      <c r="AO38" s="46">
        <v>0</v>
      </c>
      <c r="AP38" s="46">
        <v>0</v>
      </c>
      <c r="AQ38" s="46">
        <f t="shared" si="12"/>
        <v>0</v>
      </c>
      <c r="AR38" s="46">
        <v>0</v>
      </c>
      <c r="AS38" s="46">
        <v>0</v>
      </c>
      <c r="AT38" s="46">
        <v>0</v>
      </c>
      <c r="AU38" s="46">
        <f t="shared" si="13"/>
        <v>0</v>
      </c>
      <c r="AV38" s="46">
        <v>0</v>
      </c>
      <c r="AW38" s="46">
        <v>0</v>
      </c>
      <c r="AX38" s="46">
        <v>0</v>
      </c>
      <c r="AY38" s="46">
        <f t="shared" si="14"/>
        <v>0</v>
      </c>
      <c r="AZ38" s="46">
        <v>0</v>
      </c>
      <c r="BA38" s="46">
        <v>0</v>
      </c>
      <c r="BB38" s="46">
        <v>0</v>
      </c>
      <c r="BC38" s="46">
        <f t="shared" si="15"/>
        <v>506</v>
      </c>
      <c r="BD38" s="46">
        <f t="shared" si="16"/>
        <v>446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446</v>
      </c>
      <c r="BK38" s="46">
        <f t="shared" si="18"/>
        <v>60</v>
      </c>
      <c r="BL38" s="46">
        <v>0</v>
      </c>
      <c r="BM38" s="46">
        <v>60</v>
      </c>
      <c r="BN38" s="46">
        <v>0</v>
      </c>
      <c r="BO38" s="46">
        <v>0</v>
      </c>
      <c r="BP38" s="46">
        <v>0</v>
      </c>
      <c r="BQ38" s="46">
        <v>0</v>
      </c>
      <c r="BR38" s="46">
        <f t="shared" si="41"/>
        <v>3909</v>
      </c>
      <c r="BS38" s="46">
        <f t="shared" si="41"/>
        <v>0</v>
      </c>
      <c r="BT38" s="46">
        <f t="shared" si="41"/>
        <v>2983</v>
      </c>
      <c r="BU38" s="46">
        <f t="shared" si="41"/>
        <v>0</v>
      </c>
      <c r="BV38" s="46">
        <f t="shared" si="41"/>
        <v>378</v>
      </c>
      <c r="BW38" s="46">
        <f t="shared" si="41"/>
        <v>0</v>
      </c>
      <c r="BX38" s="46">
        <f t="shared" si="41"/>
        <v>548</v>
      </c>
      <c r="BY38" s="46">
        <f t="shared" si="21"/>
        <v>3463</v>
      </c>
      <c r="BZ38" s="46">
        <f t="shared" si="22"/>
        <v>0</v>
      </c>
      <c r="CA38" s="46">
        <f t="shared" si="23"/>
        <v>2983</v>
      </c>
      <c r="CB38" s="46">
        <f t="shared" si="24"/>
        <v>0</v>
      </c>
      <c r="CC38" s="46">
        <f t="shared" si="25"/>
        <v>378</v>
      </c>
      <c r="CD38" s="46">
        <f t="shared" si="26"/>
        <v>0</v>
      </c>
      <c r="CE38" s="46">
        <f t="shared" si="27"/>
        <v>102</v>
      </c>
      <c r="CF38" s="46">
        <f t="shared" si="28"/>
        <v>446</v>
      </c>
      <c r="CG38" s="46">
        <f t="shared" si="42"/>
        <v>0</v>
      </c>
      <c r="CH38" s="46">
        <f t="shared" si="42"/>
        <v>0</v>
      </c>
      <c r="CI38" s="46">
        <f t="shared" si="42"/>
        <v>0</v>
      </c>
      <c r="CJ38" s="46">
        <f t="shared" si="42"/>
        <v>0</v>
      </c>
      <c r="CK38" s="46">
        <f t="shared" si="42"/>
        <v>0</v>
      </c>
      <c r="CL38" s="46">
        <f t="shared" si="42"/>
        <v>446</v>
      </c>
      <c r="CM38" s="46">
        <f t="shared" si="43"/>
        <v>1274</v>
      </c>
      <c r="CN38" s="46">
        <f t="shared" si="43"/>
        <v>0</v>
      </c>
      <c r="CO38" s="46">
        <f t="shared" si="43"/>
        <v>1274</v>
      </c>
      <c r="CP38" s="46">
        <f t="shared" si="43"/>
        <v>0</v>
      </c>
      <c r="CQ38" s="46">
        <f t="shared" si="43"/>
        <v>0</v>
      </c>
      <c r="CR38" s="46">
        <f t="shared" si="43"/>
        <v>0</v>
      </c>
      <c r="CS38" s="46">
        <f t="shared" si="43"/>
        <v>0</v>
      </c>
      <c r="CT38" s="46">
        <f t="shared" si="31"/>
        <v>1214</v>
      </c>
      <c r="CU38" s="46">
        <f t="shared" si="32"/>
        <v>0</v>
      </c>
      <c r="CV38" s="46">
        <f t="shared" si="33"/>
        <v>1214</v>
      </c>
      <c r="CW38" s="46">
        <f t="shared" si="34"/>
        <v>0</v>
      </c>
      <c r="CX38" s="46">
        <f t="shared" si="35"/>
        <v>0</v>
      </c>
      <c r="CY38" s="46">
        <f t="shared" si="36"/>
        <v>0</v>
      </c>
      <c r="CZ38" s="46">
        <f t="shared" si="37"/>
        <v>0</v>
      </c>
      <c r="DA38" s="46">
        <f t="shared" si="38"/>
        <v>60</v>
      </c>
      <c r="DB38" s="46">
        <f t="shared" si="44"/>
        <v>0</v>
      </c>
      <c r="DC38" s="46">
        <f t="shared" si="44"/>
        <v>60</v>
      </c>
      <c r="DD38" s="46">
        <f t="shared" si="44"/>
        <v>0</v>
      </c>
      <c r="DE38" s="46">
        <f t="shared" si="44"/>
        <v>0</v>
      </c>
      <c r="DF38" s="46">
        <f t="shared" si="44"/>
        <v>0</v>
      </c>
      <c r="DG38" s="46">
        <f t="shared" si="44"/>
        <v>0</v>
      </c>
      <c r="DH38" s="46">
        <v>0</v>
      </c>
      <c r="DI38" s="46">
        <f t="shared" si="40"/>
        <v>0</v>
      </c>
      <c r="DJ38" s="46">
        <v>0</v>
      </c>
      <c r="DK38" s="46">
        <v>0</v>
      </c>
      <c r="DL38" s="46">
        <v>0</v>
      </c>
      <c r="DM38" s="46">
        <v>0</v>
      </c>
    </row>
    <row r="39" spans="1:117" s="3" customFormat="1" ht="13.5" customHeight="1" x14ac:dyDescent="0.2">
      <c r="A39" s="44" t="s">
        <v>36</v>
      </c>
      <c r="B39" s="45" t="s">
        <v>99</v>
      </c>
      <c r="C39" s="44" t="s">
        <v>100</v>
      </c>
      <c r="D39" s="46">
        <f t="shared" si="0"/>
        <v>5843</v>
      </c>
      <c r="E39" s="46">
        <f t="shared" si="1"/>
        <v>3681</v>
      </c>
      <c r="F39" s="46">
        <f t="shared" si="2"/>
        <v>0</v>
      </c>
      <c r="G39" s="46">
        <v>0</v>
      </c>
      <c r="H39" s="46">
        <v>0</v>
      </c>
      <c r="I39" s="46">
        <v>0</v>
      </c>
      <c r="J39" s="46">
        <f t="shared" si="3"/>
        <v>3603</v>
      </c>
      <c r="K39" s="46">
        <v>0</v>
      </c>
      <c r="L39" s="46">
        <v>3603</v>
      </c>
      <c r="M39" s="46">
        <v>0</v>
      </c>
      <c r="N39" s="46">
        <f t="shared" si="4"/>
        <v>78</v>
      </c>
      <c r="O39" s="46">
        <v>0</v>
      </c>
      <c r="P39" s="46">
        <v>78</v>
      </c>
      <c r="Q39" s="46">
        <v>0</v>
      </c>
      <c r="R39" s="46">
        <f t="shared" si="5"/>
        <v>0</v>
      </c>
      <c r="S39" s="46">
        <v>0</v>
      </c>
      <c r="T39" s="46">
        <v>0</v>
      </c>
      <c r="U39" s="46">
        <v>0</v>
      </c>
      <c r="V39" s="46">
        <f t="shared" si="6"/>
        <v>0</v>
      </c>
      <c r="W39" s="46">
        <v>0</v>
      </c>
      <c r="X39" s="46">
        <v>0</v>
      </c>
      <c r="Y39" s="46">
        <v>0</v>
      </c>
      <c r="Z39" s="46">
        <f t="shared" si="7"/>
        <v>0</v>
      </c>
      <c r="AA39" s="46">
        <v>0</v>
      </c>
      <c r="AB39" s="46">
        <v>0</v>
      </c>
      <c r="AC39" s="46">
        <v>0</v>
      </c>
      <c r="AD39" s="46">
        <f t="shared" si="8"/>
        <v>837</v>
      </c>
      <c r="AE39" s="46">
        <f t="shared" si="9"/>
        <v>0</v>
      </c>
      <c r="AF39" s="46">
        <v>0</v>
      </c>
      <c r="AG39" s="46">
        <v>0</v>
      </c>
      <c r="AH39" s="46">
        <v>0</v>
      </c>
      <c r="AI39" s="46">
        <f t="shared" si="10"/>
        <v>837</v>
      </c>
      <c r="AJ39" s="46">
        <v>0</v>
      </c>
      <c r="AK39" s="46">
        <v>0</v>
      </c>
      <c r="AL39" s="46">
        <v>837</v>
      </c>
      <c r="AM39" s="46">
        <f t="shared" si="11"/>
        <v>0</v>
      </c>
      <c r="AN39" s="46">
        <v>0</v>
      </c>
      <c r="AO39" s="46">
        <v>0</v>
      </c>
      <c r="AP39" s="46">
        <v>0</v>
      </c>
      <c r="AQ39" s="46">
        <f t="shared" si="12"/>
        <v>0</v>
      </c>
      <c r="AR39" s="46">
        <v>0</v>
      </c>
      <c r="AS39" s="46">
        <v>0</v>
      </c>
      <c r="AT39" s="46">
        <v>0</v>
      </c>
      <c r="AU39" s="46">
        <f t="shared" si="13"/>
        <v>0</v>
      </c>
      <c r="AV39" s="46">
        <v>0</v>
      </c>
      <c r="AW39" s="46">
        <v>0</v>
      </c>
      <c r="AX39" s="46">
        <v>0</v>
      </c>
      <c r="AY39" s="46">
        <f t="shared" si="14"/>
        <v>0</v>
      </c>
      <c r="AZ39" s="46">
        <v>0</v>
      </c>
      <c r="BA39" s="46">
        <v>0</v>
      </c>
      <c r="BB39" s="46">
        <v>0</v>
      </c>
      <c r="BC39" s="46">
        <f t="shared" si="15"/>
        <v>1325</v>
      </c>
      <c r="BD39" s="46">
        <f t="shared" si="16"/>
        <v>1325</v>
      </c>
      <c r="BE39" s="46">
        <v>0</v>
      </c>
      <c r="BF39" s="46">
        <v>107</v>
      </c>
      <c r="BG39" s="46">
        <v>0</v>
      </c>
      <c r="BH39" s="46">
        <v>1207</v>
      </c>
      <c r="BI39" s="46">
        <v>0</v>
      </c>
      <c r="BJ39" s="46">
        <v>11</v>
      </c>
      <c r="BK39" s="46">
        <f t="shared" si="18"/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f t="shared" si="41"/>
        <v>5006</v>
      </c>
      <c r="BS39" s="46">
        <f t="shared" si="41"/>
        <v>0</v>
      </c>
      <c r="BT39" s="46">
        <f t="shared" si="41"/>
        <v>3710</v>
      </c>
      <c r="BU39" s="46">
        <f t="shared" si="41"/>
        <v>78</v>
      </c>
      <c r="BV39" s="46">
        <f t="shared" si="41"/>
        <v>1207</v>
      </c>
      <c r="BW39" s="46">
        <f t="shared" si="41"/>
        <v>0</v>
      </c>
      <c r="BX39" s="46">
        <f t="shared" si="41"/>
        <v>11</v>
      </c>
      <c r="BY39" s="46">
        <f t="shared" si="21"/>
        <v>3681</v>
      </c>
      <c r="BZ39" s="46">
        <f t="shared" si="22"/>
        <v>0</v>
      </c>
      <c r="CA39" s="46">
        <f t="shared" si="23"/>
        <v>3603</v>
      </c>
      <c r="CB39" s="46">
        <f t="shared" si="24"/>
        <v>78</v>
      </c>
      <c r="CC39" s="46">
        <f t="shared" si="25"/>
        <v>0</v>
      </c>
      <c r="CD39" s="46">
        <f t="shared" si="26"/>
        <v>0</v>
      </c>
      <c r="CE39" s="46">
        <f t="shared" si="27"/>
        <v>0</v>
      </c>
      <c r="CF39" s="46">
        <f t="shared" si="28"/>
        <v>1325</v>
      </c>
      <c r="CG39" s="46">
        <f t="shared" si="42"/>
        <v>0</v>
      </c>
      <c r="CH39" s="46">
        <f t="shared" si="42"/>
        <v>107</v>
      </c>
      <c r="CI39" s="46">
        <f t="shared" si="42"/>
        <v>0</v>
      </c>
      <c r="CJ39" s="46">
        <f t="shared" si="42"/>
        <v>1207</v>
      </c>
      <c r="CK39" s="46">
        <f t="shared" si="42"/>
        <v>0</v>
      </c>
      <c r="CL39" s="46">
        <f t="shared" si="42"/>
        <v>11</v>
      </c>
      <c r="CM39" s="46">
        <f t="shared" si="43"/>
        <v>837</v>
      </c>
      <c r="CN39" s="46">
        <f t="shared" si="43"/>
        <v>0</v>
      </c>
      <c r="CO39" s="46">
        <f t="shared" si="43"/>
        <v>837</v>
      </c>
      <c r="CP39" s="46">
        <f t="shared" si="43"/>
        <v>0</v>
      </c>
      <c r="CQ39" s="46">
        <f t="shared" si="43"/>
        <v>0</v>
      </c>
      <c r="CR39" s="46">
        <f t="shared" si="43"/>
        <v>0</v>
      </c>
      <c r="CS39" s="46">
        <f t="shared" si="43"/>
        <v>0</v>
      </c>
      <c r="CT39" s="46">
        <f t="shared" si="31"/>
        <v>837</v>
      </c>
      <c r="CU39" s="46">
        <f t="shared" si="32"/>
        <v>0</v>
      </c>
      <c r="CV39" s="46">
        <f t="shared" si="33"/>
        <v>837</v>
      </c>
      <c r="CW39" s="46">
        <f t="shared" si="34"/>
        <v>0</v>
      </c>
      <c r="CX39" s="46">
        <f t="shared" si="35"/>
        <v>0</v>
      </c>
      <c r="CY39" s="46">
        <f t="shared" si="36"/>
        <v>0</v>
      </c>
      <c r="CZ39" s="46">
        <f t="shared" si="37"/>
        <v>0</v>
      </c>
      <c r="DA39" s="46">
        <f t="shared" si="38"/>
        <v>0</v>
      </c>
      <c r="DB39" s="46">
        <f t="shared" si="44"/>
        <v>0</v>
      </c>
      <c r="DC39" s="46">
        <f t="shared" si="44"/>
        <v>0</v>
      </c>
      <c r="DD39" s="46">
        <f t="shared" si="44"/>
        <v>0</v>
      </c>
      <c r="DE39" s="46">
        <f t="shared" si="44"/>
        <v>0</v>
      </c>
      <c r="DF39" s="46">
        <f t="shared" si="44"/>
        <v>0</v>
      </c>
      <c r="DG39" s="46">
        <f t="shared" si="44"/>
        <v>0</v>
      </c>
      <c r="DH39" s="46">
        <v>58</v>
      </c>
      <c r="DI39" s="46">
        <f t="shared" si="40"/>
        <v>0</v>
      </c>
      <c r="DJ39" s="46">
        <v>0</v>
      </c>
      <c r="DK39" s="46">
        <v>0</v>
      </c>
      <c r="DL39" s="46">
        <v>0</v>
      </c>
      <c r="DM39" s="46">
        <v>0</v>
      </c>
    </row>
    <row r="40" spans="1:117" s="3" customFormat="1" ht="13.5" customHeight="1" x14ac:dyDescent="0.2">
      <c r="A40" s="44" t="s">
        <v>36</v>
      </c>
      <c r="B40" s="45" t="s">
        <v>101</v>
      </c>
      <c r="C40" s="44" t="s">
        <v>102</v>
      </c>
      <c r="D40" s="46">
        <f t="shared" si="0"/>
        <v>5073</v>
      </c>
      <c r="E40" s="46">
        <f t="shared" si="1"/>
        <v>3029</v>
      </c>
      <c r="F40" s="46">
        <f t="shared" si="2"/>
        <v>0</v>
      </c>
      <c r="G40" s="46">
        <v>0</v>
      </c>
      <c r="H40" s="46">
        <v>0</v>
      </c>
      <c r="I40" s="46">
        <v>0</v>
      </c>
      <c r="J40" s="46">
        <f t="shared" si="3"/>
        <v>2855</v>
      </c>
      <c r="K40" s="46">
        <v>0</v>
      </c>
      <c r="L40" s="46">
        <v>2855</v>
      </c>
      <c r="M40" s="46">
        <v>0</v>
      </c>
      <c r="N40" s="46">
        <f t="shared" si="4"/>
        <v>12</v>
      </c>
      <c r="O40" s="46">
        <v>0</v>
      </c>
      <c r="P40" s="46">
        <v>12</v>
      </c>
      <c r="Q40" s="46">
        <v>0</v>
      </c>
      <c r="R40" s="46">
        <f t="shared" si="5"/>
        <v>144</v>
      </c>
      <c r="S40" s="46">
        <v>0</v>
      </c>
      <c r="T40" s="46">
        <v>144</v>
      </c>
      <c r="U40" s="46">
        <v>0</v>
      </c>
      <c r="V40" s="46">
        <f t="shared" si="6"/>
        <v>0</v>
      </c>
      <c r="W40" s="46">
        <v>0</v>
      </c>
      <c r="X40" s="46">
        <v>0</v>
      </c>
      <c r="Y40" s="46">
        <v>0</v>
      </c>
      <c r="Z40" s="46">
        <f t="shared" si="7"/>
        <v>18</v>
      </c>
      <c r="AA40" s="46">
        <v>18</v>
      </c>
      <c r="AB40" s="46">
        <v>0</v>
      </c>
      <c r="AC40" s="46">
        <v>0</v>
      </c>
      <c r="AD40" s="46">
        <f t="shared" si="8"/>
        <v>1540</v>
      </c>
      <c r="AE40" s="46">
        <f t="shared" si="9"/>
        <v>0</v>
      </c>
      <c r="AF40" s="46">
        <v>0</v>
      </c>
      <c r="AG40" s="46">
        <v>0</v>
      </c>
      <c r="AH40" s="46">
        <v>0</v>
      </c>
      <c r="AI40" s="46">
        <f t="shared" si="10"/>
        <v>1540</v>
      </c>
      <c r="AJ40" s="46">
        <v>0</v>
      </c>
      <c r="AK40" s="46">
        <v>0</v>
      </c>
      <c r="AL40" s="46">
        <v>1540</v>
      </c>
      <c r="AM40" s="46">
        <f t="shared" si="11"/>
        <v>0</v>
      </c>
      <c r="AN40" s="46">
        <v>0</v>
      </c>
      <c r="AO40" s="46">
        <v>0</v>
      </c>
      <c r="AP40" s="46">
        <v>0</v>
      </c>
      <c r="AQ40" s="46">
        <f t="shared" si="12"/>
        <v>0</v>
      </c>
      <c r="AR40" s="46">
        <v>0</v>
      </c>
      <c r="AS40" s="46">
        <v>0</v>
      </c>
      <c r="AT40" s="46">
        <v>0</v>
      </c>
      <c r="AU40" s="46">
        <f t="shared" si="13"/>
        <v>0</v>
      </c>
      <c r="AV40" s="46">
        <v>0</v>
      </c>
      <c r="AW40" s="46">
        <v>0</v>
      </c>
      <c r="AX40" s="46">
        <v>0</v>
      </c>
      <c r="AY40" s="46">
        <f t="shared" si="14"/>
        <v>0</v>
      </c>
      <c r="AZ40" s="46">
        <v>0</v>
      </c>
      <c r="BA40" s="46">
        <v>0</v>
      </c>
      <c r="BB40" s="46">
        <v>0</v>
      </c>
      <c r="BC40" s="46">
        <f t="shared" si="15"/>
        <v>504</v>
      </c>
      <c r="BD40" s="46">
        <f t="shared" si="16"/>
        <v>478</v>
      </c>
      <c r="BE40" s="46">
        <v>0</v>
      </c>
      <c r="BF40" s="46">
        <v>0</v>
      </c>
      <c r="BG40" s="46">
        <v>26</v>
      </c>
      <c r="BH40" s="46">
        <v>246</v>
      </c>
      <c r="BI40" s="46">
        <v>10</v>
      </c>
      <c r="BJ40" s="46">
        <v>196</v>
      </c>
      <c r="BK40" s="46">
        <f t="shared" si="18"/>
        <v>26</v>
      </c>
      <c r="BL40" s="46">
        <v>0</v>
      </c>
      <c r="BM40" s="46">
        <v>26</v>
      </c>
      <c r="BN40" s="46">
        <v>0</v>
      </c>
      <c r="BO40" s="46">
        <v>0</v>
      </c>
      <c r="BP40" s="46">
        <v>0</v>
      </c>
      <c r="BQ40" s="46">
        <v>0</v>
      </c>
      <c r="BR40" s="46">
        <f t="shared" si="41"/>
        <v>3507</v>
      </c>
      <c r="BS40" s="46">
        <f t="shared" si="41"/>
        <v>0</v>
      </c>
      <c r="BT40" s="46">
        <f t="shared" si="41"/>
        <v>2855</v>
      </c>
      <c r="BU40" s="46">
        <f t="shared" si="41"/>
        <v>38</v>
      </c>
      <c r="BV40" s="46">
        <f t="shared" si="41"/>
        <v>390</v>
      </c>
      <c r="BW40" s="46">
        <f t="shared" si="41"/>
        <v>10</v>
      </c>
      <c r="BX40" s="46">
        <f t="shared" si="41"/>
        <v>214</v>
      </c>
      <c r="BY40" s="46">
        <f t="shared" si="21"/>
        <v>3029</v>
      </c>
      <c r="BZ40" s="46">
        <f t="shared" si="22"/>
        <v>0</v>
      </c>
      <c r="CA40" s="46">
        <f t="shared" si="23"/>
        <v>2855</v>
      </c>
      <c r="CB40" s="46">
        <f t="shared" si="24"/>
        <v>12</v>
      </c>
      <c r="CC40" s="46">
        <f t="shared" si="25"/>
        <v>144</v>
      </c>
      <c r="CD40" s="46">
        <f t="shared" si="26"/>
        <v>0</v>
      </c>
      <c r="CE40" s="46">
        <f t="shared" si="27"/>
        <v>18</v>
      </c>
      <c r="CF40" s="46">
        <f t="shared" si="28"/>
        <v>478</v>
      </c>
      <c r="CG40" s="46">
        <f t="shared" si="42"/>
        <v>0</v>
      </c>
      <c r="CH40" s="46">
        <f t="shared" si="42"/>
        <v>0</v>
      </c>
      <c r="CI40" s="46">
        <f t="shared" si="42"/>
        <v>26</v>
      </c>
      <c r="CJ40" s="46">
        <f t="shared" si="42"/>
        <v>246</v>
      </c>
      <c r="CK40" s="46">
        <f t="shared" si="42"/>
        <v>10</v>
      </c>
      <c r="CL40" s="46">
        <f t="shared" si="42"/>
        <v>196</v>
      </c>
      <c r="CM40" s="46">
        <f t="shared" si="43"/>
        <v>1566</v>
      </c>
      <c r="CN40" s="46">
        <f t="shared" si="43"/>
        <v>0</v>
      </c>
      <c r="CO40" s="46">
        <f t="shared" si="43"/>
        <v>1566</v>
      </c>
      <c r="CP40" s="46">
        <f t="shared" si="43"/>
        <v>0</v>
      </c>
      <c r="CQ40" s="46">
        <f t="shared" si="43"/>
        <v>0</v>
      </c>
      <c r="CR40" s="46">
        <f t="shared" si="43"/>
        <v>0</v>
      </c>
      <c r="CS40" s="46">
        <f t="shared" si="43"/>
        <v>0</v>
      </c>
      <c r="CT40" s="46">
        <f t="shared" si="31"/>
        <v>1540</v>
      </c>
      <c r="CU40" s="46">
        <f t="shared" si="32"/>
        <v>0</v>
      </c>
      <c r="CV40" s="46">
        <f t="shared" si="33"/>
        <v>1540</v>
      </c>
      <c r="CW40" s="46">
        <f t="shared" si="34"/>
        <v>0</v>
      </c>
      <c r="CX40" s="46">
        <f t="shared" si="35"/>
        <v>0</v>
      </c>
      <c r="CY40" s="46">
        <f t="shared" si="36"/>
        <v>0</v>
      </c>
      <c r="CZ40" s="46">
        <f t="shared" si="37"/>
        <v>0</v>
      </c>
      <c r="DA40" s="46">
        <f t="shared" si="38"/>
        <v>26</v>
      </c>
      <c r="DB40" s="46">
        <f t="shared" si="44"/>
        <v>0</v>
      </c>
      <c r="DC40" s="46">
        <f t="shared" si="44"/>
        <v>26</v>
      </c>
      <c r="DD40" s="46">
        <f t="shared" si="44"/>
        <v>0</v>
      </c>
      <c r="DE40" s="46">
        <f t="shared" si="44"/>
        <v>0</v>
      </c>
      <c r="DF40" s="46">
        <f t="shared" si="44"/>
        <v>0</v>
      </c>
      <c r="DG40" s="46">
        <f t="shared" si="44"/>
        <v>0</v>
      </c>
      <c r="DH40" s="46">
        <v>0</v>
      </c>
      <c r="DI40" s="46">
        <f t="shared" si="40"/>
        <v>0</v>
      </c>
      <c r="DJ40" s="46">
        <v>0</v>
      </c>
      <c r="DK40" s="46">
        <v>0</v>
      </c>
      <c r="DL40" s="46">
        <v>0</v>
      </c>
      <c r="DM40" s="46">
        <v>0</v>
      </c>
    </row>
    <row r="41" spans="1:117" s="3" customFormat="1" ht="13.5" customHeight="1" x14ac:dyDescent="0.2">
      <c r="A41" s="44" t="s">
        <v>36</v>
      </c>
      <c r="B41" s="45" t="s">
        <v>103</v>
      </c>
      <c r="C41" s="44" t="s">
        <v>104</v>
      </c>
      <c r="D41" s="46">
        <f t="shared" si="0"/>
        <v>1974</v>
      </c>
      <c r="E41" s="46">
        <f t="shared" si="1"/>
        <v>1325</v>
      </c>
      <c r="F41" s="46">
        <f t="shared" si="2"/>
        <v>0</v>
      </c>
      <c r="G41" s="46">
        <v>0</v>
      </c>
      <c r="H41" s="46">
        <v>0</v>
      </c>
      <c r="I41" s="46">
        <v>0</v>
      </c>
      <c r="J41" s="46">
        <f t="shared" si="3"/>
        <v>1226</v>
      </c>
      <c r="K41" s="46">
        <v>0</v>
      </c>
      <c r="L41" s="46">
        <v>1226</v>
      </c>
      <c r="M41" s="46">
        <v>0</v>
      </c>
      <c r="N41" s="46">
        <f t="shared" si="4"/>
        <v>53</v>
      </c>
      <c r="O41" s="46">
        <v>0</v>
      </c>
      <c r="P41" s="46">
        <v>53</v>
      </c>
      <c r="Q41" s="46">
        <v>0</v>
      </c>
      <c r="R41" s="46">
        <f t="shared" si="5"/>
        <v>38</v>
      </c>
      <c r="S41" s="46">
        <v>0</v>
      </c>
      <c r="T41" s="46">
        <v>38</v>
      </c>
      <c r="U41" s="46">
        <v>0</v>
      </c>
      <c r="V41" s="46">
        <f t="shared" si="6"/>
        <v>2</v>
      </c>
      <c r="W41" s="46">
        <v>2</v>
      </c>
      <c r="X41" s="46">
        <v>0</v>
      </c>
      <c r="Y41" s="46">
        <v>0</v>
      </c>
      <c r="Z41" s="46">
        <f t="shared" si="7"/>
        <v>6</v>
      </c>
      <c r="AA41" s="46">
        <v>0</v>
      </c>
      <c r="AB41" s="46">
        <v>6</v>
      </c>
      <c r="AC41" s="46">
        <v>0</v>
      </c>
      <c r="AD41" s="46">
        <f t="shared" si="8"/>
        <v>635</v>
      </c>
      <c r="AE41" s="46">
        <f t="shared" si="9"/>
        <v>0</v>
      </c>
      <c r="AF41" s="46">
        <v>0</v>
      </c>
      <c r="AG41" s="46">
        <v>0</v>
      </c>
      <c r="AH41" s="46">
        <v>0</v>
      </c>
      <c r="AI41" s="46">
        <f t="shared" si="10"/>
        <v>617</v>
      </c>
      <c r="AJ41" s="46">
        <v>0</v>
      </c>
      <c r="AK41" s="46">
        <v>0</v>
      </c>
      <c r="AL41" s="46">
        <v>617</v>
      </c>
      <c r="AM41" s="46">
        <f t="shared" si="11"/>
        <v>0</v>
      </c>
      <c r="AN41" s="46">
        <v>0</v>
      </c>
      <c r="AO41" s="46">
        <v>0</v>
      </c>
      <c r="AP41" s="46">
        <v>0</v>
      </c>
      <c r="AQ41" s="46">
        <f t="shared" si="12"/>
        <v>0</v>
      </c>
      <c r="AR41" s="46">
        <v>0</v>
      </c>
      <c r="AS41" s="46">
        <v>0</v>
      </c>
      <c r="AT41" s="46">
        <v>0</v>
      </c>
      <c r="AU41" s="46">
        <f t="shared" si="13"/>
        <v>0</v>
      </c>
      <c r="AV41" s="46">
        <v>0</v>
      </c>
      <c r="AW41" s="46">
        <v>0</v>
      </c>
      <c r="AX41" s="46">
        <v>0</v>
      </c>
      <c r="AY41" s="46">
        <f t="shared" si="14"/>
        <v>18</v>
      </c>
      <c r="AZ41" s="46">
        <v>0</v>
      </c>
      <c r="BA41" s="46">
        <v>0</v>
      </c>
      <c r="BB41" s="46">
        <v>18</v>
      </c>
      <c r="BC41" s="46">
        <f t="shared" si="15"/>
        <v>14</v>
      </c>
      <c r="BD41" s="46">
        <f t="shared" si="16"/>
        <v>1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1</v>
      </c>
      <c r="BK41" s="46">
        <f t="shared" si="18"/>
        <v>13</v>
      </c>
      <c r="BL41" s="46">
        <v>0</v>
      </c>
      <c r="BM41" s="46">
        <v>13</v>
      </c>
      <c r="BN41" s="46">
        <v>0</v>
      </c>
      <c r="BO41" s="46">
        <v>0</v>
      </c>
      <c r="BP41" s="46">
        <v>0</v>
      </c>
      <c r="BQ41" s="46">
        <v>0</v>
      </c>
      <c r="BR41" s="46">
        <f t="shared" si="41"/>
        <v>1326</v>
      </c>
      <c r="BS41" s="46">
        <f t="shared" si="41"/>
        <v>0</v>
      </c>
      <c r="BT41" s="46">
        <f t="shared" si="41"/>
        <v>1226</v>
      </c>
      <c r="BU41" s="46">
        <f t="shared" si="41"/>
        <v>53</v>
      </c>
      <c r="BV41" s="46">
        <f t="shared" si="41"/>
        <v>38</v>
      </c>
      <c r="BW41" s="46">
        <f t="shared" si="41"/>
        <v>2</v>
      </c>
      <c r="BX41" s="46">
        <f t="shared" si="41"/>
        <v>7</v>
      </c>
      <c r="BY41" s="46">
        <f t="shared" si="21"/>
        <v>1325</v>
      </c>
      <c r="BZ41" s="46">
        <f t="shared" si="22"/>
        <v>0</v>
      </c>
      <c r="CA41" s="46">
        <f t="shared" si="23"/>
        <v>1226</v>
      </c>
      <c r="CB41" s="46">
        <f t="shared" si="24"/>
        <v>53</v>
      </c>
      <c r="CC41" s="46">
        <f t="shared" si="25"/>
        <v>38</v>
      </c>
      <c r="CD41" s="46">
        <f t="shared" si="26"/>
        <v>2</v>
      </c>
      <c r="CE41" s="46">
        <f t="shared" si="27"/>
        <v>6</v>
      </c>
      <c r="CF41" s="46">
        <f t="shared" si="28"/>
        <v>1</v>
      </c>
      <c r="CG41" s="46">
        <f t="shared" si="42"/>
        <v>0</v>
      </c>
      <c r="CH41" s="46">
        <f t="shared" si="42"/>
        <v>0</v>
      </c>
      <c r="CI41" s="46">
        <f t="shared" si="42"/>
        <v>0</v>
      </c>
      <c r="CJ41" s="46">
        <f t="shared" si="42"/>
        <v>0</v>
      </c>
      <c r="CK41" s="46">
        <f t="shared" si="42"/>
        <v>0</v>
      </c>
      <c r="CL41" s="46">
        <f t="shared" si="42"/>
        <v>1</v>
      </c>
      <c r="CM41" s="46">
        <f t="shared" si="43"/>
        <v>648</v>
      </c>
      <c r="CN41" s="46">
        <f t="shared" si="43"/>
        <v>0</v>
      </c>
      <c r="CO41" s="46">
        <f t="shared" si="43"/>
        <v>630</v>
      </c>
      <c r="CP41" s="46">
        <f t="shared" si="43"/>
        <v>0</v>
      </c>
      <c r="CQ41" s="46">
        <f t="shared" si="43"/>
        <v>0</v>
      </c>
      <c r="CR41" s="46">
        <f t="shared" si="43"/>
        <v>0</v>
      </c>
      <c r="CS41" s="46">
        <f t="shared" si="43"/>
        <v>18</v>
      </c>
      <c r="CT41" s="46">
        <f t="shared" si="31"/>
        <v>635</v>
      </c>
      <c r="CU41" s="46">
        <f t="shared" si="32"/>
        <v>0</v>
      </c>
      <c r="CV41" s="46">
        <f t="shared" si="33"/>
        <v>617</v>
      </c>
      <c r="CW41" s="46">
        <f t="shared" si="34"/>
        <v>0</v>
      </c>
      <c r="CX41" s="46">
        <f t="shared" si="35"/>
        <v>0</v>
      </c>
      <c r="CY41" s="46">
        <f t="shared" si="36"/>
        <v>0</v>
      </c>
      <c r="CZ41" s="46">
        <f t="shared" si="37"/>
        <v>18</v>
      </c>
      <c r="DA41" s="46">
        <f t="shared" si="38"/>
        <v>13</v>
      </c>
      <c r="DB41" s="46">
        <f t="shared" si="44"/>
        <v>0</v>
      </c>
      <c r="DC41" s="46">
        <f t="shared" si="44"/>
        <v>13</v>
      </c>
      <c r="DD41" s="46">
        <f t="shared" si="44"/>
        <v>0</v>
      </c>
      <c r="DE41" s="46">
        <f t="shared" si="44"/>
        <v>0</v>
      </c>
      <c r="DF41" s="46">
        <f t="shared" si="44"/>
        <v>0</v>
      </c>
      <c r="DG41" s="46">
        <f t="shared" si="44"/>
        <v>0</v>
      </c>
      <c r="DH41" s="46">
        <v>0</v>
      </c>
      <c r="DI41" s="46">
        <f t="shared" si="40"/>
        <v>0</v>
      </c>
      <c r="DJ41" s="46">
        <v>0</v>
      </c>
      <c r="DK41" s="46">
        <v>0</v>
      </c>
      <c r="DL41" s="46">
        <v>0</v>
      </c>
      <c r="DM41" s="46">
        <v>0</v>
      </c>
    </row>
    <row r="42" spans="1:117" s="3" customFormat="1" ht="13.5" customHeight="1" x14ac:dyDescent="0.2">
      <c r="A42" s="44" t="s">
        <v>36</v>
      </c>
      <c r="B42" s="45" t="s">
        <v>105</v>
      </c>
      <c r="C42" s="44" t="s">
        <v>106</v>
      </c>
      <c r="D42" s="46">
        <f t="shared" si="0"/>
        <v>1249</v>
      </c>
      <c r="E42" s="46">
        <f t="shared" si="1"/>
        <v>907</v>
      </c>
      <c r="F42" s="46">
        <f t="shared" si="2"/>
        <v>0</v>
      </c>
      <c r="G42" s="46">
        <v>0</v>
      </c>
      <c r="H42" s="46">
        <v>0</v>
      </c>
      <c r="I42" s="46">
        <v>0</v>
      </c>
      <c r="J42" s="46">
        <f t="shared" si="3"/>
        <v>835</v>
      </c>
      <c r="K42" s="46">
        <v>0</v>
      </c>
      <c r="L42" s="46">
        <v>835</v>
      </c>
      <c r="M42" s="46">
        <v>0</v>
      </c>
      <c r="N42" s="46">
        <f t="shared" si="4"/>
        <v>27</v>
      </c>
      <c r="O42" s="46">
        <v>0</v>
      </c>
      <c r="P42" s="46">
        <v>27</v>
      </c>
      <c r="Q42" s="46">
        <v>0</v>
      </c>
      <c r="R42" s="46">
        <f t="shared" si="5"/>
        <v>36</v>
      </c>
      <c r="S42" s="46">
        <v>0</v>
      </c>
      <c r="T42" s="46">
        <v>36</v>
      </c>
      <c r="U42" s="46">
        <v>0</v>
      </c>
      <c r="V42" s="46">
        <f t="shared" si="6"/>
        <v>2</v>
      </c>
      <c r="W42" s="46">
        <v>1</v>
      </c>
      <c r="X42" s="46">
        <v>1</v>
      </c>
      <c r="Y42" s="46">
        <v>0</v>
      </c>
      <c r="Z42" s="46">
        <f t="shared" si="7"/>
        <v>7</v>
      </c>
      <c r="AA42" s="46">
        <v>0</v>
      </c>
      <c r="AB42" s="46">
        <v>7</v>
      </c>
      <c r="AC42" s="46">
        <v>0</v>
      </c>
      <c r="AD42" s="46">
        <f t="shared" si="8"/>
        <v>338</v>
      </c>
      <c r="AE42" s="46">
        <f t="shared" si="9"/>
        <v>0</v>
      </c>
      <c r="AF42" s="46">
        <v>0</v>
      </c>
      <c r="AG42" s="46">
        <v>0</v>
      </c>
      <c r="AH42" s="46">
        <v>0</v>
      </c>
      <c r="AI42" s="46">
        <f t="shared" si="10"/>
        <v>321</v>
      </c>
      <c r="AJ42" s="46">
        <v>0</v>
      </c>
      <c r="AK42" s="46">
        <v>0</v>
      </c>
      <c r="AL42" s="46">
        <v>321</v>
      </c>
      <c r="AM42" s="46">
        <f t="shared" si="11"/>
        <v>0</v>
      </c>
      <c r="AN42" s="46">
        <v>0</v>
      </c>
      <c r="AO42" s="46">
        <v>0</v>
      </c>
      <c r="AP42" s="46">
        <v>0</v>
      </c>
      <c r="AQ42" s="46">
        <f t="shared" si="12"/>
        <v>0</v>
      </c>
      <c r="AR42" s="46">
        <v>0</v>
      </c>
      <c r="AS42" s="46">
        <v>0</v>
      </c>
      <c r="AT42" s="46">
        <v>0</v>
      </c>
      <c r="AU42" s="46">
        <f t="shared" si="13"/>
        <v>0</v>
      </c>
      <c r="AV42" s="46">
        <v>0</v>
      </c>
      <c r="AW42" s="46">
        <v>0</v>
      </c>
      <c r="AX42" s="46">
        <v>0</v>
      </c>
      <c r="AY42" s="46">
        <f t="shared" si="14"/>
        <v>17</v>
      </c>
      <c r="AZ42" s="46">
        <v>0</v>
      </c>
      <c r="BA42" s="46">
        <v>0</v>
      </c>
      <c r="BB42" s="46">
        <v>17</v>
      </c>
      <c r="BC42" s="46">
        <f t="shared" si="15"/>
        <v>4</v>
      </c>
      <c r="BD42" s="46">
        <f t="shared" si="16"/>
        <v>1</v>
      </c>
      <c r="BE42" s="46">
        <v>0</v>
      </c>
      <c r="BF42" s="46">
        <v>1</v>
      </c>
      <c r="BG42" s="46">
        <v>0</v>
      </c>
      <c r="BH42" s="46">
        <v>0</v>
      </c>
      <c r="BI42" s="46">
        <v>0</v>
      </c>
      <c r="BJ42" s="46">
        <v>0</v>
      </c>
      <c r="BK42" s="46">
        <f t="shared" si="18"/>
        <v>3</v>
      </c>
      <c r="BL42" s="46">
        <v>0</v>
      </c>
      <c r="BM42" s="46">
        <v>3</v>
      </c>
      <c r="BN42" s="46">
        <v>0</v>
      </c>
      <c r="BO42" s="46">
        <v>0</v>
      </c>
      <c r="BP42" s="46">
        <v>0</v>
      </c>
      <c r="BQ42" s="46">
        <v>0</v>
      </c>
      <c r="BR42" s="46">
        <f t="shared" si="41"/>
        <v>908</v>
      </c>
      <c r="BS42" s="46">
        <f t="shared" si="41"/>
        <v>0</v>
      </c>
      <c r="BT42" s="46">
        <f t="shared" si="41"/>
        <v>836</v>
      </c>
      <c r="BU42" s="46">
        <f t="shared" si="41"/>
        <v>27</v>
      </c>
      <c r="BV42" s="46">
        <f t="shared" si="41"/>
        <v>36</v>
      </c>
      <c r="BW42" s="46">
        <f t="shared" si="41"/>
        <v>2</v>
      </c>
      <c r="BX42" s="46">
        <f t="shared" si="41"/>
        <v>7</v>
      </c>
      <c r="BY42" s="46">
        <f t="shared" si="21"/>
        <v>907</v>
      </c>
      <c r="BZ42" s="46">
        <f t="shared" si="22"/>
        <v>0</v>
      </c>
      <c r="CA42" s="46">
        <f t="shared" si="23"/>
        <v>835</v>
      </c>
      <c r="CB42" s="46">
        <f t="shared" si="24"/>
        <v>27</v>
      </c>
      <c r="CC42" s="46">
        <f t="shared" si="25"/>
        <v>36</v>
      </c>
      <c r="CD42" s="46">
        <f t="shared" si="26"/>
        <v>2</v>
      </c>
      <c r="CE42" s="46">
        <f t="shared" si="27"/>
        <v>7</v>
      </c>
      <c r="CF42" s="46">
        <f t="shared" si="28"/>
        <v>1</v>
      </c>
      <c r="CG42" s="46">
        <f t="shared" si="42"/>
        <v>0</v>
      </c>
      <c r="CH42" s="46">
        <f t="shared" si="42"/>
        <v>1</v>
      </c>
      <c r="CI42" s="46">
        <f t="shared" si="42"/>
        <v>0</v>
      </c>
      <c r="CJ42" s="46">
        <f t="shared" si="42"/>
        <v>0</v>
      </c>
      <c r="CK42" s="46">
        <f t="shared" si="42"/>
        <v>0</v>
      </c>
      <c r="CL42" s="46">
        <f t="shared" si="42"/>
        <v>0</v>
      </c>
      <c r="CM42" s="46">
        <f t="shared" si="43"/>
        <v>341</v>
      </c>
      <c r="CN42" s="46">
        <f t="shared" si="43"/>
        <v>0</v>
      </c>
      <c r="CO42" s="46">
        <f t="shared" si="43"/>
        <v>324</v>
      </c>
      <c r="CP42" s="46">
        <f t="shared" si="43"/>
        <v>0</v>
      </c>
      <c r="CQ42" s="46">
        <f t="shared" si="43"/>
        <v>0</v>
      </c>
      <c r="CR42" s="46">
        <f t="shared" si="43"/>
        <v>0</v>
      </c>
      <c r="CS42" s="46">
        <f t="shared" si="43"/>
        <v>17</v>
      </c>
      <c r="CT42" s="46">
        <f t="shared" si="31"/>
        <v>338</v>
      </c>
      <c r="CU42" s="46">
        <f t="shared" si="32"/>
        <v>0</v>
      </c>
      <c r="CV42" s="46">
        <f t="shared" si="33"/>
        <v>321</v>
      </c>
      <c r="CW42" s="46">
        <f t="shared" si="34"/>
        <v>0</v>
      </c>
      <c r="CX42" s="46">
        <f t="shared" si="35"/>
        <v>0</v>
      </c>
      <c r="CY42" s="46">
        <f t="shared" si="36"/>
        <v>0</v>
      </c>
      <c r="CZ42" s="46">
        <f t="shared" si="37"/>
        <v>17</v>
      </c>
      <c r="DA42" s="46">
        <f t="shared" si="38"/>
        <v>3</v>
      </c>
      <c r="DB42" s="46">
        <f t="shared" si="44"/>
        <v>0</v>
      </c>
      <c r="DC42" s="46">
        <f t="shared" si="44"/>
        <v>3</v>
      </c>
      <c r="DD42" s="46">
        <f t="shared" si="44"/>
        <v>0</v>
      </c>
      <c r="DE42" s="46">
        <f t="shared" si="44"/>
        <v>0</v>
      </c>
      <c r="DF42" s="46">
        <f t="shared" si="44"/>
        <v>0</v>
      </c>
      <c r="DG42" s="46">
        <f t="shared" si="44"/>
        <v>0</v>
      </c>
      <c r="DH42" s="46">
        <v>0</v>
      </c>
      <c r="DI42" s="46">
        <f t="shared" si="40"/>
        <v>0</v>
      </c>
      <c r="DJ42" s="46">
        <v>0</v>
      </c>
      <c r="DK42" s="46">
        <v>0</v>
      </c>
      <c r="DL42" s="46">
        <v>0</v>
      </c>
      <c r="DM42" s="46">
        <v>0</v>
      </c>
    </row>
    <row r="43" spans="1:117" s="3" customFormat="1" ht="13.5" customHeight="1" x14ac:dyDescent="0.2">
      <c r="A43" s="44" t="s">
        <v>36</v>
      </c>
      <c r="B43" s="45" t="s">
        <v>107</v>
      </c>
      <c r="C43" s="44" t="s">
        <v>108</v>
      </c>
      <c r="D43" s="46">
        <f t="shared" si="0"/>
        <v>2011</v>
      </c>
      <c r="E43" s="46">
        <f t="shared" si="1"/>
        <v>1519</v>
      </c>
      <c r="F43" s="46">
        <f t="shared" si="2"/>
        <v>0</v>
      </c>
      <c r="G43" s="46">
        <v>0</v>
      </c>
      <c r="H43" s="46">
        <v>0</v>
      </c>
      <c r="I43" s="46">
        <v>0</v>
      </c>
      <c r="J43" s="46">
        <f t="shared" si="3"/>
        <v>1351</v>
      </c>
      <c r="K43" s="46">
        <v>0</v>
      </c>
      <c r="L43" s="46">
        <v>1351</v>
      </c>
      <c r="M43" s="46">
        <v>0</v>
      </c>
      <c r="N43" s="46">
        <f t="shared" si="4"/>
        <v>68</v>
      </c>
      <c r="O43" s="46">
        <v>0</v>
      </c>
      <c r="P43" s="46">
        <v>68</v>
      </c>
      <c r="Q43" s="46">
        <v>0</v>
      </c>
      <c r="R43" s="46">
        <f t="shared" si="5"/>
        <v>79</v>
      </c>
      <c r="S43" s="46">
        <v>0</v>
      </c>
      <c r="T43" s="46">
        <v>79</v>
      </c>
      <c r="U43" s="46">
        <v>0</v>
      </c>
      <c r="V43" s="46">
        <f t="shared" si="6"/>
        <v>6</v>
      </c>
      <c r="W43" s="46">
        <v>4</v>
      </c>
      <c r="X43" s="46">
        <v>2</v>
      </c>
      <c r="Y43" s="46">
        <v>0</v>
      </c>
      <c r="Z43" s="46">
        <f t="shared" si="7"/>
        <v>15</v>
      </c>
      <c r="AA43" s="46">
        <v>0</v>
      </c>
      <c r="AB43" s="46">
        <v>15</v>
      </c>
      <c r="AC43" s="46">
        <v>0</v>
      </c>
      <c r="AD43" s="46">
        <f t="shared" si="8"/>
        <v>485</v>
      </c>
      <c r="AE43" s="46">
        <f t="shared" si="9"/>
        <v>0</v>
      </c>
      <c r="AF43" s="46">
        <v>0</v>
      </c>
      <c r="AG43" s="46">
        <v>0</v>
      </c>
      <c r="AH43" s="46">
        <v>0</v>
      </c>
      <c r="AI43" s="46">
        <f t="shared" si="10"/>
        <v>430</v>
      </c>
      <c r="AJ43" s="46">
        <v>0</v>
      </c>
      <c r="AK43" s="46">
        <v>0</v>
      </c>
      <c r="AL43" s="46">
        <v>430</v>
      </c>
      <c r="AM43" s="46">
        <f t="shared" si="11"/>
        <v>0</v>
      </c>
      <c r="AN43" s="46">
        <v>0</v>
      </c>
      <c r="AO43" s="46">
        <v>0</v>
      </c>
      <c r="AP43" s="46">
        <v>0</v>
      </c>
      <c r="AQ43" s="46">
        <f t="shared" si="12"/>
        <v>0</v>
      </c>
      <c r="AR43" s="46">
        <v>0</v>
      </c>
      <c r="AS43" s="46">
        <v>0</v>
      </c>
      <c r="AT43" s="46">
        <v>0</v>
      </c>
      <c r="AU43" s="46">
        <f t="shared" si="13"/>
        <v>0</v>
      </c>
      <c r="AV43" s="46">
        <v>0</v>
      </c>
      <c r="AW43" s="46">
        <v>0</v>
      </c>
      <c r="AX43" s="46">
        <v>0</v>
      </c>
      <c r="AY43" s="46">
        <f t="shared" si="14"/>
        <v>55</v>
      </c>
      <c r="AZ43" s="46">
        <v>0</v>
      </c>
      <c r="BA43" s="46">
        <v>0</v>
      </c>
      <c r="BB43" s="46">
        <v>55</v>
      </c>
      <c r="BC43" s="46">
        <f t="shared" si="15"/>
        <v>7</v>
      </c>
      <c r="BD43" s="46">
        <f t="shared" si="16"/>
        <v>2</v>
      </c>
      <c r="BE43" s="46">
        <v>0</v>
      </c>
      <c r="BF43" s="46">
        <v>1</v>
      </c>
      <c r="BG43" s="46">
        <v>1</v>
      </c>
      <c r="BH43" s="46">
        <v>0</v>
      </c>
      <c r="BI43" s="46">
        <v>0</v>
      </c>
      <c r="BJ43" s="46">
        <v>0</v>
      </c>
      <c r="BK43" s="46">
        <f t="shared" si="18"/>
        <v>5</v>
      </c>
      <c r="BL43" s="46">
        <v>0</v>
      </c>
      <c r="BM43" s="46">
        <v>5</v>
      </c>
      <c r="BN43" s="46">
        <v>0</v>
      </c>
      <c r="BO43" s="46">
        <v>0</v>
      </c>
      <c r="BP43" s="46">
        <v>0</v>
      </c>
      <c r="BQ43" s="46">
        <v>0</v>
      </c>
      <c r="BR43" s="46">
        <f t="shared" si="41"/>
        <v>1521</v>
      </c>
      <c r="BS43" s="46">
        <f t="shared" si="41"/>
        <v>0</v>
      </c>
      <c r="BT43" s="46">
        <f t="shared" si="41"/>
        <v>1352</v>
      </c>
      <c r="BU43" s="46">
        <f t="shared" si="41"/>
        <v>69</v>
      </c>
      <c r="BV43" s="46">
        <f t="shared" si="41"/>
        <v>79</v>
      </c>
      <c r="BW43" s="46">
        <f t="shared" si="41"/>
        <v>6</v>
      </c>
      <c r="BX43" s="46">
        <f t="shared" si="41"/>
        <v>15</v>
      </c>
      <c r="BY43" s="46">
        <f t="shared" si="21"/>
        <v>1519</v>
      </c>
      <c r="BZ43" s="46">
        <f t="shared" si="22"/>
        <v>0</v>
      </c>
      <c r="CA43" s="46">
        <f t="shared" si="23"/>
        <v>1351</v>
      </c>
      <c r="CB43" s="46">
        <f t="shared" si="24"/>
        <v>68</v>
      </c>
      <c r="CC43" s="46">
        <f t="shared" si="25"/>
        <v>79</v>
      </c>
      <c r="CD43" s="46">
        <f t="shared" si="26"/>
        <v>6</v>
      </c>
      <c r="CE43" s="46">
        <f t="shared" si="27"/>
        <v>15</v>
      </c>
      <c r="CF43" s="46">
        <f t="shared" si="28"/>
        <v>2</v>
      </c>
      <c r="CG43" s="46">
        <f t="shared" si="42"/>
        <v>0</v>
      </c>
      <c r="CH43" s="46">
        <f t="shared" si="42"/>
        <v>1</v>
      </c>
      <c r="CI43" s="46">
        <f t="shared" si="42"/>
        <v>1</v>
      </c>
      <c r="CJ43" s="46">
        <f t="shared" si="42"/>
        <v>0</v>
      </c>
      <c r="CK43" s="46">
        <f t="shared" si="42"/>
        <v>0</v>
      </c>
      <c r="CL43" s="46">
        <f t="shared" si="42"/>
        <v>0</v>
      </c>
      <c r="CM43" s="46">
        <f t="shared" si="43"/>
        <v>490</v>
      </c>
      <c r="CN43" s="46">
        <f t="shared" si="43"/>
        <v>0</v>
      </c>
      <c r="CO43" s="46">
        <f t="shared" si="43"/>
        <v>435</v>
      </c>
      <c r="CP43" s="46">
        <f t="shared" si="43"/>
        <v>0</v>
      </c>
      <c r="CQ43" s="46">
        <f t="shared" si="43"/>
        <v>0</v>
      </c>
      <c r="CR43" s="46">
        <f t="shared" si="43"/>
        <v>0</v>
      </c>
      <c r="CS43" s="46">
        <f t="shared" si="43"/>
        <v>55</v>
      </c>
      <c r="CT43" s="46">
        <f t="shared" si="31"/>
        <v>485</v>
      </c>
      <c r="CU43" s="46">
        <f t="shared" si="32"/>
        <v>0</v>
      </c>
      <c r="CV43" s="46">
        <f t="shared" si="33"/>
        <v>430</v>
      </c>
      <c r="CW43" s="46">
        <f t="shared" si="34"/>
        <v>0</v>
      </c>
      <c r="CX43" s="46">
        <f t="shared" si="35"/>
        <v>0</v>
      </c>
      <c r="CY43" s="46">
        <f t="shared" si="36"/>
        <v>0</v>
      </c>
      <c r="CZ43" s="46">
        <f t="shared" si="37"/>
        <v>55</v>
      </c>
      <c r="DA43" s="46">
        <f t="shared" si="38"/>
        <v>5</v>
      </c>
      <c r="DB43" s="46">
        <f t="shared" si="44"/>
        <v>0</v>
      </c>
      <c r="DC43" s="46">
        <f t="shared" si="44"/>
        <v>5</v>
      </c>
      <c r="DD43" s="46">
        <f t="shared" si="44"/>
        <v>0</v>
      </c>
      <c r="DE43" s="46">
        <f t="shared" si="44"/>
        <v>0</v>
      </c>
      <c r="DF43" s="46">
        <f t="shared" si="44"/>
        <v>0</v>
      </c>
      <c r="DG43" s="46">
        <f t="shared" si="44"/>
        <v>0</v>
      </c>
      <c r="DH43" s="46">
        <v>0</v>
      </c>
      <c r="DI43" s="46">
        <f t="shared" si="40"/>
        <v>0</v>
      </c>
      <c r="DJ43" s="46">
        <v>0</v>
      </c>
      <c r="DK43" s="46">
        <v>0</v>
      </c>
      <c r="DL43" s="46">
        <v>0</v>
      </c>
      <c r="DM43" s="46">
        <v>0</v>
      </c>
    </row>
    <row r="44" spans="1:117" s="3" customFormat="1" ht="13.5" customHeight="1" x14ac:dyDescent="0.2">
      <c r="A44" s="44" t="s">
        <v>36</v>
      </c>
      <c r="B44" s="45" t="s">
        <v>109</v>
      </c>
      <c r="C44" s="44" t="s">
        <v>110</v>
      </c>
      <c r="D44" s="46">
        <f t="shared" si="0"/>
        <v>669</v>
      </c>
      <c r="E44" s="46">
        <f t="shared" si="1"/>
        <v>563</v>
      </c>
      <c r="F44" s="46">
        <f t="shared" si="2"/>
        <v>0</v>
      </c>
      <c r="G44" s="46">
        <v>0</v>
      </c>
      <c r="H44" s="46">
        <v>0</v>
      </c>
      <c r="I44" s="46">
        <v>0</v>
      </c>
      <c r="J44" s="46">
        <f t="shared" si="3"/>
        <v>508</v>
      </c>
      <c r="K44" s="46">
        <v>0</v>
      </c>
      <c r="L44" s="46">
        <v>508</v>
      </c>
      <c r="M44" s="46">
        <v>0</v>
      </c>
      <c r="N44" s="46">
        <f t="shared" si="4"/>
        <v>26</v>
      </c>
      <c r="O44" s="46">
        <v>0</v>
      </c>
      <c r="P44" s="46">
        <v>26</v>
      </c>
      <c r="Q44" s="46">
        <v>0</v>
      </c>
      <c r="R44" s="46">
        <f t="shared" si="5"/>
        <v>16</v>
      </c>
      <c r="S44" s="46">
        <v>0</v>
      </c>
      <c r="T44" s="46">
        <v>16</v>
      </c>
      <c r="U44" s="46">
        <v>0</v>
      </c>
      <c r="V44" s="46">
        <f t="shared" si="6"/>
        <v>0</v>
      </c>
      <c r="W44" s="46">
        <v>0</v>
      </c>
      <c r="X44" s="46">
        <v>0</v>
      </c>
      <c r="Y44" s="46">
        <v>0</v>
      </c>
      <c r="Z44" s="46">
        <f t="shared" si="7"/>
        <v>13</v>
      </c>
      <c r="AA44" s="46">
        <v>0</v>
      </c>
      <c r="AB44" s="46">
        <v>13</v>
      </c>
      <c r="AC44" s="46">
        <v>0</v>
      </c>
      <c r="AD44" s="46">
        <f t="shared" si="8"/>
        <v>106</v>
      </c>
      <c r="AE44" s="46">
        <f t="shared" si="9"/>
        <v>0</v>
      </c>
      <c r="AF44" s="46">
        <v>0</v>
      </c>
      <c r="AG44" s="46">
        <v>0</v>
      </c>
      <c r="AH44" s="46">
        <v>0</v>
      </c>
      <c r="AI44" s="46">
        <f t="shared" si="10"/>
        <v>103</v>
      </c>
      <c r="AJ44" s="46">
        <v>0</v>
      </c>
      <c r="AK44" s="46">
        <v>0</v>
      </c>
      <c r="AL44" s="46">
        <v>103</v>
      </c>
      <c r="AM44" s="46">
        <f t="shared" si="11"/>
        <v>0</v>
      </c>
      <c r="AN44" s="46">
        <v>0</v>
      </c>
      <c r="AO44" s="46">
        <v>0</v>
      </c>
      <c r="AP44" s="46">
        <v>0</v>
      </c>
      <c r="AQ44" s="46">
        <f t="shared" si="12"/>
        <v>0</v>
      </c>
      <c r="AR44" s="46">
        <v>0</v>
      </c>
      <c r="AS44" s="46">
        <v>0</v>
      </c>
      <c r="AT44" s="46">
        <v>0</v>
      </c>
      <c r="AU44" s="46">
        <f t="shared" si="13"/>
        <v>0</v>
      </c>
      <c r="AV44" s="46">
        <v>0</v>
      </c>
      <c r="AW44" s="46">
        <v>0</v>
      </c>
      <c r="AX44" s="46">
        <v>0</v>
      </c>
      <c r="AY44" s="46">
        <f t="shared" si="14"/>
        <v>3</v>
      </c>
      <c r="AZ44" s="46">
        <v>0</v>
      </c>
      <c r="BA44" s="46">
        <v>0</v>
      </c>
      <c r="BB44" s="46">
        <v>3</v>
      </c>
      <c r="BC44" s="46">
        <f t="shared" si="15"/>
        <v>0</v>
      </c>
      <c r="BD44" s="46">
        <f t="shared" si="16"/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f t="shared" si="18"/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f t="shared" si="41"/>
        <v>563</v>
      </c>
      <c r="BS44" s="46">
        <f t="shared" si="41"/>
        <v>0</v>
      </c>
      <c r="BT44" s="46">
        <f t="shared" si="41"/>
        <v>508</v>
      </c>
      <c r="BU44" s="46">
        <f t="shared" si="41"/>
        <v>26</v>
      </c>
      <c r="BV44" s="46">
        <f t="shared" si="41"/>
        <v>16</v>
      </c>
      <c r="BW44" s="46">
        <f t="shared" si="41"/>
        <v>0</v>
      </c>
      <c r="BX44" s="46">
        <f t="shared" si="41"/>
        <v>13</v>
      </c>
      <c r="BY44" s="46">
        <f t="shared" si="21"/>
        <v>563</v>
      </c>
      <c r="BZ44" s="46">
        <f t="shared" si="22"/>
        <v>0</v>
      </c>
      <c r="CA44" s="46">
        <f t="shared" si="23"/>
        <v>508</v>
      </c>
      <c r="CB44" s="46">
        <f t="shared" si="24"/>
        <v>26</v>
      </c>
      <c r="CC44" s="46">
        <f t="shared" si="25"/>
        <v>16</v>
      </c>
      <c r="CD44" s="46">
        <f t="shared" si="26"/>
        <v>0</v>
      </c>
      <c r="CE44" s="46">
        <f t="shared" si="27"/>
        <v>13</v>
      </c>
      <c r="CF44" s="46">
        <f t="shared" si="28"/>
        <v>0</v>
      </c>
      <c r="CG44" s="46">
        <f t="shared" si="42"/>
        <v>0</v>
      </c>
      <c r="CH44" s="46">
        <f t="shared" si="42"/>
        <v>0</v>
      </c>
      <c r="CI44" s="46">
        <f t="shared" si="42"/>
        <v>0</v>
      </c>
      <c r="CJ44" s="46">
        <f t="shared" si="42"/>
        <v>0</v>
      </c>
      <c r="CK44" s="46">
        <f t="shared" si="42"/>
        <v>0</v>
      </c>
      <c r="CL44" s="46">
        <f t="shared" si="42"/>
        <v>0</v>
      </c>
      <c r="CM44" s="46">
        <f t="shared" si="43"/>
        <v>106</v>
      </c>
      <c r="CN44" s="46">
        <f t="shared" si="43"/>
        <v>0</v>
      </c>
      <c r="CO44" s="46">
        <f t="shared" si="43"/>
        <v>103</v>
      </c>
      <c r="CP44" s="46">
        <f t="shared" si="43"/>
        <v>0</v>
      </c>
      <c r="CQ44" s="46">
        <f t="shared" si="43"/>
        <v>0</v>
      </c>
      <c r="CR44" s="46">
        <f t="shared" si="43"/>
        <v>0</v>
      </c>
      <c r="CS44" s="46">
        <f t="shared" si="43"/>
        <v>3</v>
      </c>
      <c r="CT44" s="46">
        <f t="shared" si="31"/>
        <v>106</v>
      </c>
      <c r="CU44" s="46">
        <f t="shared" si="32"/>
        <v>0</v>
      </c>
      <c r="CV44" s="46">
        <f t="shared" si="33"/>
        <v>103</v>
      </c>
      <c r="CW44" s="46">
        <f t="shared" si="34"/>
        <v>0</v>
      </c>
      <c r="CX44" s="46">
        <f t="shared" si="35"/>
        <v>0</v>
      </c>
      <c r="CY44" s="46">
        <f t="shared" si="36"/>
        <v>0</v>
      </c>
      <c r="CZ44" s="46">
        <f t="shared" si="37"/>
        <v>3</v>
      </c>
      <c r="DA44" s="46">
        <f t="shared" si="38"/>
        <v>0</v>
      </c>
      <c r="DB44" s="46">
        <f t="shared" si="44"/>
        <v>0</v>
      </c>
      <c r="DC44" s="46">
        <f t="shared" si="44"/>
        <v>0</v>
      </c>
      <c r="DD44" s="46">
        <f t="shared" si="44"/>
        <v>0</v>
      </c>
      <c r="DE44" s="46">
        <f t="shared" si="44"/>
        <v>0</v>
      </c>
      <c r="DF44" s="46">
        <f t="shared" si="44"/>
        <v>0</v>
      </c>
      <c r="DG44" s="46">
        <f t="shared" si="44"/>
        <v>0</v>
      </c>
      <c r="DH44" s="46">
        <v>0</v>
      </c>
      <c r="DI44" s="46">
        <f t="shared" si="40"/>
        <v>0</v>
      </c>
      <c r="DJ44" s="46">
        <v>0</v>
      </c>
      <c r="DK44" s="46">
        <v>0</v>
      </c>
      <c r="DL44" s="46">
        <v>0</v>
      </c>
      <c r="DM44" s="46">
        <v>0</v>
      </c>
    </row>
    <row r="45" spans="1:117" s="3" customFormat="1" ht="13.5" customHeight="1" x14ac:dyDescent="0.2">
      <c r="A45" s="44" t="s">
        <v>36</v>
      </c>
      <c r="B45" s="45" t="s">
        <v>111</v>
      </c>
      <c r="C45" s="44" t="s">
        <v>112</v>
      </c>
      <c r="D45" s="46">
        <f t="shared" si="0"/>
        <v>2214</v>
      </c>
      <c r="E45" s="46">
        <f t="shared" si="1"/>
        <v>1298</v>
      </c>
      <c r="F45" s="46">
        <f t="shared" si="2"/>
        <v>0</v>
      </c>
      <c r="G45" s="46">
        <v>0</v>
      </c>
      <c r="H45" s="46">
        <v>0</v>
      </c>
      <c r="I45" s="46">
        <v>0</v>
      </c>
      <c r="J45" s="46">
        <f t="shared" si="3"/>
        <v>1144</v>
      </c>
      <c r="K45" s="46">
        <v>0</v>
      </c>
      <c r="L45" s="46">
        <v>1144</v>
      </c>
      <c r="M45" s="46">
        <v>0</v>
      </c>
      <c r="N45" s="46">
        <f t="shared" si="4"/>
        <v>56</v>
      </c>
      <c r="O45" s="46">
        <v>0</v>
      </c>
      <c r="P45" s="46">
        <v>56</v>
      </c>
      <c r="Q45" s="46">
        <v>0</v>
      </c>
      <c r="R45" s="46">
        <f t="shared" si="5"/>
        <v>84</v>
      </c>
      <c r="S45" s="46">
        <v>0</v>
      </c>
      <c r="T45" s="46">
        <v>84</v>
      </c>
      <c r="U45" s="46">
        <v>0</v>
      </c>
      <c r="V45" s="46">
        <f t="shared" si="6"/>
        <v>6</v>
      </c>
      <c r="W45" s="46">
        <v>6</v>
      </c>
      <c r="X45" s="46">
        <v>0</v>
      </c>
      <c r="Y45" s="46">
        <v>0</v>
      </c>
      <c r="Z45" s="46">
        <f t="shared" si="7"/>
        <v>8</v>
      </c>
      <c r="AA45" s="46">
        <v>0</v>
      </c>
      <c r="AB45" s="46">
        <v>8</v>
      </c>
      <c r="AC45" s="46">
        <v>0</v>
      </c>
      <c r="AD45" s="46">
        <f t="shared" si="8"/>
        <v>828</v>
      </c>
      <c r="AE45" s="46">
        <f t="shared" si="9"/>
        <v>0</v>
      </c>
      <c r="AF45" s="46">
        <v>0</v>
      </c>
      <c r="AG45" s="46">
        <v>0</v>
      </c>
      <c r="AH45" s="46">
        <v>0</v>
      </c>
      <c r="AI45" s="46">
        <f t="shared" si="10"/>
        <v>702</v>
      </c>
      <c r="AJ45" s="46">
        <v>0</v>
      </c>
      <c r="AK45" s="46">
        <v>0</v>
      </c>
      <c r="AL45" s="46">
        <v>702</v>
      </c>
      <c r="AM45" s="46">
        <f t="shared" si="11"/>
        <v>0</v>
      </c>
      <c r="AN45" s="46">
        <v>0</v>
      </c>
      <c r="AO45" s="46">
        <v>0</v>
      </c>
      <c r="AP45" s="46">
        <v>0</v>
      </c>
      <c r="AQ45" s="46">
        <f t="shared" si="12"/>
        <v>0</v>
      </c>
      <c r="AR45" s="46">
        <v>0</v>
      </c>
      <c r="AS45" s="46">
        <v>0</v>
      </c>
      <c r="AT45" s="46">
        <v>0</v>
      </c>
      <c r="AU45" s="46">
        <f t="shared" si="13"/>
        <v>0</v>
      </c>
      <c r="AV45" s="46">
        <v>0</v>
      </c>
      <c r="AW45" s="46">
        <v>0</v>
      </c>
      <c r="AX45" s="46">
        <v>0</v>
      </c>
      <c r="AY45" s="46">
        <f t="shared" si="14"/>
        <v>126</v>
      </c>
      <c r="AZ45" s="46">
        <v>0</v>
      </c>
      <c r="BA45" s="46">
        <v>0</v>
      </c>
      <c r="BB45" s="46">
        <v>126</v>
      </c>
      <c r="BC45" s="46">
        <f t="shared" si="15"/>
        <v>88</v>
      </c>
      <c r="BD45" s="46">
        <f t="shared" si="16"/>
        <v>47</v>
      </c>
      <c r="BE45" s="46">
        <v>0</v>
      </c>
      <c r="BF45" s="46">
        <v>0</v>
      </c>
      <c r="BG45" s="46">
        <v>47</v>
      </c>
      <c r="BH45" s="46">
        <v>0</v>
      </c>
      <c r="BI45" s="46">
        <v>0</v>
      </c>
      <c r="BJ45" s="46">
        <v>0</v>
      </c>
      <c r="BK45" s="46">
        <f t="shared" si="18"/>
        <v>41</v>
      </c>
      <c r="BL45" s="46">
        <v>0</v>
      </c>
      <c r="BM45" s="46">
        <v>37</v>
      </c>
      <c r="BN45" s="46">
        <v>0</v>
      </c>
      <c r="BO45" s="46">
        <v>0</v>
      </c>
      <c r="BP45" s="46">
        <v>0</v>
      </c>
      <c r="BQ45" s="46">
        <v>4</v>
      </c>
      <c r="BR45" s="46">
        <f t="shared" si="41"/>
        <v>1345</v>
      </c>
      <c r="BS45" s="46">
        <f t="shared" si="41"/>
        <v>0</v>
      </c>
      <c r="BT45" s="46">
        <f t="shared" si="41"/>
        <v>1144</v>
      </c>
      <c r="BU45" s="46">
        <f t="shared" si="41"/>
        <v>103</v>
      </c>
      <c r="BV45" s="46">
        <f t="shared" si="41"/>
        <v>84</v>
      </c>
      <c r="BW45" s="46">
        <f t="shared" si="41"/>
        <v>6</v>
      </c>
      <c r="BX45" s="46">
        <f t="shared" si="41"/>
        <v>8</v>
      </c>
      <c r="BY45" s="46">
        <f t="shared" si="21"/>
        <v>1298</v>
      </c>
      <c r="BZ45" s="46">
        <f t="shared" si="22"/>
        <v>0</v>
      </c>
      <c r="CA45" s="46">
        <f t="shared" si="23"/>
        <v>1144</v>
      </c>
      <c r="CB45" s="46">
        <f t="shared" si="24"/>
        <v>56</v>
      </c>
      <c r="CC45" s="46">
        <f t="shared" si="25"/>
        <v>84</v>
      </c>
      <c r="CD45" s="46">
        <f t="shared" si="26"/>
        <v>6</v>
      </c>
      <c r="CE45" s="46">
        <f t="shared" si="27"/>
        <v>8</v>
      </c>
      <c r="CF45" s="46">
        <f t="shared" si="28"/>
        <v>47</v>
      </c>
      <c r="CG45" s="46">
        <f t="shared" si="42"/>
        <v>0</v>
      </c>
      <c r="CH45" s="46">
        <f t="shared" si="42"/>
        <v>0</v>
      </c>
      <c r="CI45" s="46">
        <f t="shared" si="42"/>
        <v>47</v>
      </c>
      <c r="CJ45" s="46">
        <f t="shared" si="42"/>
        <v>0</v>
      </c>
      <c r="CK45" s="46">
        <f t="shared" si="42"/>
        <v>0</v>
      </c>
      <c r="CL45" s="46">
        <f t="shared" si="42"/>
        <v>0</v>
      </c>
      <c r="CM45" s="46">
        <f t="shared" si="43"/>
        <v>869</v>
      </c>
      <c r="CN45" s="46">
        <f t="shared" si="43"/>
        <v>0</v>
      </c>
      <c r="CO45" s="46">
        <f t="shared" si="43"/>
        <v>739</v>
      </c>
      <c r="CP45" s="46">
        <f t="shared" si="43"/>
        <v>0</v>
      </c>
      <c r="CQ45" s="46">
        <f t="shared" si="43"/>
        <v>0</v>
      </c>
      <c r="CR45" s="46">
        <f t="shared" si="43"/>
        <v>0</v>
      </c>
      <c r="CS45" s="46">
        <f t="shared" si="43"/>
        <v>130</v>
      </c>
      <c r="CT45" s="46">
        <f t="shared" si="31"/>
        <v>828</v>
      </c>
      <c r="CU45" s="46">
        <f t="shared" si="32"/>
        <v>0</v>
      </c>
      <c r="CV45" s="46">
        <f t="shared" si="33"/>
        <v>702</v>
      </c>
      <c r="CW45" s="46">
        <f t="shared" si="34"/>
        <v>0</v>
      </c>
      <c r="CX45" s="46">
        <f t="shared" si="35"/>
        <v>0</v>
      </c>
      <c r="CY45" s="46">
        <f t="shared" si="36"/>
        <v>0</v>
      </c>
      <c r="CZ45" s="46">
        <f t="shared" si="37"/>
        <v>126</v>
      </c>
      <c r="DA45" s="46">
        <f t="shared" si="38"/>
        <v>41</v>
      </c>
      <c r="DB45" s="46">
        <f t="shared" si="44"/>
        <v>0</v>
      </c>
      <c r="DC45" s="46">
        <f t="shared" si="44"/>
        <v>37</v>
      </c>
      <c r="DD45" s="46">
        <f t="shared" si="44"/>
        <v>0</v>
      </c>
      <c r="DE45" s="46">
        <f t="shared" si="44"/>
        <v>0</v>
      </c>
      <c r="DF45" s="46">
        <f t="shared" si="44"/>
        <v>0</v>
      </c>
      <c r="DG45" s="46">
        <f t="shared" si="44"/>
        <v>4</v>
      </c>
      <c r="DH45" s="46">
        <v>0</v>
      </c>
      <c r="DI45" s="46">
        <f t="shared" si="40"/>
        <v>0</v>
      </c>
      <c r="DJ45" s="46">
        <v>0</v>
      </c>
      <c r="DK45" s="46">
        <v>0</v>
      </c>
      <c r="DL45" s="46">
        <v>0</v>
      </c>
      <c r="DM45" s="46">
        <v>0</v>
      </c>
    </row>
    <row r="46" spans="1:117" s="3" customFormat="1" ht="13.5" customHeight="1" x14ac:dyDescent="0.2">
      <c r="A46" s="44" t="s">
        <v>36</v>
      </c>
      <c r="B46" s="45" t="s">
        <v>113</v>
      </c>
      <c r="C46" s="44" t="s">
        <v>114</v>
      </c>
      <c r="D46" s="46">
        <f t="shared" si="0"/>
        <v>1569</v>
      </c>
      <c r="E46" s="46">
        <f t="shared" si="1"/>
        <v>1115</v>
      </c>
      <c r="F46" s="46">
        <f t="shared" si="2"/>
        <v>0</v>
      </c>
      <c r="G46" s="46">
        <v>0</v>
      </c>
      <c r="H46" s="46">
        <v>0</v>
      </c>
      <c r="I46" s="46">
        <v>0</v>
      </c>
      <c r="J46" s="46">
        <f t="shared" si="3"/>
        <v>933</v>
      </c>
      <c r="K46" s="46">
        <v>933</v>
      </c>
      <c r="L46" s="46">
        <v>0</v>
      </c>
      <c r="M46" s="46">
        <v>0</v>
      </c>
      <c r="N46" s="46">
        <f t="shared" si="4"/>
        <v>71</v>
      </c>
      <c r="O46" s="46">
        <v>0</v>
      </c>
      <c r="P46" s="46">
        <v>71</v>
      </c>
      <c r="Q46" s="46">
        <v>0</v>
      </c>
      <c r="R46" s="46">
        <f t="shared" si="5"/>
        <v>69</v>
      </c>
      <c r="S46" s="46">
        <v>21</v>
      </c>
      <c r="T46" s="46">
        <v>48</v>
      </c>
      <c r="U46" s="46">
        <v>0</v>
      </c>
      <c r="V46" s="46">
        <f t="shared" si="6"/>
        <v>9</v>
      </c>
      <c r="W46" s="46">
        <v>9</v>
      </c>
      <c r="X46" s="46">
        <v>0</v>
      </c>
      <c r="Y46" s="46">
        <v>0</v>
      </c>
      <c r="Z46" s="46">
        <f t="shared" si="7"/>
        <v>33</v>
      </c>
      <c r="AA46" s="46">
        <v>0</v>
      </c>
      <c r="AB46" s="46">
        <v>33</v>
      </c>
      <c r="AC46" s="46">
        <v>0</v>
      </c>
      <c r="AD46" s="46">
        <f t="shared" si="8"/>
        <v>452</v>
      </c>
      <c r="AE46" s="46">
        <f t="shared" si="9"/>
        <v>0</v>
      </c>
      <c r="AF46" s="46">
        <v>0</v>
      </c>
      <c r="AG46" s="46">
        <v>0</v>
      </c>
      <c r="AH46" s="46">
        <v>0</v>
      </c>
      <c r="AI46" s="46">
        <f t="shared" si="10"/>
        <v>435</v>
      </c>
      <c r="AJ46" s="46">
        <v>0</v>
      </c>
      <c r="AK46" s="46">
        <v>0</v>
      </c>
      <c r="AL46" s="46">
        <v>435</v>
      </c>
      <c r="AM46" s="46">
        <f t="shared" si="11"/>
        <v>0</v>
      </c>
      <c r="AN46" s="46">
        <v>0</v>
      </c>
      <c r="AO46" s="46">
        <v>0</v>
      </c>
      <c r="AP46" s="46">
        <v>0</v>
      </c>
      <c r="AQ46" s="46">
        <f t="shared" si="12"/>
        <v>0</v>
      </c>
      <c r="AR46" s="46">
        <v>0</v>
      </c>
      <c r="AS46" s="46">
        <v>0</v>
      </c>
      <c r="AT46" s="46">
        <v>0</v>
      </c>
      <c r="AU46" s="46">
        <f t="shared" si="13"/>
        <v>0</v>
      </c>
      <c r="AV46" s="46">
        <v>0</v>
      </c>
      <c r="AW46" s="46">
        <v>0</v>
      </c>
      <c r="AX46" s="46">
        <v>0</v>
      </c>
      <c r="AY46" s="46">
        <f t="shared" si="14"/>
        <v>17</v>
      </c>
      <c r="AZ46" s="46">
        <v>0</v>
      </c>
      <c r="BA46" s="46">
        <v>0</v>
      </c>
      <c r="BB46" s="46">
        <v>17</v>
      </c>
      <c r="BC46" s="46">
        <f t="shared" si="15"/>
        <v>2</v>
      </c>
      <c r="BD46" s="46">
        <f t="shared" si="16"/>
        <v>2</v>
      </c>
      <c r="BE46" s="46">
        <v>0</v>
      </c>
      <c r="BF46" s="46">
        <v>2</v>
      </c>
      <c r="BG46" s="46">
        <v>0</v>
      </c>
      <c r="BH46" s="46">
        <v>0</v>
      </c>
      <c r="BI46" s="46">
        <v>0</v>
      </c>
      <c r="BJ46" s="46">
        <v>0</v>
      </c>
      <c r="BK46" s="46">
        <f t="shared" si="18"/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f t="shared" si="41"/>
        <v>1117</v>
      </c>
      <c r="BS46" s="46">
        <f t="shared" si="41"/>
        <v>0</v>
      </c>
      <c r="BT46" s="46">
        <f t="shared" si="41"/>
        <v>935</v>
      </c>
      <c r="BU46" s="46">
        <f t="shared" si="41"/>
        <v>71</v>
      </c>
      <c r="BV46" s="46">
        <f t="shared" si="41"/>
        <v>69</v>
      </c>
      <c r="BW46" s="46">
        <f t="shared" si="41"/>
        <v>9</v>
      </c>
      <c r="BX46" s="46">
        <f t="shared" si="41"/>
        <v>33</v>
      </c>
      <c r="BY46" s="46">
        <f t="shared" si="21"/>
        <v>1115</v>
      </c>
      <c r="BZ46" s="46">
        <f t="shared" si="22"/>
        <v>0</v>
      </c>
      <c r="CA46" s="46">
        <f t="shared" si="23"/>
        <v>933</v>
      </c>
      <c r="CB46" s="46">
        <f t="shared" si="24"/>
        <v>71</v>
      </c>
      <c r="CC46" s="46">
        <f t="shared" si="25"/>
        <v>69</v>
      </c>
      <c r="CD46" s="46">
        <f t="shared" si="26"/>
        <v>9</v>
      </c>
      <c r="CE46" s="46">
        <f t="shared" si="27"/>
        <v>33</v>
      </c>
      <c r="CF46" s="46">
        <f t="shared" si="28"/>
        <v>2</v>
      </c>
      <c r="CG46" s="46">
        <f t="shared" si="42"/>
        <v>0</v>
      </c>
      <c r="CH46" s="46">
        <f t="shared" si="42"/>
        <v>2</v>
      </c>
      <c r="CI46" s="46">
        <f t="shared" si="42"/>
        <v>0</v>
      </c>
      <c r="CJ46" s="46">
        <f t="shared" si="42"/>
        <v>0</v>
      </c>
      <c r="CK46" s="46">
        <f t="shared" si="42"/>
        <v>0</v>
      </c>
      <c r="CL46" s="46">
        <f t="shared" si="42"/>
        <v>0</v>
      </c>
      <c r="CM46" s="46">
        <f t="shared" si="43"/>
        <v>452</v>
      </c>
      <c r="CN46" s="46">
        <f t="shared" si="43"/>
        <v>0</v>
      </c>
      <c r="CO46" s="46">
        <f t="shared" si="43"/>
        <v>435</v>
      </c>
      <c r="CP46" s="46">
        <f t="shared" si="43"/>
        <v>0</v>
      </c>
      <c r="CQ46" s="46">
        <f t="shared" si="43"/>
        <v>0</v>
      </c>
      <c r="CR46" s="46">
        <f t="shared" si="43"/>
        <v>0</v>
      </c>
      <c r="CS46" s="46">
        <f t="shared" si="43"/>
        <v>17</v>
      </c>
      <c r="CT46" s="46">
        <f t="shared" si="31"/>
        <v>452</v>
      </c>
      <c r="CU46" s="46">
        <f t="shared" si="32"/>
        <v>0</v>
      </c>
      <c r="CV46" s="46">
        <f t="shared" si="33"/>
        <v>435</v>
      </c>
      <c r="CW46" s="46">
        <f t="shared" si="34"/>
        <v>0</v>
      </c>
      <c r="CX46" s="46">
        <f t="shared" si="35"/>
        <v>0</v>
      </c>
      <c r="CY46" s="46">
        <f t="shared" si="36"/>
        <v>0</v>
      </c>
      <c r="CZ46" s="46">
        <f t="shared" si="37"/>
        <v>17</v>
      </c>
      <c r="DA46" s="46">
        <f t="shared" si="38"/>
        <v>0</v>
      </c>
      <c r="DB46" s="46">
        <f t="shared" si="44"/>
        <v>0</v>
      </c>
      <c r="DC46" s="46">
        <f t="shared" si="44"/>
        <v>0</v>
      </c>
      <c r="DD46" s="46">
        <f t="shared" si="44"/>
        <v>0</v>
      </c>
      <c r="DE46" s="46">
        <f t="shared" si="44"/>
        <v>0</v>
      </c>
      <c r="DF46" s="46">
        <f t="shared" si="44"/>
        <v>0</v>
      </c>
      <c r="DG46" s="46">
        <f t="shared" si="44"/>
        <v>0</v>
      </c>
      <c r="DH46" s="46">
        <v>0</v>
      </c>
      <c r="DI46" s="46">
        <f t="shared" si="40"/>
        <v>0</v>
      </c>
      <c r="DJ46" s="46">
        <v>0</v>
      </c>
      <c r="DK46" s="46">
        <v>0</v>
      </c>
      <c r="DL46" s="46">
        <v>0</v>
      </c>
      <c r="DM46" s="46">
        <v>0</v>
      </c>
    </row>
    <row r="47" spans="1:117" s="3" customFormat="1" ht="13.5" customHeight="1" x14ac:dyDescent="0.2">
      <c r="A47" s="44" t="s">
        <v>36</v>
      </c>
      <c r="B47" s="45" t="s">
        <v>115</v>
      </c>
      <c r="C47" s="44" t="s">
        <v>116</v>
      </c>
      <c r="D47" s="46">
        <f t="shared" si="0"/>
        <v>298</v>
      </c>
      <c r="E47" s="46">
        <f t="shared" si="1"/>
        <v>244</v>
      </c>
      <c r="F47" s="46">
        <f t="shared" si="2"/>
        <v>0</v>
      </c>
      <c r="G47" s="46">
        <v>0</v>
      </c>
      <c r="H47" s="46">
        <v>0</v>
      </c>
      <c r="I47" s="46">
        <v>0</v>
      </c>
      <c r="J47" s="46">
        <f t="shared" si="3"/>
        <v>186</v>
      </c>
      <c r="K47" s="46">
        <v>186</v>
      </c>
      <c r="L47" s="46">
        <v>0</v>
      </c>
      <c r="M47" s="46">
        <v>0</v>
      </c>
      <c r="N47" s="46">
        <f t="shared" si="4"/>
        <v>21</v>
      </c>
      <c r="O47" s="46">
        <v>0</v>
      </c>
      <c r="P47" s="46">
        <v>21</v>
      </c>
      <c r="Q47" s="46">
        <v>0</v>
      </c>
      <c r="R47" s="46">
        <f t="shared" si="5"/>
        <v>28</v>
      </c>
      <c r="S47" s="46">
        <v>12</v>
      </c>
      <c r="T47" s="46">
        <v>16</v>
      </c>
      <c r="U47" s="46">
        <v>0</v>
      </c>
      <c r="V47" s="46">
        <f t="shared" si="6"/>
        <v>2</v>
      </c>
      <c r="W47" s="46">
        <v>2</v>
      </c>
      <c r="X47" s="46">
        <v>0</v>
      </c>
      <c r="Y47" s="46">
        <v>0</v>
      </c>
      <c r="Z47" s="46">
        <f t="shared" si="7"/>
        <v>7</v>
      </c>
      <c r="AA47" s="46">
        <v>0</v>
      </c>
      <c r="AB47" s="46">
        <v>7</v>
      </c>
      <c r="AC47" s="46">
        <v>0</v>
      </c>
      <c r="AD47" s="46">
        <f t="shared" si="8"/>
        <v>54</v>
      </c>
      <c r="AE47" s="46">
        <f t="shared" si="9"/>
        <v>0</v>
      </c>
      <c r="AF47" s="46">
        <v>0</v>
      </c>
      <c r="AG47" s="46">
        <v>0</v>
      </c>
      <c r="AH47" s="46">
        <v>0</v>
      </c>
      <c r="AI47" s="46">
        <f t="shared" si="10"/>
        <v>49</v>
      </c>
      <c r="AJ47" s="46">
        <v>0</v>
      </c>
      <c r="AK47" s="46">
        <v>0</v>
      </c>
      <c r="AL47" s="46">
        <v>49</v>
      </c>
      <c r="AM47" s="46">
        <f t="shared" si="11"/>
        <v>0</v>
      </c>
      <c r="AN47" s="46">
        <v>0</v>
      </c>
      <c r="AO47" s="46">
        <v>0</v>
      </c>
      <c r="AP47" s="46">
        <v>0</v>
      </c>
      <c r="AQ47" s="46">
        <f t="shared" si="12"/>
        <v>0</v>
      </c>
      <c r="AR47" s="46">
        <v>0</v>
      </c>
      <c r="AS47" s="46">
        <v>0</v>
      </c>
      <c r="AT47" s="46">
        <v>0</v>
      </c>
      <c r="AU47" s="46">
        <f t="shared" si="13"/>
        <v>0</v>
      </c>
      <c r="AV47" s="46">
        <v>0</v>
      </c>
      <c r="AW47" s="46">
        <v>0</v>
      </c>
      <c r="AX47" s="46">
        <v>0</v>
      </c>
      <c r="AY47" s="46">
        <f t="shared" si="14"/>
        <v>5</v>
      </c>
      <c r="AZ47" s="46">
        <v>0</v>
      </c>
      <c r="BA47" s="46">
        <v>0</v>
      </c>
      <c r="BB47" s="46">
        <v>5</v>
      </c>
      <c r="BC47" s="46">
        <f t="shared" si="15"/>
        <v>0</v>
      </c>
      <c r="BD47" s="46">
        <f t="shared" si="16"/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f t="shared" si="18"/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f t="shared" si="41"/>
        <v>244</v>
      </c>
      <c r="BS47" s="46">
        <f t="shared" si="41"/>
        <v>0</v>
      </c>
      <c r="BT47" s="46">
        <f t="shared" si="41"/>
        <v>186</v>
      </c>
      <c r="BU47" s="46">
        <f t="shared" si="41"/>
        <v>21</v>
      </c>
      <c r="BV47" s="46">
        <f t="shared" si="41"/>
        <v>28</v>
      </c>
      <c r="BW47" s="46">
        <f t="shared" si="41"/>
        <v>2</v>
      </c>
      <c r="BX47" s="46">
        <f t="shared" si="41"/>
        <v>7</v>
      </c>
      <c r="BY47" s="46">
        <f t="shared" si="21"/>
        <v>244</v>
      </c>
      <c r="BZ47" s="46">
        <f t="shared" si="22"/>
        <v>0</v>
      </c>
      <c r="CA47" s="46">
        <f t="shared" si="23"/>
        <v>186</v>
      </c>
      <c r="CB47" s="46">
        <f t="shared" si="24"/>
        <v>21</v>
      </c>
      <c r="CC47" s="46">
        <f t="shared" si="25"/>
        <v>28</v>
      </c>
      <c r="CD47" s="46">
        <f t="shared" si="26"/>
        <v>2</v>
      </c>
      <c r="CE47" s="46">
        <f t="shared" si="27"/>
        <v>7</v>
      </c>
      <c r="CF47" s="46">
        <f t="shared" si="28"/>
        <v>0</v>
      </c>
      <c r="CG47" s="46">
        <f t="shared" si="42"/>
        <v>0</v>
      </c>
      <c r="CH47" s="46">
        <f t="shared" si="42"/>
        <v>0</v>
      </c>
      <c r="CI47" s="46">
        <f t="shared" si="42"/>
        <v>0</v>
      </c>
      <c r="CJ47" s="46">
        <f t="shared" si="42"/>
        <v>0</v>
      </c>
      <c r="CK47" s="46">
        <f t="shared" si="42"/>
        <v>0</v>
      </c>
      <c r="CL47" s="46">
        <f t="shared" si="42"/>
        <v>0</v>
      </c>
      <c r="CM47" s="46">
        <f t="shared" si="43"/>
        <v>54</v>
      </c>
      <c r="CN47" s="46">
        <f t="shared" si="43"/>
        <v>0</v>
      </c>
      <c r="CO47" s="46">
        <f t="shared" si="43"/>
        <v>49</v>
      </c>
      <c r="CP47" s="46">
        <f t="shared" si="43"/>
        <v>0</v>
      </c>
      <c r="CQ47" s="46">
        <f t="shared" si="43"/>
        <v>0</v>
      </c>
      <c r="CR47" s="46">
        <f t="shared" si="43"/>
        <v>0</v>
      </c>
      <c r="CS47" s="46">
        <f t="shared" si="43"/>
        <v>5</v>
      </c>
      <c r="CT47" s="46">
        <f t="shared" si="31"/>
        <v>54</v>
      </c>
      <c r="CU47" s="46">
        <f t="shared" si="32"/>
        <v>0</v>
      </c>
      <c r="CV47" s="46">
        <f t="shared" si="33"/>
        <v>49</v>
      </c>
      <c r="CW47" s="46">
        <f t="shared" si="34"/>
        <v>0</v>
      </c>
      <c r="CX47" s="46">
        <f t="shared" si="35"/>
        <v>0</v>
      </c>
      <c r="CY47" s="46">
        <f t="shared" si="36"/>
        <v>0</v>
      </c>
      <c r="CZ47" s="46">
        <f t="shared" si="37"/>
        <v>5</v>
      </c>
      <c r="DA47" s="46">
        <f t="shared" si="38"/>
        <v>0</v>
      </c>
      <c r="DB47" s="46">
        <f t="shared" si="44"/>
        <v>0</v>
      </c>
      <c r="DC47" s="46">
        <f t="shared" si="44"/>
        <v>0</v>
      </c>
      <c r="DD47" s="46">
        <f t="shared" si="44"/>
        <v>0</v>
      </c>
      <c r="DE47" s="46">
        <f t="shared" si="44"/>
        <v>0</v>
      </c>
      <c r="DF47" s="46">
        <f t="shared" si="44"/>
        <v>0</v>
      </c>
      <c r="DG47" s="46">
        <f t="shared" si="44"/>
        <v>0</v>
      </c>
      <c r="DH47" s="46">
        <v>0</v>
      </c>
      <c r="DI47" s="46">
        <f t="shared" si="40"/>
        <v>3</v>
      </c>
      <c r="DJ47" s="46">
        <v>0</v>
      </c>
      <c r="DK47" s="46">
        <v>0</v>
      </c>
      <c r="DL47" s="46">
        <v>3</v>
      </c>
      <c r="DM47" s="46">
        <v>0</v>
      </c>
    </row>
    <row r="48" spans="1:117" s="3" customFormat="1" ht="13.5" customHeight="1" x14ac:dyDescent="0.2">
      <c r="A48" s="44" t="s">
        <v>36</v>
      </c>
      <c r="B48" s="45" t="s">
        <v>117</v>
      </c>
      <c r="C48" s="44" t="s">
        <v>118</v>
      </c>
      <c r="D48" s="46">
        <f t="shared" si="0"/>
        <v>4233</v>
      </c>
      <c r="E48" s="46">
        <f t="shared" si="1"/>
        <v>2994</v>
      </c>
      <c r="F48" s="46">
        <f t="shared" si="2"/>
        <v>0</v>
      </c>
      <c r="G48" s="46">
        <v>0</v>
      </c>
      <c r="H48" s="46">
        <v>0</v>
      </c>
      <c r="I48" s="46">
        <v>0</v>
      </c>
      <c r="J48" s="46">
        <f t="shared" si="3"/>
        <v>2623</v>
      </c>
      <c r="K48" s="46">
        <v>0</v>
      </c>
      <c r="L48" s="46">
        <v>2623</v>
      </c>
      <c r="M48" s="46">
        <v>0</v>
      </c>
      <c r="N48" s="46">
        <f t="shared" si="4"/>
        <v>117</v>
      </c>
      <c r="O48" s="46">
        <v>0</v>
      </c>
      <c r="P48" s="46">
        <v>117</v>
      </c>
      <c r="Q48" s="46">
        <v>0</v>
      </c>
      <c r="R48" s="46">
        <f t="shared" si="5"/>
        <v>200</v>
      </c>
      <c r="S48" s="46">
        <v>0</v>
      </c>
      <c r="T48" s="46">
        <v>200</v>
      </c>
      <c r="U48" s="46">
        <v>0</v>
      </c>
      <c r="V48" s="46">
        <f t="shared" si="6"/>
        <v>9</v>
      </c>
      <c r="W48" s="46">
        <v>9</v>
      </c>
      <c r="X48" s="46">
        <v>0</v>
      </c>
      <c r="Y48" s="46">
        <v>0</v>
      </c>
      <c r="Z48" s="46">
        <f t="shared" si="7"/>
        <v>45</v>
      </c>
      <c r="AA48" s="46">
        <v>13</v>
      </c>
      <c r="AB48" s="46">
        <v>32</v>
      </c>
      <c r="AC48" s="46">
        <v>0</v>
      </c>
      <c r="AD48" s="46">
        <f t="shared" si="8"/>
        <v>1155</v>
      </c>
      <c r="AE48" s="46">
        <f t="shared" si="9"/>
        <v>0</v>
      </c>
      <c r="AF48" s="46">
        <v>0</v>
      </c>
      <c r="AG48" s="46">
        <v>0</v>
      </c>
      <c r="AH48" s="46">
        <v>0</v>
      </c>
      <c r="AI48" s="46">
        <f t="shared" si="10"/>
        <v>1108</v>
      </c>
      <c r="AJ48" s="46">
        <v>0</v>
      </c>
      <c r="AK48" s="46">
        <v>0</v>
      </c>
      <c r="AL48" s="46">
        <v>1108</v>
      </c>
      <c r="AM48" s="46">
        <f t="shared" si="11"/>
        <v>0</v>
      </c>
      <c r="AN48" s="46">
        <v>0</v>
      </c>
      <c r="AO48" s="46">
        <v>0</v>
      </c>
      <c r="AP48" s="46">
        <v>0</v>
      </c>
      <c r="AQ48" s="46">
        <f t="shared" si="12"/>
        <v>0</v>
      </c>
      <c r="AR48" s="46">
        <v>0</v>
      </c>
      <c r="AS48" s="46">
        <v>0</v>
      </c>
      <c r="AT48" s="46">
        <v>0</v>
      </c>
      <c r="AU48" s="46">
        <f t="shared" si="13"/>
        <v>0</v>
      </c>
      <c r="AV48" s="46">
        <v>0</v>
      </c>
      <c r="AW48" s="46">
        <v>0</v>
      </c>
      <c r="AX48" s="46">
        <v>0</v>
      </c>
      <c r="AY48" s="46">
        <f t="shared" si="14"/>
        <v>47</v>
      </c>
      <c r="AZ48" s="46">
        <v>0</v>
      </c>
      <c r="BA48" s="46">
        <v>0</v>
      </c>
      <c r="BB48" s="46">
        <v>47</v>
      </c>
      <c r="BC48" s="46">
        <f t="shared" si="15"/>
        <v>84</v>
      </c>
      <c r="BD48" s="46">
        <f t="shared" si="16"/>
        <v>73</v>
      </c>
      <c r="BE48" s="46">
        <v>0</v>
      </c>
      <c r="BF48" s="46">
        <v>5</v>
      </c>
      <c r="BG48" s="46">
        <v>63</v>
      </c>
      <c r="BH48" s="46">
        <v>0</v>
      </c>
      <c r="BI48" s="46">
        <v>0</v>
      </c>
      <c r="BJ48" s="46">
        <v>5</v>
      </c>
      <c r="BK48" s="46">
        <f t="shared" si="18"/>
        <v>11</v>
      </c>
      <c r="BL48" s="46">
        <v>0</v>
      </c>
      <c r="BM48" s="46">
        <v>11</v>
      </c>
      <c r="BN48" s="46">
        <v>0</v>
      </c>
      <c r="BO48" s="46">
        <v>0</v>
      </c>
      <c r="BP48" s="46">
        <v>0</v>
      </c>
      <c r="BQ48" s="46">
        <v>0</v>
      </c>
      <c r="BR48" s="46">
        <f t="shared" si="41"/>
        <v>3067</v>
      </c>
      <c r="BS48" s="46">
        <f t="shared" si="41"/>
        <v>0</v>
      </c>
      <c r="BT48" s="46">
        <f t="shared" si="41"/>
        <v>2628</v>
      </c>
      <c r="BU48" s="46">
        <f t="shared" si="41"/>
        <v>180</v>
      </c>
      <c r="BV48" s="46">
        <f t="shared" si="41"/>
        <v>200</v>
      </c>
      <c r="BW48" s="46">
        <f t="shared" si="41"/>
        <v>9</v>
      </c>
      <c r="BX48" s="46">
        <f t="shared" si="41"/>
        <v>50</v>
      </c>
      <c r="BY48" s="46">
        <f t="shared" si="21"/>
        <v>2994</v>
      </c>
      <c r="BZ48" s="46">
        <f t="shared" si="22"/>
        <v>0</v>
      </c>
      <c r="CA48" s="46">
        <f t="shared" si="23"/>
        <v>2623</v>
      </c>
      <c r="CB48" s="46">
        <f t="shared" si="24"/>
        <v>117</v>
      </c>
      <c r="CC48" s="46">
        <f t="shared" si="25"/>
        <v>200</v>
      </c>
      <c r="CD48" s="46">
        <f t="shared" si="26"/>
        <v>9</v>
      </c>
      <c r="CE48" s="46">
        <f t="shared" si="27"/>
        <v>45</v>
      </c>
      <c r="CF48" s="46">
        <f t="shared" si="28"/>
        <v>73</v>
      </c>
      <c r="CG48" s="46">
        <f t="shared" si="42"/>
        <v>0</v>
      </c>
      <c r="CH48" s="46">
        <f t="shared" si="42"/>
        <v>5</v>
      </c>
      <c r="CI48" s="46">
        <f t="shared" si="42"/>
        <v>63</v>
      </c>
      <c r="CJ48" s="46">
        <f t="shared" si="42"/>
        <v>0</v>
      </c>
      <c r="CK48" s="46">
        <f t="shared" si="42"/>
        <v>0</v>
      </c>
      <c r="CL48" s="46">
        <f t="shared" si="42"/>
        <v>5</v>
      </c>
      <c r="CM48" s="46">
        <f t="shared" si="43"/>
        <v>1166</v>
      </c>
      <c r="CN48" s="46">
        <f t="shared" si="43"/>
        <v>0</v>
      </c>
      <c r="CO48" s="46">
        <f t="shared" si="43"/>
        <v>1119</v>
      </c>
      <c r="CP48" s="46">
        <f t="shared" si="43"/>
        <v>0</v>
      </c>
      <c r="CQ48" s="46">
        <f t="shared" si="43"/>
        <v>0</v>
      </c>
      <c r="CR48" s="46">
        <f t="shared" si="43"/>
        <v>0</v>
      </c>
      <c r="CS48" s="46">
        <f t="shared" si="43"/>
        <v>47</v>
      </c>
      <c r="CT48" s="46">
        <f t="shared" si="31"/>
        <v>1155</v>
      </c>
      <c r="CU48" s="46">
        <f t="shared" si="32"/>
        <v>0</v>
      </c>
      <c r="CV48" s="46">
        <f t="shared" si="33"/>
        <v>1108</v>
      </c>
      <c r="CW48" s="46">
        <f t="shared" si="34"/>
        <v>0</v>
      </c>
      <c r="CX48" s="46">
        <f t="shared" si="35"/>
        <v>0</v>
      </c>
      <c r="CY48" s="46">
        <f t="shared" si="36"/>
        <v>0</v>
      </c>
      <c r="CZ48" s="46">
        <f t="shared" si="37"/>
        <v>47</v>
      </c>
      <c r="DA48" s="46">
        <f t="shared" si="38"/>
        <v>11</v>
      </c>
      <c r="DB48" s="46">
        <f t="shared" si="44"/>
        <v>0</v>
      </c>
      <c r="DC48" s="46">
        <f t="shared" si="44"/>
        <v>11</v>
      </c>
      <c r="DD48" s="46">
        <f t="shared" si="44"/>
        <v>0</v>
      </c>
      <c r="DE48" s="46">
        <f t="shared" si="44"/>
        <v>0</v>
      </c>
      <c r="DF48" s="46">
        <f t="shared" si="44"/>
        <v>0</v>
      </c>
      <c r="DG48" s="46">
        <f t="shared" si="44"/>
        <v>0</v>
      </c>
      <c r="DH48" s="46">
        <v>0</v>
      </c>
      <c r="DI48" s="46">
        <f t="shared" si="40"/>
        <v>3</v>
      </c>
      <c r="DJ48" s="46">
        <v>0</v>
      </c>
      <c r="DK48" s="46">
        <v>0</v>
      </c>
      <c r="DL48" s="46">
        <v>3</v>
      </c>
      <c r="DM48" s="46">
        <v>0</v>
      </c>
    </row>
    <row r="49" spans="1:117" s="3" customFormat="1" ht="13.5" customHeight="1" x14ac:dyDescent="0.2">
      <c r="A49" s="44" t="s">
        <v>36</v>
      </c>
      <c r="B49" s="45" t="s">
        <v>119</v>
      </c>
      <c r="C49" s="44" t="s">
        <v>120</v>
      </c>
      <c r="D49" s="46">
        <f t="shared" si="0"/>
        <v>525</v>
      </c>
      <c r="E49" s="46">
        <f t="shared" si="1"/>
        <v>436</v>
      </c>
      <c r="F49" s="46">
        <f t="shared" si="2"/>
        <v>0</v>
      </c>
      <c r="G49" s="46">
        <v>0</v>
      </c>
      <c r="H49" s="46">
        <v>0</v>
      </c>
      <c r="I49" s="46">
        <v>0</v>
      </c>
      <c r="J49" s="46">
        <f t="shared" si="3"/>
        <v>381</v>
      </c>
      <c r="K49" s="46">
        <v>381</v>
      </c>
      <c r="L49" s="46">
        <v>0</v>
      </c>
      <c r="M49" s="46">
        <v>0</v>
      </c>
      <c r="N49" s="46">
        <f t="shared" si="4"/>
        <v>4</v>
      </c>
      <c r="O49" s="46">
        <v>4</v>
      </c>
      <c r="P49" s="46">
        <v>0</v>
      </c>
      <c r="Q49" s="46">
        <v>0</v>
      </c>
      <c r="R49" s="46">
        <f t="shared" si="5"/>
        <v>51</v>
      </c>
      <c r="S49" s="46">
        <v>51</v>
      </c>
      <c r="T49" s="46">
        <v>0</v>
      </c>
      <c r="U49" s="46">
        <v>0</v>
      </c>
      <c r="V49" s="46">
        <f t="shared" si="6"/>
        <v>0</v>
      </c>
      <c r="W49" s="46">
        <v>0</v>
      </c>
      <c r="X49" s="46">
        <v>0</v>
      </c>
      <c r="Y49" s="46">
        <v>0</v>
      </c>
      <c r="Z49" s="46">
        <f t="shared" si="7"/>
        <v>0</v>
      </c>
      <c r="AA49" s="46">
        <v>0</v>
      </c>
      <c r="AB49" s="46">
        <v>0</v>
      </c>
      <c r="AC49" s="46">
        <v>0</v>
      </c>
      <c r="AD49" s="46">
        <f t="shared" si="8"/>
        <v>0</v>
      </c>
      <c r="AE49" s="46">
        <f t="shared" si="9"/>
        <v>0</v>
      </c>
      <c r="AF49" s="46">
        <v>0</v>
      </c>
      <c r="AG49" s="46">
        <v>0</v>
      </c>
      <c r="AH49" s="46">
        <v>0</v>
      </c>
      <c r="AI49" s="46">
        <f t="shared" si="10"/>
        <v>0</v>
      </c>
      <c r="AJ49" s="46">
        <v>0</v>
      </c>
      <c r="AK49" s="46">
        <v>0</v>
      </c>
      <c r="AL49" s="46">
        <v>0</v>
      </c>
      <c r="AM49" s="46">
        <f t="shared" si="11"/>
        <v>0</v>
      </c>
      <c r="AN49" s="46">
        <v>0</v>
      </c>
      <c r="AO49" s="46">
        <v>0</v>
      </c>
      <c r="AP49" s="46">
        <v>0</v>
      </c>
      <c r="AQ49" s="46">
        <f t="shared" si="12"/>
        <v>0</v>
      </c>
      <c r="AR49" s="46">
        <v>0</v>
      </c>
      <c r="AS49" s="46">
        <v>0</v>
      </c>
      <c r="AT49" s="46">
        <v>0</v>
      </c>
      <c r="AU49" s="46">
        <f t="shared" si="13"/>
        <v>0</v>
      </c>
      <c r="AV49" s="46">
        <v>0</v>
      </c>
      <c r="AW49" s="46">
        <v>0</v>
      </c>
      <c r="AX49" s="46">
        <v>0</v>
      </c>
      <c r="AY49" s="46">
        <f t="shared" si="14"/>
        <v>0</v>
      </c>
      <c r="AZ49" s="46">
        <v>0</v>
      </c>
      <c r="BA49" s="46">
        <v>0</v>
      </c>
      <c r="BB49" s="46">
        <v>0</v>
      </c>
      <c r="BC49" s="46">
        <f t="shared" si="15"/>
        <v>89</v>
      </c>
      <c r="BD49" s="46">
        <f t="shared" si="16"/>
        <v>89</v>
      </c>
      <c r="BE49" s="46">
        <v>0</v>
      </c>
      <c r="BF49" s="46">
        <v>0</v>
      </c>
      <c r="BG49" s="46">
        <v>0</v>
      </c>
      <c r="BH49" s="46">
        <v>82</v>
      </c>
      <c r="BI49" s="46">
        <v>0</v>
      </c>
      <c r="BJ49" s="46">
        <v>7</v>
      </c>
      <c r="BK49" s="46">
        <f t="shared" si="18"/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f t="shared" si="41"/>
        <v>525</v>
      </c>
      <c r="BS49" s="46">
        <f t="shared" si="41"/>
        <v>0</v>
      </c>
      <c r="BT49" s="46">
        <f t="shared" si="41"/>
        <v>381</v>
      </c>
      <c r="BU49" s="46">
        <f t="shared" si="41"/>
        <v>4</v>
      </c>
      <c r="BV49" s="46">
        <f t="shared" si="41"/>
        <v>133</v>
      </c>
      <c r="BW49" s="46">
        <f t="shared" si="41"/>
        <v>0</v>
      </c>
      <c r="BX49" s="46">
        <f t="shared" si="41"/>
        <v>7</v>
      </c>
      <c r="BY49" s="46">
        <f t="shared" si="21"/>
        <v>436</v>
      </c>
      <c r="BZ49" s="46">
        <f t="shared" si="22"/>
        <v>0</v>
      </c>
      <c r="CA49" s="46">
        <f t="shared" si="23"/>
        <v>381</v>
      </c>
      <c r="CB49" s="46">
        <f t="shared" si="24"/>
        <v>4</v>
      </c>
      <c r="CC49" s="46">
        <f t="shared" si="25"/>
        <v>51</v>
      </c>
      <c r="CD49" s="46">
        <f t="shared" si="26"/>
        <v>0</v>
      </c>
      <c r="CE49" s="46">
        <f t="shared" si="27"/>
        <v>0</v>
      </c>
      <c r="CF49" s="46">
        <f t="shared" si="28"/>
        <v>89</v>
      </c>
      <c r="CG49" s="46">
        <f t="shared" si="42"/>
        <v>0</v>
      </c>
      <c r="CH49" s="46">
        <f t="shared" si="42"/>
        <v>0</v>
      </c>
      <c r="CI49" s="46">
        <f t="shared" si="42"/>
        <v>0</v>
      </c>
      <c r="CJ49" s="46">
        <f t="shared" si="42"/>
        <v>82</v>
      </c>
      <c r="CK49" s="46">
        <f t="shared" si="42"/>
        <v>0</v>
      </c>
      <c r="CL49" s="46">
        <f t="shared" si="42"/>
        <v>7</v>
      </c>
      <c r="CM49" s="46">
        <f t="shared" si="43"/>
        <v>0</v>
      </c>
      <c r="CN49" s="46">
        <f t="shared" si="43"/>
        <v>0</v>
      </c>
      <c r="CO49" s="46">
        <f t="shared" si="43"/>
        <v>0</v>
      </c>
      <c r="CP49" s="46">
        <f t="shared" si="43"/>
        <v>0</v>
      </c>
      <c r="CQ49" s="46">
        <f t="shared" si="43"/>
        <v>0</v>
      </c>
      <c r="CR49" s="46">
        <f t="shared" si="43"/>
        <v>0</v>
      </c>
      <c r="CS49" s="46">
        <f t="shared" si="43"/>
        <v>0</v>
      </c>
      <c r="CT49" s="46">
        <f t="shared" si="31"/>
        <v>0</v>
      </c>
      <c r="CU49" s="46">
        <f t="shared" si="32"/>
        <v>0</v>
      </c>
      <c r="CV49" s="46">
        <f t="shared" si="33"/>
        <v>0</v>
      </c>
      <c r="CW49" s="46">
        <f t="shared" si="34"/>
        <v>0</v>
      </c>
      <c r="CX49" s="46">
        <f t="shared" si="35"/>
        <v>0</v>
      </c>
      <c r="CY49" s="46">
        <f t="shared" si="36"/>
        <v>0</v>
      </c>
      <c r="CZ49" s="46">
        <f t="shared" si="37"/>
        <v>0</v>
      </c>
      <c r="DA49" s="46">
        <f t="shared" si="38"/>
        <v>0</v>
      </c>
      <c r="DB49" s="46">
        <f t="shared" si="44"/>
        <v>0</v>
      </c>
      <c r="DC49" s="46">
        <f t="shared" si="44"/>
        <v>0</v>
      </c>
      <c r="DD49" s="46">
        <f t="shared" si="44"/>
        <v>0</v>
      </c>
      <c r="DE49" s="46">
        <f t="shared" si="44"/>
        <v>0</v>
      </c>
      <c r="DF49" s="46">
        <f t="shared" si="44"/>
        <v>0</v>
      </c>
      <c r="DG49" s="46">
        <f t="shared" si="44"/>
        <v>0</v>
      </c>
      <c r="DH49" s="46">
        <v>0</v>
      </c>
      <c r="DI49" s="46">
        <f t="shared" si="40"/>
        <v>2</v>
      </c>
      <c r="DJ49" s="46">
        <v>0</v>
      </c>
      <c r="DK49" s="46">
        <v>0</v>
      </c>
      <c r="DL49" s="46">
        <v>0</v>
      </c>
      <c r="DM49" s="46">
        <v>2</v>
      </c>
    </row>
    <row r="50" spans="1:117" s="3" customFormat="1" ht="13.5" customHeight="1" x14ac:dyDescent="0.2">
      <c r="A50" s="44"/>
      <c r="B50" s="45"/>
      <c r="C50" s="44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</row>
    <row r="51" spans="1:117" s="3" customFormat="1" ht="13.5" customHeight="1" x14ac:dyDescent="0.2">
      <c r="A51" s="44"/>
      <c r="B51" s="45"/>
      <c r="C51" s="44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</row>
    <row r="52" spans="1:117" s="3" customFormat="1" ht="13.5" customHeight="1" x14ac:dyDescent="0.2">
      <c r="A52" s="44"/>
      <c r="B52" s="45"/>
      <c r="C52" s="44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</row>
    <row r="53" spans="1:117" s="3" customFormat="1" ht="13.5" customHeight="1" x14ac:dyDescent="0.2">
      <c r="A53" s="44"/>
      <c r="B53" s="45"/>
      <c r="C53" s="44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</row>
    <row r="54" spans="1:117" s="3" customFormat="1" ht="13.5" customHeight="1" x14ac:dyDescent="0.2">
      <c r="A54" s="44"/>
      <c r="B54" s="45"/>
      <c r="C54" s="44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</row>
    <row r="55" spans="1:117" s="3" customFormat="1" ht="13.5" customHeight="1" x14ac:dyDescent="0.2">
      <c r="A55" s="44"/>
      <c r="B55" s="45"/>
      <c r="C55" s="44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</row>
    <row r="56" spans="1:117" s="3" customFormat="1" ht="13.5" customHeight="1" x14ac:dyDescent="0.2">
      <c r="A56" s="44"/>
      <c r="B56" s="45"/>
      <c r="C56" s="44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</row>
    <row r="57" spans="1:117" s="3" customFormat="1" ht="13.5" customHeight="1" x14ac:dyDescent="0.2">
      <c r="A57" s="44"/>
      <c r="B57" s="45"/>
      <c r="C57" s="44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</row>
    <row r="58" spans="1:117" s="3" customFormat="1" ht="13.5" customHeight="1" x14ac:dyDescent="0.2">
      <c r="A58" s="44"/>
      <c r="B58" s="45"/>
      <c r="C58" s="44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</row>
    <row r="59" spans="1:117" s="3" customFormat="1" ht="13.5" customHeight="1" x14ac:dyDescent="0.2">
      <c r="A59" s="44"/>
      <c r="B59" s="45"/>
      <c r="C59" s="44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</row>
    <row r="60" spans="1:117" s="3" customFormat="1" ht="13.5" customHeight="1" x14ac:dyDescent="0.2">
      <c r="A60" s="44"/>
      <c r="B60" s="45"/>
      <c r="C60" s="44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</row>
    <row r="61" spans="1:117" s="3" customFormat="1" ht="13.5" customHeight="1" x14ac:dyDescent="0.2">
      <c r="A61" s="44"/>
      <c r="B61" s="45"/>
      <c r="C61" s="44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</row>
    <row r="62" spans="1:117" s="3" customFormat="1" ht="13.5" customHeight="1" x14ac:dyDescent="0.2">
      <c r="A62" s="44"/>
      <c r="B62" s="45"/>
      <c r="C62" s="44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</row>
    <row r="63" spans="1:117" s="3" customFormat="1" ht="13.5" customHeight="1" x14ac:dyDescent="0.2">
      <c r="A63" s="44"/>
      <c r="B63" s="45"/>
      <c r="C63" s="44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</row>
    <row r="64" spans="1:117" s="3" customFormat="1" ht="13.5" customHeight="1" x14ac:dyDescent="0.2">
      <c r="A64" s="44"/>
      <c r="B64" s="45"/>
      <c r="C64" s="44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</row>
    <row r="65" spans="1:117" s="3" customFormat="1" ht="13.5" customHeight="1" x14ac:dyDescent="0.2">
      <c r="A65" s="44"/>
      <c r="B65" s="45"/>
      <c r="C65" s="44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</row>
    <row r="66" spans="1:117" s="3" customFormat="1" ht="13.5" customHeight="1" x14ac:dyDescent="0.2">
      <c r="A66" s="44"/>
      <c r="B66" s="45"/>
      <c r="C66" s="44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</row>
    <row r="67" spans="1:117" s="3" customFormat="1" ht="13.5" customHeight="1" x14ac:dyDescent="0.2">
      <c r="A67" s="44"/>
      <c r="B67" s="45"/>
      <c r="C67" s="44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</row>
    <row r="68" spans="1:117" s="3" customFormat="1" ht="13.5" customHeight="1" x14ac:dyDescent="0.2">
      <c r="A68" s="44"/>
      <c r="B68" s="45"/>
      <c r="C68" s="44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</row>
    <row r="69" spans="1:117" s="3" customFormat="1" ht="13.5" customHeight="1" x14ac:dyDescent="0.2">
      <c r="A69" s="44"/>
      <c r="B69" s="45"/>
      <c r="C69" s="44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</row>
    <row r="70" spans="1:117" s="3" customFormat="1" ht="13.5" customHeight="1" x14ac:dyDescent="0.2">
      <c r="A70" s="44"/>
      <c r="B70" s="45"/>
      <c r="C70" s="44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</row>
    <row r="71" spans="1:117" s="3" customFormat="1" ht="13.5" customHeight="1" x14ac:dyDescent="0.2">
      <c r="A71" s="44"/>
      <c r="B71" s="45"/>
      <c r="C71" s="44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</row>
    <row r="72" spans="1:117" s="3" customFormat="1" ht="13.5" customHeight="1" x14ac:dyDescent="0.2">
      <c r="A72" s="44"/>
      <c r="B72" s="45"/>
      <c r="C72" s="44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</row>
    <row r="73" spans="1:117" s="3" customFormat="1" ht="13.5" customHeight="1" x14ac:dyDescent="0.2">
      <c r="A73" s="44"/>
      <c r="B73" s="45"/>
      <c r="C73" s="44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</row>
    <row r="74" spans="1:117" s="3" customFormat="1" ht="13.5" customHeight="1" x14ac:dyDescent="0.2">
      <c r="A74" s="44"/>
      <c r="B74" s="45"/>
      <c r="C74" s="44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</row>
    <row r="75" spans="1:117" s="3" customFormat="1" ht="13.5" customHeight="1" x14ac:dyDescent="0.2">
      <c r="A75" s="44"/>
      <c r="B75" s="45"/>
      <c r="C75" s="44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</row>
    <row r="76" spans="1:117" s="3" customFormat="1" ht="13.5" customHeight="1" x14ac:dyDescent="0.2">
      <c r="A76" s="44"/>
      <c r="B76" s="45"/>
      <c r="C76" s="44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</row>
    <row r="77" spans="1:117" s="3" customFormat="1" ht="13.5" customHeight="1" x14ac:dyDescent="0.2">
      <c r="A77" s="44"/>
      <c r="B77" s="45"/>
      <c r="C77" s="44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</row>
    <row r="78" spans="1:117" s="3" customFormat="1" ht="13.5" customHeight="1" x14ac:dyDescent="0.2">
      <c r="A78" s="44"/>
      <c r="B78" s="45"/>
      <c r="C78" s="44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</row>
    <row r="79" spans="1:117" s="3" customFormat="1" ht="13.5" customHeight="1" x14ac:dyDescent="0.2">
      <c r="A79" s="44"/>
      <c r="B79" s="45"/>
      <c r="C79" s="44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</row>
    <row r="80" spans="1:117" s="3" customFormat="1" ht="13.5" customHeight="1" x14ac:dyDescent="0.2">
      <c r="A80" s="44"/>
      <c r="B80" s="45"/>
      <c r="C80" s="44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</row>
    <row r="81" spans="1:117" s="3" customFormat="1" ht="13.5" customHeight="1" x14ac:dyDescent="0.2">
      <c r="A81" s="44"/>
      <c r="B81" s="45"/>
      <c r="C81" s="44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</row>
    <row r="82" spans="1:117" s="3" customFormat="1" ht="13.5" customHeight="1" x14ac:dyDescent="0.2">
      <c r="A82" s="44"/>
      <c r="B82" s="45"/>
      <c r="C82" s="44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</row>
    <row r="83" spans="1:117" s="3" customFormat="1" ht="13.5" customHeight="1" x14ac:dyDescent="0.2">
      <c r="A83" s="44"/>
      <c r="B83" s="45"/>
      <c r="C83" s="44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</row>
    <row r="84" spans="1:117" s="3" customFormat="1" ht="13.5" customHeight="1" x14ac:dyDescent="0.2">
      <c r="A84" s="44"/>
      <c r="B84" s="45"/>
      <c r="C84" s="44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</row>
    <row r="85" spans="1:117" s="3" customFormat="1" ht="13.5" customHeight="1" x14ac:dyDescent="0.2">
      <c r="A85" s="44"/>
      <c r="B85" s="45"/>
      <c r="C85" s="44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</row>
    <row r="86" spans="1:117" s="3" customFormat="1" ht="13.5" customHeight="1" x14ac:dyDescent="0.2">
      <c r="A86" s="44"/>
      <c r="B86" s="45"/>
      <c r="C86" s="44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</row>
    <row r="87" spans="1:117" s="3" customFormat="1" ht="13.5" customHeight="1" x14ac:dyDescent="0.2">
      <c r="A87" s="44"/>
      <c r="B87" s="45"/>
      <c r="C87" s="44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</row>
    <row r="88" spans="1:117" s="3" customFormat="1" ht="13.5" customHeight="1" x14ac:dyDescent="0.2">
      <c r="A88" s="44"/>
      <c r="B88" s="45"/>
      <c r="C88" s="44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</row>
    <row r="89" spans="1:117" s="3" customFormat="1" ht="13.5" customHeight="1" x14ac:dyDescent="0.2">
      <c r="A89" s="44"/>
      <c r="B89" s="45"/>
      <c r="C89" s="44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</row>
    <row r="90" spans="1:117" s="3" customFormat="1" ht="13.5" customHeight="1" x14ac:dyDescent="0.2">
      <c r="A90" s="44"/>
      <c r="B90" s="45"/>
      <c r="C90" s="44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</row>
    <row r="91" spans="1:117" s="3" customFormat="1" ht="13.5" customHeight="1" x14ac:dyDescent="0.2">
      <c r="A91" s="44"/>
      <c r="B91" s="45"/>
      <c r="C91" s="44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</row>
    <row r="92" spans="1:117" s="3" customFormat="1" ht="13.5" customHeight="1" x14ac:dyDescent="0.2">
      <c r="A92" s="44"/>
      <c r="B92" s="45"/>
      <c r="C92" s="44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</row>
    <row r="93" spans="1:117" s="3" customFormat="1" ht="13.5" customHeight="1" x14ac:dyDescent="0.2">
      <c r="A93" s="44"/>
      <c r="B93" s="45"/>
      <c r="C93" s="44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</row>
    <row r="94" spans="1:117" s="3" customFormat="1" ht="13.5" customHeight="1" x14ac:dyDescent="0.2">
      <c r="A94" s="44"/>
      <c r="B94" s="45"/>
      <c r="C94" s="44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</row>
    <row r="95" spans="1:117" s="3" customFormat="1" ht="13.5" customHeight="1" x14ac:dyDescent="0.2">
      <c r="A95" s="44"/>
      <c r="B95" s="45"/>
      <c r="C95" s="44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</row>
    <row r="96" spans="1:117" s="3" customFormat="1" ht="13.5" customHeight="1" x14ac:dyDescent="0.2">
      <c r="A96" s="44"/>
      <c r="B96" s="45"/>
      <c r="C96" s="44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</row>
    <row r="97" spans="1:117" s="3" customFormat="1" ht="13.5" customHeight="1" x14ac:dyDescent="0.2">
      <c r="A97" s="44"/>
      <c r="B97" s="45"/>
      <c r="C97" s="44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</row>
    <row r="98" spans="1:117" s="3" customFormat="1" ht="13.5" customHeight="1" x14ac:dyDescent="0.2">
      <c r="A98" s="44"/>
      <c r="B98" s="45"/>
      <c r="C98" s="44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</row>
    <row r="99" spans="1:117" s="3" customFormat="1" ht="13.5" customHeight="1" x14ac:dyDescent="0.2">
      <c r="A99" s="44"/>
      <c r="B99" s="45"/>
      <c r="C99" s="44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</row>
    <row r="100" spans="1:117" s="3" customFormat="1" ht="13.5" customHeight="1" x14ac:dyDescent="0.2">
      <c r="A100" s="44"/>
      <c r="B100" s="45"/>
      <c r="C100" s="44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</row>
    <row r="101" spans="1:117" s="3" customFormat="1" ht="13.5" customHeight="1" x14ac:dyDescent="0.2">
      <c r="A101" s="44"/>
      <c r="B101" s="45"/>
      <c r="C101" s="44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</row>
    <row r="102" spans="1:117" s="3" customFormat="1" ht="13.5" customHeight="1" x14ac:dyDescent="0.2">
      <c r="A102" s="44"/>
      <c r="B102" s="45"/>
      <c r="C102" s="44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</row>
    <row r="103" spans="1:117" s="3" customFormat="1" ht="13.5" customHeight="1" x14ac:dyDescent="0.2">
      <c r="A103" s="44"/>
      <c r="B103" s="45"/>
      <c r="C103" s="44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</row>
    <row r="104" spans="1:117" s="3" customFormat="1" ht="13.5" customHeight="1" x14ac:dyDescent="0.2">
      <c r="A104" s="44"/>
      <c r="B104" s="45"/>
      <c r="C104" s="44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</row>
    <row r="105" spans="1:117" s="3" customFormat="1" ht="13.5" customHeight="1" x14ac:dyDescent="0.2">
      <c r="A105" s="44"/>
      <c r="B105" s="45"/>
      <c r="C105" s="44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</row>
    <row r="106" spans="1:117" s="3" customFormat="1" ht="13.5" customHeight="1" x14ac:dyDescent="0.2">
      <c r="A106" s="44"/>
      <c r="B106" s="45"/>
      <c r="C106" s="44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</row>
    <row r="107" spans="1:117" s="3" customFormat="1" ht="13.5" customHeight="1" x14ac:dyDescent="0.2">
      <c r="A107" s="44"/>
      <c r="B107" s="45"/>
      <c r="C107" s="44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</row>
    <row r="108" spans="1:117" s="3" customFormat="1" ht="13.5" customHeight="1" x14ac:dyDescent="0.2">
      <c r="A108" s="44"/>
      <c r="B108" s="45"/>
      <c r="C108" s="44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</row>
    <row r="109" spans="1:117" s="3" customFormat="1" ht="13.5" customHeight="1" x14ac:dyDescent="0.2">
      <c r="A109" s="44"/>
      <c r="B109" s="45"/>
      <c r="C109" s="44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/>
      <c r="DF109" s="46"/>
      <c r="DG109" s="46"/>
      <c r="DH109" s="46"/>
      <c r="DI109" s="46"/>
      <c r="DJ109" s="46"/>
      <c r="DK109" s="46"/>
      <c r="DL109" s="46"/>
      <c r="DM109" s="46"/>
    </row>
    <row r="110" spans="1:117" s="3" customFormat="1" ht="13.5" customHeight="1" x14ac:dyDescent="0.2">
      <c r="A110" s="44"/>
      <c r="B110" s="45"/>
      <c r="C110" s="44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/>
      <c r="DF110" s="46"/>
      <c r="DG110" s="46"/>
      <c r="DH110" s="46"/>
      <c r="DI110" s="46"/>
      <c r="DJ110" s="46"/>
      <c r="DK110" s="46"/>
      <c r="DL110" s="46"/>
      <c r="DM110" s="46"/>
    </row>
    <row r="111" spans="1:117" s="3" customFormat="1" ht="13.5" customHeight="1" x14ac:dyDescent="0.2">
      <c r="A111" s="44"/>
      <c r="B111" s="45"/>
      <c r="C111" s="44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46"/>
    </row>
    <row r="112" spans="1:117" s="3" customFormat="1" ht="13.5" customHeight="1" x14ac:dyDescent="0.2">
      <c r="A112" s="44"/>
      <c r="B112" s="45"/>
      <c r="C112" s="44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</row>
    <row r="113" spans="1:117" s="3" customFormat="1" ht="13.5" customHeight="1" x14ac:dyDescent="0.2">
      <c r="A113" s="44"/>
      <c r="B113" s="45"/>
      <c r="C113" s="44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</row>
    <row r="114" spans="1:117" s="3" customFormat="1" ht="13.5" customHeight="1" x14ac:dyDescent="0.2">
      <c r="A114" s="44"/>
      <c r="B114" s="45"/>
      <c r="C114" s="44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/>
      <c r="DF114" s="46"/>
      <c r="DG114" s="46"/>
      <c r="DH114" s="46"/>
      <c r="DI114" s="46"/>
      <c r="DJ114" s="46"/>
      <c r="DK114" s="46"/>
      <c r="DL114" s="46"/>
      <c r="DM114" s="46"/>
    </row>
    <row r="115" spans="1:117" s="3" customFormat="1" ht="13.5" customHeight="1" x14ac:dyDescent="0.2">
      <c r="A115" s="44"/>
      <c r="B115" s="45"/>
      <c r="C115" s="44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</row>
    <row r="116" spans="1:117" s="3" customFormat="1" ht="13.5" customHeight="1" x14ac:dyDescent="0.2">
      <c r="A116" s="44"/>
      <c r="B116" s="45"/>
      <c r="C116" s="44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</row>
    <row r="117" spans="1:117" s="3" customFormat="1" ht="13.5" customHeight="1" x14ac:dyDescent="0.2">
      <c r="A117" s="44"/>
      <c r="B117" s="45"/>
      <c r="C117" s="44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</row>
    <row r="118" spans="1:117" s="3" customFormat="1" ht="13.5" customHeight="1" x14ac:dyDescent="0.2">
      <c r="A118" s="44"/>
      <c r="B118" s="45"/>
      <c r="C118" s="44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</row>
    <row r="119" spans="1:117" s="3" customFormat="1" ht="13.5" customHeight="1" x14ac:dyDescent="0.2">
      <c r="A119" s="44"/>
      <c r="B119" s="45"/>
      <c r="C119" s="44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</row>
    <row r="120" spans="1:117" s="3" customFormat="1" ht="13.5" customHeight="1" x14ac:dyDescent="0.2">
      <c r="A120" s="44"/>
      <c r="B120" s="45"/>
      <c r="C120" s="44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</row>
    <row r="121" spans="1:117" s="3" customFormat="1" ht="13.5" customHeight="1" x14ac:dyDescent="0.2">
      <c r="A121" s="44"/>
      <c r="B121" s="45"/>
      <c r="C121" s="44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</row>
    <row r="122" spans="1:117" s="3" customFormat="1" ht="13.5" customHeight="1" x14ac:dyDescent="0.2">
      <c r="A122" s="44"/>
      <c r="B122" s="45"/>
      <c r="C122" s="44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H122" s="46"/>
      <c r="DI122" s="46"/>
      <c r="DJ122" s="46"/>
      <c r="DK122" s="46"/>
      <c r="DL122" s="46"/>
      <c r="DM122" s="46"/>
    </row>
    <row r="123" spans="1:117" s="3" customFormat="1" ht="13.5" customHeight="1" x14ac:dyDescent="0.2">
      <c r="A123" s="44"/>
      <c r="B123" s="45"/>
      <c r="C123" s="44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46"/>
    </row>
    <row r="124" spans="1:117" s="3" customFormat="1" ht="13.5" customHeight="1" x14ac:dyDescent="0.2">
      <c r="A124" s="44"/>
      <c r="B124" s="45"/>
      <c r="C124" s="44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</row>
    <row r="125" spans="1:117" s="3" customFormat="1" ht="13.5" customHeight="1" x14ac:dyDescent="0.2">
      <c r="A125" s="44"/>
      <c r="B125" s="45"/>
      <c r="C125" s="44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</row>
    <row r="126" spans="1:117" s="3" customFormat="1" ht="13.5" customHeight="1" x14ac:dyDescent="0.2">
      <c r="A126" s="44"/>
      <c r="B126" s="45"/>
      <c r="C126" s="44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</row>
    <row r="127" spans="1:117" s="3" customFormat="1" ht="13.5" customHeight="1" x14ac:dyDescent="0.2">
      <c r="A127" s="44"/>
      <c r="B127" s="45"/>
      <c r="C127" s="44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46"/>
    </row>
    <row r="128" spans="1:117" s="3" customFormat="1" ht="13.5" customHeight="1" x14ac:dyDescent="0.2">
      <c r="A128" s="44"/>
      <c r="B128" s="45"/>
      <c r="C128" s="44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</row>
    <row r="129" spans="1:117" s="3" customFormat="1" ht="13.5" customHeight="1" x14ac:dyDescent="0.2">
      <c r="A129" s="44"/>
      <c r="B129" s="45"/>
      <c r="C129" s="44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</row>
    <row r="130" spans="1:117" s="3" customFormat="1" ht="13.5" customHeight="1" x14ac:dyDescent="0.2">
      <c r="A130" s="44"/>
      <c r="B130" s="45"/>
      <c r="C130" s="44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</row>
    <row r="131" spans="1:117" s="3" customFormat="1" ht="13.5" customHeight="1" x14ac:dyDescent="0.2">
      <c r="A131" s="44"/>
      <c r="B131" s="45"/>
      <c r="C131" s="44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</row>
    <row r="132" spans="1:117" s="3" customFormat="1" ht="13.5" customHeight="1" x14ac:dyDescent="0.2">
      <c r="A132" s="44"/>
      <c r="B132" s="45"/>
      <c r="C132" s="44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</row>
    <row r="133" spans="1:117" s="3" customFormat="1" ht="13.5" customHeight="1" x14ac:dyDescent="0.2">
      <c r="A133" s="44"/>
      <c r="B133" s="45"/>
      <c r="C133" s="44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</row>
    <row r="134" spans="1:117" s="3" customFormat="1" ht="13.5" customHeight="1" x14ac:dyDescent="0.2">
      <c r="A134" s="44"/>
      <c r="B134" s="45"/>
      <c r="C134" s="44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</row>
    <row r="135" spans="1:117" s="3" customFormat="1" ht="13.5" customHeight="1" x14ac:dyDescent="0.2">
      <c r="A135" s="44"/>
      <c r="B135" s="45"/>
      <c r="C135" s="44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  <c r="DF135" s="46"/>
      <c r="DG135" s="46"/>
      <c r="DH135" s="46"/>
      <c r="DI135" s="46"/>
      <c r="DJ135" s="46"/>
      <c r="DK135" s="46"/>
      <c r="DL135" s="46"/>
      <c r="DM135" s="46"/>
    </row>
    <row r="136" spans="1:117" s="3" customFormat="1" ht="13.5" customHeight="1" x14ac:dyDescent="0.2">
      <c r="A136" s="44"/>
      <c r="B136" s="45"/>
      <c r="C136" s="44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</row>
    <row r="137" spans="1:117" s="3" customFormat="1" ht="13.5" customHeight="1" x14ac:dyDescent="0.2">
      <c r="A137" s="44"/>
      <c r="B137" s="45"/>
      <c r="C137" s="44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</row>
    <row r="138" spans="1:117" s="3" customFormat="1" ht="13.5" customHeight="1" x14ac:dyDescent="0.2">
      <c r="A138" s="44"/>
      <c r="B138" s="45"/>
      <c r="C138" s="44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</row>
    <row r="139" spans="1:117" s="3" customFormat="1" ht="13.5" customHeight="1" x14ac:dyDescent="0.2">
      <c r="A139" s="44"/>
      <c r="B139" s="45"/>
      <c r="C139" s="44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</row>
    <row r="140" spans="1:117" s="3" customFormat="1" ht="13.5" customHeight="1" x14ac:dyDescent="0.2">
      <c r="A140" s="44"/>
      <c r="B140" s="45"/>
      <c r="C140" s="44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</row>
    <row r="141" spans="1:117" s="3" customFormat="1" ht="13.5" customHeight="1" x14ac:dyDescent="0.2">
      <c r="A141" s="44"/>
      <c r="B141" s="45"/>
      <c r="C141" s="44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46"/>
    </row>
    <row r="142" spans="1:117" s="3" customFormat="1" ht="13.5" customHeight="1" x14ac:dyDescent="0.2">
      <c r="A142" s="44"/>
      <c r="B142" s="45"/>
      <c r="C142" s="44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46"/>
    </row>
    <row r="143" spans="1:117" s="3" customFormat="1" ht="13.5" customHeight="1" x14ac:dyDescent="0.2">
      <c r="A143" s="44"/>
      <c r="B143" s="45"/>
      <c r="C143" s="44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</row>
    <row r="144" spans="1:117" s="3" customFormat="1" ht="13.5" customHeight="1" x14ac:dyDescent="0.2">
      <c r="A144" s="44"/>
      <c r="B144" s="45"/>
      <c r="C144" s="44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</row>
    <row r="145" spans="1:117" s="3" customFormat="1" ht="13.5" customHeight="1" x14ac:dyDescent="0.2">
      <c r="A145" s="44"/>
      <c r="B145" s="45"/>
      <c r="C145" s="44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46"/>
    </row>
    <row r="146" spans="1:117" s="3" customFormat="1" ht="13.5" customHeight="1" x14ac:dyDescent="0.2">
      <c r="A146" s="44"/>
      <c r="B146" s="45"/>
      <c r="C146" s="44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</row>
    <row r="147" spans="1:117" s="3" customFormat="1" ht="13.5" customHeight="1" x14ac:dyDescent="0.2">
      <c r="A147" s="44"/>
      <c r="B147" s="45"/>
      <c r="C147" s="44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</row>
    <row r="148" spans="1:117" s="3" customFormat="1" ht="13.5" customHeight="1" x14ac:dyDescent="0.2">
      <c r="A148" s="44"/>
      <c r="B148" s="45"/>
      <c r="C148" s="44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</row>
    <row r="149" spans="1:117" s="3" customFormat="1" ht="13.5" customHeight="1" x14ac:dyDescent="0.2">
      <c r="A149" s="44"/>
      <c r="B149" s="45"/>
      <c r="C149" s="44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</row>
    <row r="150" spans="1:117" s="3" customFormat="1" ht="13.5" customHeight="1" x14ac:dyDescent="0.2">
      <c r="A150" s="44"/>
      <c r="B150" s="45"/>
      <c r="C150" s="44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</row>
    <row r="151" spans="1:117" s="3" customFormat="1" ht="13.5" customHeight="1" x14ac:dyDescent="0.2">
      <c r="A151" s="44"/>
      <c r="B151" s="45"/>
      <c r="C151" s="44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</row>
    <row r="152" spans="1:117" s="3" customFormat="1" ht="13.5" customHeight="1" x14ac:dyDescent="0.2">
      <c r="A152" s="44"/>
      <c r="B152" s="45"/>
      <c r="C152" s="44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</row>
    <row r="153" spans="1:117" s="3" customFormat="1" ht="13.5" customHeight="1" x14ac:dyDescent="0.2">
      <c r="A153" s="44"/>
      <c r="B153" s="45"/>
      <c r="C153" s="44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</row>
    <row r="154" spans="1:117" s="3" customFormat="1" ht="13.5" customHeight="1" x14ac:dyDescent="0.2">
      <c r="A154" s="44"/>
      <c r="B154" s="45"/>
      <c r="C154" s="44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</row>
    <row r="155" spans="1:117" s="3" customFormat="1" ht="13.5" customHeight="1" x14ac:dyDescent="0.2">
      <c r="A155" s="44"/>
      <c r="B155" s="45"/>
      <c r="C155" s="44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</row>
    <row r="156" spans="1:117" s="3" customFormat="1" ht="13.5" customHeight="1" x14ac:dyDescent="0.2">
      <c r="A156" s="44"/>
      <c r="B156" s="45"/>
      <c r="C156" s="44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</row>
    <row r="157" spans="1:117" s="3" customFormat="1" ht="13.5" customHeight="1" x14ac:dyDescent="0.2">
      <c r="A157" s="44"/>
      <c r="B157" s="45"/>
      <c r="C157" s="44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</row>
    <row r="158" spans="1:117" s="3" customFormat="1" ht="13.5" customHeight="1" x14ac:dyDescent="0.2">
      <c r="A158" s="44"/>
      <c r="B158" s="45"/>
      <c r="C158" s="44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</row>
    <row r="159" spans="1:117" s="3" customFormat="1" ht="13.5" customHeight="1" x14ac:dyDescent="0.2">
      <c r="A159" s="44"/>
      <c r="B159" s="45"/>
      <c r="C159" s="44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</row>
    <row r="160" spans="1:117" s="3" customFormat="1" ht="13.5" customHeight="1" x14ac:dyDescent="0.2">
      <c r="A160" s="44"/>
      <c r="B160" s="45"/>
      <c r="C160" s="44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</row>
    <row r="161" spans="1:117" s="3" customFormat="1" ht="13.5" customHeight="1" x14ac:dyDescent="0.2">
      <c r="A161" s="44"/>
      <c r="B161" s="45"/>
      <c r="C161" s="44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</row>
    <row r="162" spans="1:117" s="3" customFormat="1" ht="13.5" customHeight="1" x14ac:dyDescent="0.2">
      <c r="A162" s="44"/>
      <c r="B162" s="45"/>
      <c r="C162" s="44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</row>
    <row r="163" spans="1:117" s="3" customFormat="1" ht="13.5" customHeight="1" x14ac:dyDescent="0.2">
      <c r="A163" s="44"/>
      <c r="B163" s="45"/>
      <c r="C163" s="44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</row>
    <row r="164" spans="1:117" s="3" customFormat="1" ht="13.5" customHeight="1" x14ac:dyDescent="0.2">
      <c r="A164" s="44"/>
      <c r="B164" s="45"/>
      <c r="C164" s="44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</row>
    <row r="165" spans="1:117" s="3" customFormat="1" ht="13.5" customHeight="1" x14ac:dyDescent="0.2">
      <c r="A165" s="44"/>
      <c r="B165" s="45"/>
      <c r="C165" s="44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</row>
    <row r="166" spans="1:117" s="3" customFormat="1" ht="13.5" customHeight="1" x14ac:dyDescent="0.2">
      <c r="A166" s="44"/>
      <c r="B166" s="45"/>
      <c r="C166" s="44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</row>
    <row r="167" spans="1:117" s="3" customFormat="1" ht="13.5" customHeight="1" x14ac:dyDescent="0.2">
      <c r="A167" s="44"/>
      <c r="B167" s="45"/>
      <c r="C167" s="44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</row>
    <row r="168" spans="1:117" s="3" customFormat="1" ht="13.5" customHeight="1" x14ac:dyDescent="0.2">
      <c r="A168" s="44"/>
      <c r="B168" s="45"/>
      <c r="C168" s="44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</row>
    <row r="169" spans="1:117" s="3" customFormat="1" ht="13.5" customHeight="1" x14ac:dyDescent="0.2">
      <c r="A169" s="44"/>
      <c r="B169" s="45"/>
      <c r="C169" s="44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</row>
    <row r="170" spans="1:117" s="3" customFormat="1" ht="13.5" customHeight="1" x14ac:dyDescent="0.2">
      <c r="A170" s="44"/>
      <c r="B170" s="45"/>
      <c r="C170" s="44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</row>
    <row r="171" spans="1:117" s="3" customFormat="1" ht="13.5" customHeight="1" x14ac:dyDescent="0.2">
      <c r="A171" s="44"/>
      <c r="B171" s="45"/>
      <c r="C171" s="44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</row>
    <row r="172" spans="1:117" s="3" customFormat="1" ht="13.5" customHeight="1" x14ac:dyDescent="0.2">
      <c r="A172" s="44"/>
      <c r="B172" s="45"/>
      <c r="C172" s="44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</row>
    <row r="173" spans="1:117" s="3" customFormat="1" ht="13.5" customHeight="1" x14ac:dyDescent="0.2">
      <c r="A173" s="44"/>
      <c r="B173" s="45"/>
      <c r="C173" s="44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</row>
    <row r="174" spans="1:117" s="3" customFormat="1" ht="13.5" customHeight="1" x14ac:dyDescent="0.2">
      <c r="A174" s="44"/>
      <c r="B174" s="45"/>
      <c r="C174" s="44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</row>
    <row r="175" spans="1:117" s="3" customFormat="1" ht="13.5" customHeight="1" x14ac:dyDescent="0.2">
      <c r="A175" s="44"/>
      <c r="B175" s="45"/>
      <c r="C175" s="44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</row>
    <row r="176" spans="1:117" s="3" customFormat="1" ht="13.5" customHeight="1" x14ac:dyDescent="0.2">
      <c r="A176" s="44"/>
      <c r="B176" s="45"/>
      <c r="C176" s="44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</row>
    <row r="177" spans="1:117" s="3" customFormat="1" ht="13.5" customHeight="1" x14ac:dyDescent="0.2">
      <c r="A177" s="44"/>
      <c r="B177" s="45"/>
      <c r="C177" s="44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</row>
    <row r="178" spans="1:117" s="3" customFormat="1" ht="13.5" customHeight="1" x14ac:dyDescent="0.2">
      <c r="A178" s="44"/>
      <c r="B178" s="45"/>
      <c r="C178" s="44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</row>
    <row r="179" spans="1:117" s="3" customFormat="1" ht="13.5" customHeight="1" x14ac:dyDescent="0.2">
      <c r="A179" s="44"/>
      <c r="B179" s="45"/>
      <c r="C179" s="44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</row>
    <row r="180" spans="1:117" s="3" customFormat="1" ht="13.5" customHeight="1" x14ac:dyDescent="0.2">
      <c r="A180" s="44"/>
      <c r="B180" s="45"/>
      <c r="C180" s="44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</row>
    <row r="181" spans="1:117" s="3" customFormat="1" ht="13.5" customHeight="1" x14ac:dyDescent="0.2">
      <c r="A181" s="44"/>
      <c r="B181" s="45"/>
      <c r="C181" s="44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</row>
    <row r="182" spans="1:117" s="3" customFormat="1" ht="13.5" customHeight="1" x14ac:dyDescent="0.2">
      <c r="A182" s="44"/>
      <c r="B182" s="45"/>
      <c r="C182" s="44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</row>
    <row r="183" spans="1:117" s="3" customFormat="1" ht="13.5" customHeight="1" x14ac:dyDescent="0.2">
      <c r="A183" s="44"/>
      <c r="B183" s="45"/>
      <c r="C183" s="44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</row>
    <row r="184" spans="1:117" s="3" customFormat="1" ht="13.5" customHeight="1" x14ac:dyDescent="0.2">
      <c r="A184" s="44"/>
      <c r="B184" s="45"/>
      <c r="C184" s="44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</row>
    <row r="185" spans="1:117" s="3" customFormat="1" ht="13.5" customHeight="1" x14ac:dyDescent="0.2">
      <c r="A185" s="44"/>
      <c r="B185" s="45"/>
      <c r="C185" s="44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</row>
    <row r="186" spans="1:117" s="3" customFormat="1" ht="13.5" customHeight="1" x14ac:dyDescent="0.2">
      <c r="A186" s="44"/>
      <c r="B186" s="45"/>
      <c r="C186" s="44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</row>
    <row r="187" spans="1:117" s="3" customFormat="1" ht="13.5" customHeight="1" x14ac:dyDescent="0.2">
      <c r="A187" s="44"/>
      <c r="B187" s="45"/>
      <c r="C187" s="44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</row>
    <row r="188" spans="1:117" s="3" customFormat="1" ht="13.5" customHeight="1" x14ac:dyDescent="0.2">
      <c r="A188" s="44"/>
      <c r="B188" s="45"/>
      <c r="C188" s="44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</row>
    <row r="189" spans="1:117" s="3" customFormat="1" ht="13.5" customHeight="1" x14ac:dyDescent="0.2">
      <c r="A189" s="44"/>
      <c r="B189" s="45"/>
      <c r="C189" s="44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</row>
    <row r="190" spans="1:117" s="3" customFormat="1" ht="13.5" customHeight="1" x14ac:dyDescent="0.2">
      <c r="A190" s="44"/>
      <c r="B190" s="45"/>
      <c r="C190" s="44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</row>
    <row r="191" spans="1:117" s="3" customFormat="1" ht="13.5" customHeight="1" x14ac:dyDescent="0.2">
      <c r="A191" s="44"/>
      <c r="B191" s="45"/>
      <c r="C191" s="44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</row>
    <row r="192" spans="1:117" s="3" customFormat="1" ht="13.5" customHeight="1" x14ac:dyDescent="0.2">
      <c r="A192" s="44"/>
      <c r="B192" s="45"/>
      <c r="C192" s="44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</row>
    <row r="193" spans="1:117" s="3" customFormat="1" ht="13.5" customHeight="1" x14ac:dyDescent="0.2">
      <c r="A193" s="44"/>
      <c r="B193" s="45"/>
      <c r="C193" s="44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</row>
    <row r="194" spans="1:117" s="3" customFormat="1" ht="13.5" customHeight="1" x14ac:dyDescent="0.2">
      <c r="A194" s="44"/>
      <c r="B194" s="45"/>
      <c r="C194" s="44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</row>
    <row r="195" spans="1:117" s="3" customFormat="1" ht="13.5" customHeight="1" x14ac:dyDescent="0.2">
      <c r="A195" s="44"/>
      <c r="B195" s="45"/>
      <c r="C195" s="44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</row>
    <row r="196" spans="1:117" s="3" customFormat="1" ht="13.5" customHeight="1" x14ac:dyDescent="0.2">
      <c r="A196" s="44"/>
      <c r="B196" s="45"/>
      <c r="C196" s="44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</row>
    <row r="197" spans="1:117" s="3" customFormat="1" ht="13.5" customHeight="1" x14ac:dyDescent="0.2">
      <c r="A197" s="44"/>
      <c r="B197" s="45"/>
      <c r="C197" s="44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</row>
    <row r="198" spans="1:117" s="3" customFormat="1" ht="13.5" customHeight="1" x14ac:dyDescent="0.2">
      <c r="A198" s="44"/>
      <c r="B198" s="45"/>
      <c r="C198" s="44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</row>
    <row r="199" spans="1:117" s="3" customFormat="1" ht="13.5" customHeight="1" x14ac:dyDescent="0.2">
      <c r="A199" s="44"/>
      <c r="B199" s="45"/>
      <c r="C199" s="44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</row>
    <row r="200" spans="1:117" s="3" customFormat="1" ht="13.5" customHeight="1" x14ac:dyDescent="0.2">
      <c r="A200" s="44"/>
      <c r="B200" s="45"/>
      <c r="C200" s="44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</row>
    <row r="201" spans="1:117" s="3" customFormat="1" ht="13.5" customHeight="1" x14ac:dyDescent="0.2">
      <c r="A201" s="44"/>
      <c r="B201" s="45"/>
      <c r="C201" s="44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</row>
    <row r="202" spans="1:117" s="3" customFormat="1" ht="13.5" customHeight="1" x14ac:dyDescent="0.2">
      <c r="A202" s="44"/>
      <c r="B202" s="45"/>
      <c r="C202" s="44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</row>
    <row r="203" spans="1:117" s="3" customFormat="1" ht="13.5" customHeight="1" x14ac:dyDescent="0.2">
      <c r="A203" s="44"/>
      <c r="B203" s="45"/>
      <c r="C203" s="44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</row>
    <row r="204" spans="1:117" s="3" customFormat="1" ht="13.5" customHeight="1" x14ac:dyDescent="0.2">
      <c r="A204" s="44"/>
      <c r="B204" s="45"/>
      <c r="C204" s="44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</row>
    <row r="205" spans="1:117" s="3" customFormat="1" ht="13.5" customHeight="1" x14ac:dyDescent="0.2">
      <c r="A205" s="44"/>
      <c r="B205" s="45"/>
      <c r="C205" s="44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</row>
    <row r="206" spans="1:117" s="3" customFormat="1" ht="13.5" customHeight="1" x14ac:dyDescent="0.2">
      <c r="A206" s="44"/>
      <c r="B206" s="45"/>
      <c r="C206" s="44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</row>
    <row r="207" spans="1:117" s="3" customFormat="1" ht="13.5" customHeight="1" x14ac:dyDescent="0.2">
      <c r="A207" s="44"/>
      <c r="B207" s="45"/>
      <c r="C207" s="44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</row>
    <row r="208" spans="1:117" s="3" customFormat="1" ht="13.5" customHeight="1" x14ac:dyDescent="0.2">
      <c r="A208" s="44"/>
      <c r="B208" s="45"/>
      <c r="C208" s="44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</row>
    <row r="209" spans="1:117" s="3" customFormat="1" ht="13.5" customHeight="1" x14ac:dyDescent="0.2">
      <c r="A209" s="44"/>
      <c r="B209" s="45"/>
      <c r="C209" s="44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</row>
    <row r="210" spans="1:117" s="3" customFormat="1" ht="13.5" customHeight="1" x14ac:dyDescent="0.2">
      <c r="A210" s="44"/>
      <c r="B210" s="45"/>
      <c r="C210" s="44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H210" s="46"/>
      <c r="DI210" s="46"/>
      <c r="DJ210" s="46"/>
      <c r="DK210" s="46"/>
      <c r="DL210" s="46"/>
      <c r="DM210" s="46"/>
    </row>
    <row r="211" spans="1:117" s="3" customFormat="1" ht="13.5" customHeight="1" x14ac:dyDescent="0.2">
      <c r="A211" s="44"/>
      <c r="B211" s="45"/>
      <c r="C211" s="44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</row>
    <row r="212" spans="1:117" s="3" customFormat="1" ht="13.5" customHeight="1" x14ac:dyDescent="0.2">
      <c r="A212" s="44"/>
      <c r="B212" s="45"/>
      <c r="C212" s="44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H212" s="46"/>
      <c r="DI212" s="46"/>
      <c r="DJ212" s="46"/>
      <c r="DK212" s="46"/>
      <c r="DL212" s="46"/>
      <c r="DM212" s="46"/>
    </row>
    <row r="213" spans="1:117" s="3" customFormat="1" ht="13.5" customHeight="1" x14ac:dyDescent="0.2">
      <c r="A213" s="44"/>
      <c r="B213" s="45"/>
      <c r="C213" s="44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46"/>
    </row>
    <row r="214" spans="1:117" s="3" customFormat="1" ht="13.5" customHeight="1" x14ac:dyDescent="0.2">
      <c r="A214" s="44"/>
      <c r="B214" s="45"/>
      <c r="C214" s="44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46"/>
    </row>
    <row r="215" spans="1:117" s="3" customFormat="1" ht="13.5" customHeight="1" x14ac:dyDescent="0.2">
      <c r="A215" s="44"/>
      <c r="B215" s="45"/>
      <c r="C215" s="44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/>
      <c r="DF215" s="46"/>
      <c r="DG215" s="46"/>
      <c r="DH215" s="46"/>
      <c r="DI215" s="46"/>
      <c r="DJ215" s="46"/>
      <c r="DK215" s="46"/>
      <c r="DL215" s="46"/>
      <c r="DM215" s="46"/>
    </row>
    <row r="216" spans="1:117" s="3" customFormat="1" ht="13.5" customHeight="1" x14ac:dyDescent="0.2">
      <c r="A216" s="44"/>
      <c r="B216" s="45"/>
      <c r="C216" s="44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46"/>
    </row>
    <row r="217" spans="1:117" s="3" customFormat="1" ht="13.5" customHeight="1" x14ac:dyDescent="0.2">
      <c r="A217" s="44"/>
      <c r="B217" s="45"/>
      <c r="C217" s="44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</row>
    <row r="218" spans="1:117" s="3" customFormat="1" ht="13.5" customHeight="1" x14ac:dyDescent="0.2">
      <c r="A218" s="44"/>
      <c r="B218" s="45"/>
      <c r="C218" s="44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</row>
    <row r="219" spans="1:117" s="3" customFormat="1" ht="13.5" customHeight="1" x14ac:dyDescent="0.2">
      <c r="A219" s="44"/>
      <c r="B219" s="45"/>
      <c r="C219" s="44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/>
      <c r="DF219" s="46"/>
      <c r="DG219" s="46"/>
      <c r="DH219" s="46"/>
      <c r="DI219" s="46"/>
      <c r="DJ219" s="46"/>
      <c r="DK219" s="46"/>
      <c r="DL219" s="46"/>
      <c r="DM219" s="46"/>
    </row>
    <row r="220" spans="1:117" s="3" customFormat="1" ht="13.5" customHeight="1" x14ac:dyDescent="0.2">
      <c r="A220" s="44"/>
      <c r="B220" s="45"/>
      <c r="C220" s="44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/>
      <c r="DF220" s="46"/>
      <c r="DG220" s="46"/>
      <c r="DH220" s="46"/>
      <c r="DI220" s="46"/>
      <c r="DJ220" s="46"/>
      <c r="DK220" s="46"/>
      <c r="DL220" s="46"/>
      <c r="DM220" s="46"/>
    </row>
    <row r="221" spans="1:117" s="3" customFormat="1" ht="13.5" customHeight="1" x14ac:dyDescent="0.2">
      <c r="A221" s="44"/>
      <c r="B221" s="45"/>
      <c r="C221" s="44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/>
      <c r="DF221" s="46"/>
      <c r="DG221" s="46"/>
      <c r="DH221" s="46"/>
      <c r="DI221" s="46"/>
      <c r="DJ221" s="46"/>
      <c r="DK221" s="46"/>
      <c r="DL221" s="46"/>
      <c r="DM221" s="46"/>
    </row>
    <row r="222" spans="1:117" s="3" customFormat="1" ht="13.5" customHeight="1" x14ac:dyDescent="0.2">
      <c r="A222" s="44"/>
      <c r="B222" s="45"/>
      <c r="C222" s="44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/>
      <c r="DF222" s="46"/>
      <c r="DG222" s="46"/>
      <c r="DH222" s="46"/>
      <c r="DI222" s="46"/>
      <c r="DJ222" s="46"/>
      <c r="DK222" s="46"/>
      <c r="DL222" s="46"/>
      <c r="DM222" s="46"/>
    </row>
    <row r="223" spans="1:117" s="3" customFormat="1" ht="13.5" customHeight="1" x14ac:dyDescent="0.2">
      <c r="A223" s="44"/>
      <c r="B223" s="45"/>
      <c r="C223" s="44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</row>
    <row r="224" spans="1:117" s="3" customFormat="1" ht="13.5" customHeight="1" x14ac:dyDescent="0.2">
      <c r="A224" s="44"/>
      <c r="B224" s="45"/>
      <c r="C224" s="44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</row>
    <row r="225" spans="1:117" s="3" customFormat="1" ht="13.5" customHeight="1" x14ac:dyDescent="0.2">
      <c r="A225" s="44"/>
      <c r="B225" s="45"/>
      <c r="C225" s="44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</row>
    <row r="226" spans="1:117" s="3" customFormat="1" ht="13.5" customHeight="1" x14ac:dyDescent="0.2">
      <c r="A226" s="44"/>
      <c r="B226" s="45"/>
      <c r="C226" s="44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</row>
    <row r="227" spans="1:117" s="3" customFormat="1" ht="13.5" customHeight="1" x14ac:dyDescent="0.2">
      <c r="A227" s="44"/>
      <c r="B227" s="45"/>
      <c r="C227" s="44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/>
      <c r="DF227" s="46"/>
      <c r="DG227" s="46"/>
      <c r="DH227" s="46"/>
      <c r="DI227" s="46"/>
      <c r="DJ227" s="46"/>
      <c r="DK227" s="46"/>
      <c r="DL227" s="46"/>
      <c r="DM227" s="46"/>
    </row>
    <row r="228" spans="1:117" s="3" customFormat="1" ht="13.5" customHeight="1" x14ac:dyDescent="0.2">
      <c r="A228" s="44"/>
      <c r="B228" s="45"/>
      <c r="C228" s="44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</row>
    <row r="229" spans="1:117" s="3" customFormat="1" ht="13.5" customHeight="1" x14ac:dyDescent="0.2">
      <c r="A229" s="44"/>
      <c r="B229" s="45"/>
      <c r="C229" s="44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</row>
    <row r="230" spans="1:117" s="3" customFormat="1" ht="13.5" customHeight="1" x14ac:dyDescent="0.2">
      <c r="A230" s="44"/>
      <c r="B230" s="45"/>
      <c r="C230" s="44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</row>
    <row r="231" spans="1:117" s="3" customFormat="1" ht="13.5" customHeight="1" x14ac:dyDescent="0.2">
      <c r="A231" s="44"/>
      <c r="B231" s="45"/>
      <c r="C231" s="44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</row>
    <row r="232" spans="1:117" s="3" customFormat="1" ht="13.5" customHeight="1" x14ac:dyDescent="0.2">
      <c r="A232" s="44"/>
      <c r="B232" s="45"/>
      <c r="C232" s="44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46"/>
    </row>
    <row r="233" spans="1:117" s="3" customFormat="1" ht="13.5" customHeight="1" x14ac:dyDescent="0.2">
      <c r="A233" s="44"/>
      <c r="B233" s="45"/>
      <c r="C233" s="44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</row>
    <row r="234" spans="1:117" s="3" customFormat="1" ht="13.5" customHeight="1" x14ac:dyDescent="0.2">
      <c r="A234" s="44"/>
      <c r="B234" s="45"/>
      <c r="C234" s="44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</row>
    <row r="235" spans="1:117" s="3" customFormat="1" ht="13.5" customHeight="1" x14ac:dyDescent="0.2">
      <c r="A235" s="44"/>
      <c r="B235" s="45"/>
      <c r="C235" s="44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/>
      <c r="DF235" s="46"/>
      <c r="DG235" s="46"/>
      <c r="DH235" s="46"/>
      <c r="DI235" s="46"/>
      <c r="DJ235" s="46"/>
      <c r="DK235" s="46"/>
      <c r="DL235" s="46"/>
      <c r="DM235" s="46"/>
    </row>
    <row r="236" spans="1:117" s="3" customFormat="1" ht="13.5" customHeight="1" x14ac:dyDescent="0.2">
      <c r="A236" s="44"/>
      <c r="B236" s="45"/>
      <c r="C236" s="44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/>
      <c r="DF236" s="46"/>
      <c r="DG236" s="46"/>
      <c r="DH236" s="46"/>
      <c r="DI236" s="46"/>
      <c r="DJ236" s="46"/>
      <c r="DK236" s="46"/>
      <c r="DL236" s="46"/>
      <c r="DM236" s="46"/>
    </row>
    <row r="237" spans="1:117" s="3" customFormat="1" ht="13.5" customHeight="1" x14ac:dyDescent="0.2">
      <c r="A237" s="44"/>
      <c r="B237" s="45"/>
      <c r="C237" s="44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/>
      <c r="DF237" s="46"/>
      <c r="DG237" s="46"/>
      <c r="DH237" s="46"/>
      <c r="DI237" s="46"/>
      <c r="DJ237" s="46"/>
      <c r="DK237" s="46"/>
      <c r="DL237" s="46"/>
      <c r="DM237" s="46"/>
    </row>
    <row r="238" spans="1:117" s="3" customFormat="1" ht="13.5" customHeight="1" x14ac:dyDescent="0.2">
      <c r="A238" s="44"/>
      <c r="B238" s="45"/>
      <c r="C238" s="44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/>
      <c r="DF238" s="46"/>
      <c r="DG238" s="46"/>
      <c r="DH238" s="46"/>
      <c r="DI238" s="46"/>
      <c r="DJ238" s="46"/>
      <c r="DK238" s="46"/>
      <c r="DL238" s="46"/>
      <c r="DM238" s="46"/>
    </row>
    <row r="239" spans="1:117" s="3" customFormat="1" ht="13.5" customHeight="1" x14ac:dyDescent="0.2">
      <c r="A239" s="44"/>
      <c r="B239" s="45"/>
      <c r="C239" s="44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/>
      <c r="DF239" s="46"/>
      <c r="DG239" s="46"/>
      <c r="DH239" s="46"/>
      <c r="DI239" s="46"/>
      <c r="DJ239" s="46"/>
      <c r="DK239" s="46"/>
      <c r="DL239" s="46"/>
      <c r="DM239" s="46"/>
    </row>
    <row r="240" spans="1:117" s="3" customFormat="1" ht="13.5" customHeight="1" x14ac:dyDescent="0.2">
      <c r="A240" s="44"/>
      <c r="B240" s="45"/>
      <c r="C240" s="44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/>
      <c r="DF240" s="46"/>
      <c r="DG240" s="46"/>
      <c r="DH240" s="46"/>
      <c r="DI240" s="46"/>
      <c r="DJ240" s="46"/>
      <c r="DK240" s="46"/>
      <c r="DL240" s="46"/>
      <c r="DM240" s="46"/>
    </row>
    <row r="241" spans="1:117" s="3" customFormat="1" ht="13.5" customHeight="1" x14ac:dyDescent="0.2">
      <c r="A241" s="44"/>
      <c r="B241" s="45"/>
      <c r="C241" s="44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/>
      <c r="DF241" s="46"/>
      <c r="DG241" s="46"/>
      <c r="DH241" s="46"/>
      <c r="DI241" s="46"/>
      <c r="DJ241" s="46"/>
      <c r="DK241" s="46"/>
      <c r="DL241" s="46"/>
      <c r="DM241" s="46"/>
    </row>
    <row r="242" spans="1:117" s="3" customFormat="1" ht="13.5" customHeight="1" x14ac:dyDescent="0.2">
      <c r="A242" s="44"/>
      <c r="B242" s="45"/>
      <c r="C242" s="44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/>
      <c r="DF242" s="46"/>
      <c r="DG242" s="46"/>
      <c r="DH242" s="46"/>
      <c r="DI242" s="46"/>
      <c r="DJ242" s="46"/>
      <c r="DK242" s="46"/>
      <c r="DL242" s="46"/>
      <c r="DM242" s="46"/>
    </row>
    <row r="243" spans="1:117" s="3" customFormat="1" ht="13.5" customHeight="1" x14ac:dyDescent="0.2">
      <c r="A243" s="44"/>
      <c r="B243" s="45"/>
      <c r="C243" s="44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46"/>
    </row>
    <row r="244" spans="1:117" s="3" customFormat="1" ht="13.5" customHeight="1" x14ac:dyDescent="0.2">
      <c r="A244" s="44"/>
      <c r="B244" s="45"/>
      <c r="C244" s="44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H244" s="46"/>
      <c r="DI244" s="46"/>
      <c r="DJ244" s="46"/>
      <c r="DK244" s="46"/>
      <c r="DL244" s="46"/>
      <c r="DM244" s="46"/>
    </row>
    <row r="245" spans="1:117" s="3" customFormat="1" ht="13.5" customHeight="1" x14ac:dyDescent="0.2">
      <c r="A245" s="44"/>
      <c r="B245" s="45"/>
      <c r="C245" s="44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</row>
    <row r="246" spans="1:117" s="3" customFormat="1" ht="13.5" customHeight="1" x14ac:dyDescent="0.2">
      <c r="A246" s="44"/>
      <c r="B246" s="45"/>
      <c r="C246" s="44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</row>
    <row r="247" spans="1:117" s="3" customFormat="1" ht="13.5" customHeight="1" x14ac:dyDescent="0.2">
      <c r="A247" s="44"/>
      <c r="B247" s="45"/>
      <c r="C247" s="44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</row>
    <row r="248" spans="1:117" s="3" customFormat="1" ht="13.5" customHeight="1" x14ac:dyDescent="0.2">
      <c r="A248" s="44"/>
      <c r="B248" s="45"/>
      <c r="C248" s="44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</row>
    <row r="249" spans="1:117" s="3" customFormat="1" ht="13.5" customHeight="1" x14ac:dyDescent="0.2">
      <c r="A249" s="44"/>
      <c r="B249" s="45"/>
      <c r="C249" s="44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/>
      <c r="DF249" s="46"/>
      <c r="DG249" s="46"/>
      <c r="DH249" s="46"/>
      <c r="DI249" s="46"/>
      <c r="DJ249" s="46"/>
      <c r="DK249" s="46"/>
      <c r="DL249" s="46"/>
      <c r="DM249" s="46"/>
    </row>
    <row r="250" spans="1:117" s="3" customFormat="1" ht="13.5" customHeight="1" x14ac:dyDescent="0.2">
      <c r="A250" s="44"/>
      <c r="B250" s="45"/>
      <c r="C250" s="44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46"/>
    </row>
    <row r="251" spans="1:117" s="3" customFormat="1" ht="13.5" customHeight="1" x14ac:dyDescent="0.2">
      <c r="A251" s="44"/>
      <c r="B251" s="45"/>
      <c r="C251" s="44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/>
      <c r="DF251" s="46"/>
      <c r="DG251" s="46"/>
      <c r="DH251" s="46"/>
      <c r="DI251" s="46"/>
      <c r="DJ251" s="46"/>
      <c r="DK251" s="46"/>
      <c r="DL251" s="46"/>
      <c r="DM251" s="46"/>
    </row>
    <row r="252" spans="1:117" s="3" customFormat="1" ht="13.5" customHeight="1" x14ac:dyDescent="0.2">
      <c r="A252" s="44"/>
      <c r="B252" s="45"/>
      <c r="C252" s="44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</row>
    <row r="253" spans="1:117" s="3" customFormat="1" ht="13.5" customHeight="1" x14ac:dyDescent="0.2">
      <c r="A253" s="44"/>
      <c r="B253" s="45"/>
      <c r="C253" s="44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46"/>
    </row>
    <row r="254" spans="1:117" s="3" customFormat="1" ht="13.5" customHeight="1" x14ac:dyDescent="0.2">
      <c r="A254" s="44"/>
      <c r="B254" s="45"/>
      <c r="C254" s="44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</row>
    <row r="255" spans="1:117" s="3" customFormat="1" ht="13.5" customHeight="1" x14ac:dyDescent="0.2">
      <c r="A255" s="44"/>
      <c r="B255" s="45"/>
      <c r="C255" s="44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</row>
    <row r="256" spans="1:117" s="3" customFormat="1" ht="13.5" customHeight="1" x14ac:dyDescent="0.2">
      <c r="A256" s="44"/>
      <c r="B256" s="45"/>
      <c r="C256" s="44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</row>
    <row r="257" spans="1:117" s="3" customFormat="1" ht="13.5" customHeight="1" x14ac:dyDescent="0.2">
      <c r="A257" s="44"/>
      <c r="B257" s="45"/>
      <c r="C257" s="44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</row>
    <row r="258" spans="1:117" s="3" customFormat="1" ht="13.5" customHeight="1" x14ac:dyDescent="0.2">
      <c r="A258" s="44"/>
      <c r="B258" s="45"/>
      <c r="C258" s="44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46"/>
    </row>
    <row r="259" spans="1:117" s="3" customFormat="1" ht="13.5" customHeight="1" x14ac:dyDescent="0.2">
      <c r="A259" s="44"/>
      <c r="B259" s="45"/>
      <c r="C259" s="44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</row>
    <row r="260" spans="1:117" s="3" customFormat="1" ht="13.5" customHeight="1" x14ac:dyDescent="0.2">
      <c r="A260" s="44"/>
      <c r="B260" s="45"/>
      <c r="C260" s="44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</row>
    <row r="261" spans="1:117" s="3" customFormat="1" ht="13.5" customHeight="1" x14ac:dyDescent="0.2">
      <c r="A261" s="44"/>
      <c r="B261" s="45"/>
      <c r="C261" s="44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</row>
    <row r="262" spans="1:117" s="3" customFormat="1" ht="13.5" customHeight="1" x14ac:dyDescent="0.2">
      <c r="A262" s="44"/>
      <c r="B262" s="45"/>
      <c r="C262" s="44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</row>
    <row r="263" spans="1:117" s="3" customFormat="1" ht="13.5" customHeight="1" x14ac:dyDescent="0.2">
      <c r="A263" s="44"/>
      <c r="B263" s="45"/>
      <c r="C263" s="44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</row>
    <row r="264" spans="1:117" s="3" customFormat="1" ht="13.5" customHeight="1" x14ac:dyDescent="0.2">
      <c r="A264" s="44"/>
      <c r="B264" s="45"/>
      <c r="C264" s="44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46"/>
    </row>
    <row r="265" spans="1:117" s="3" customFormat="1" ht="13.5" customHeight="1" x14ac:dyDescent="0.2">
      <c r="A265" s="44"/>
      <c r="B265" s="45"/>
      <c r="C265" s="44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</row>
    <row r="266" spans="1:117" s="3" customFormat="1" ht="13.5" customHeight="1" x14ac:dyDescent="0.2">
      <c r="A266" s="44"/>
      <c r="B266" s="45"/>
      <c r="C266" s="44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</row>
    <row r="267" spans="1:117" s="3" customFormat="1" ht="13.5" customHeight="1" x14ac:dyDescent="0.2">
      <c r="A267" s="44"/>
      <c r="B267" s="45"/>
      <c r="C267" s="44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</row>
    <row r="268" spans="1:117" s="3" customFormat="1" ht="13.5" customHeight="1" x14ac:dyDescent="0.2">
      <c r="A268" s="44"/>
      <c r="B268" s="45"/>
      <c r="C268" s="44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</row>
    <row r="269" spans="1:117" s="3" customFormat="1" ht="13.5" customHeight="1" x14ac:dyDescent="0.2">
      <c r="A269" s="44"/>
      <c r="B269" s="45"/>
      <c r="C269" s="44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</row>
    <row r="270" spans="1:117" s="3" customFormat="1" ht="13.5" customHeight="1" x14ac:dyDescent="0.2">
      <c r="A270" s="44"/>
      <c r="B270" s="45"/>
      <c r="C270" s="44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</row>
    <row r="271" spans="1:117" s="3" customFormat="1" ht="13.5" customHeight="1" x14ac:dyDescent="0.2">
      <c r="A271" s="44"/>
      <c r="B271" s="45"/>
      <c r="C271" s="44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</row>
    <row r="272" spans="1:117" s="3" customFormat="1" ht="13.5" customHeight="1" x14ac:dyDescent="0.2">
      <c r="A272" s="44"/>
      <c r="B272" s="45"/>
      <c r="C272" s="44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</row>
    <row r="273" spans="1:117" s="3" customFormat="1" ht="13.5" customHeight="1" x14ac:dyDescent="0.2">
      <c r="A273" s="44"/>
      <c r="B273" s="45"/>
      <c r="C273" s="44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</row>
    <row r="274" spans="1:117" s="3" customFormat="1" ht="13.5" customHeight="1" x14ac:dyDescent="0.2">
      <c r="A274" s="44"/>
      <c r="B274" s="45"/>
      <c r="C274" s="44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</row>
    <row r="275" spans="1:117" s="3" customFormat="1" ht="13.5" customHeight="1" x14ac:dyDescent="0.2">
      <c r="A275" s="44"/>
      <c r="B275" s="45"/>
      <c r="C275" s="44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</row>
    <row r="276" spans="1:117" s="3" customFormat="1" ht="13.5" customHeight="1" x14ac:dyDescent="0.2">
      <c r="A276" s="44"/>
      <c r="B276" s="45"/>
      <c r="C276" s="44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</row>
    <row r="277" spans="1:117" s="3" customFormat="1" ht="13.5" customHeight="1" x14ac:dyDescent="0.2">
      <c r="A277" s="44"/>
      <c r="B277" s="45"/>
      <c r="C277" s="44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</row>
    <row r="278" spans="1:117" s="3" customFormat="1" ht="13.5" customHeight="1" x14ac:dyDescent="0.2">
      <c r="A278" s="44"/>
      <c r="B278" s="45"/>
      <c r="C278" s="44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</row>
    <row r="279" spans="1:117" s="3" customFormat="1" ht="13.5" customHeight="1" x14ac:dyDescent="0.2">
      <c r="A279" s="44"/>
      <c r="B279" s="45"/>
      <c r="C279" s="44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</row>
    <row r="280" spans="1:117" s="3" customFormat="1" ht="13.5" customHeight="1" x14ac:dyDescent="0.2">
      <c r="A280" s="44"/>
      <c r="B280" s="45"/>
      <c r="C280" s="44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</row>
    <row r="281" spans="1:117" s="3" customFormat="1" ht="13.5" customHeight="1" x14ac:dyDescent="0.2">
      <c r="A281" s="44"/>
      <c r="B281" s="45"/>
      <c r="C281" s="44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</row>
    <row r="282" spans="1:117" s="3" customFormat="1" ht="13.5" customHeight="1" x14ac:dyDescent="0.2">
      <c r="A282" s="44"/>
      <c r="B282" s="45"/>
      <c r="C282" s="44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</row>
    <row r="283" spans="1:117" s="3" customFormat="1" ht="13.5" customHeight="1" x14ac:dyDescent="0.2">
      <c r="A283" s="44"/>
      <c r="B283" s="45"/>
      <c r="C283" s="44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</row>
    <row r="284" spans="1:117" s="3" customFormat="1" ht="13.5" customHeight="1" x14ac:dyDescent="0.2">
      <c r="A284" s="44"/>
      <c r="B284" s="45"/>
      <c r="C284" s="44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</row>
    <row r="285" spans="1:117" s="3" customFormat="1" ht="13.5" customHeight="1" x14ac:dyDescent="0.2">
      <c r="A285" s="44"/>
      <c r="B285" s="45"/>
      <c r="C285" s="44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</row>
    <row r="286" spans="1:117" s="3" customFormat="1" ht="13.5" customHeight="1" x14ac:dyDescent="0.2">
      <c r="A286" s="44"/>
      <c r="B286" s="45"/>
      <c r="C286" s="44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</row>
    <row r="287" spans="1:117" s="3" customFormat="1" ht="13.5" customHeight="1" x14ac:dyDescent="0.2">
      <c r="A287" s="44"/>
      <c r="B287" s="45"/>
      <c r="C287" s="44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</row>
    <row r="288" spans="1:117" s="3" customFormat="1" ht="13.5" customHeight="1" x14ac:dyDescent="0.2">
      <c r="A288" s="44"/>
      <c r="B288" s="45"/>
      <c r="C288" s="44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</row>
    <row r="289" spans="1:117" s="3" customFormat="1" ht="13.5" customHeight="1" x14ac:dyDescent="0.2">
      <c r="A289" s="44"/>
      <c r="B289" s="45"/>
      <c r="C289" s="44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</row>
    <row r="290" spans="1:117" s="3" customFormat="1" ht="13.5" customHeight="1" x14ac:dyDescent="0.2">
      <c r="A290" s="44"/>
      <c r="B290" s="45"/>
      <c r="C290" s="44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</row>
    <row r="291" spans="1:117" s="3" customFormat="1" ht="13.5" customHeight="1" x14ac:dyDescent="0.2">
      <c r="A291" s="44"/>
      <c r="B291" s="45"/>
      <c r="C291" s="44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</row>
    <row r="292" spans="1:117" s="3" customFormat="1" ht="13.5" customHeight="1" x14ac:dyDescent="0.2">
      <c r="A292" s="44"/>
      <c r="B292" s="45"/>
      <c r="C292" s="44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</row>
    <row r="293" spans="1:117" s="3" customFormat="1" ht="13.5" customHeight="1" x14ac:dyDescent="0.2">
      <c r="A293" s="44"/>
      <c r="B293" s="45"/>
      <c r="C293" s="44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</row>
    <row r="294" spans="1:117" s="3" customFormat="1" ht="13.5" customHeight="1" x14ac:dyDescent="0.2">
      <c r="A294" s="44"/>
      <c r="B294" s="45"/>
      <c r="C294" s="44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</row>
    <row r="295" spans="1:117" s="3" customFormat="1" ht="13.5" customHeight="1" x14ac:dyDescent="0.2">
      <c r="A295" s="44"/>
      <c r="B295" s="45"/>
      <c r="C295" s="44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</row>
    <row r="296" spans="1:117" s="3" customFormat="1" ht="13.5" customHeight="1" x14ac:dyDescent="0.2">
      <c r="A296" s="44"/>
      <c r="B296" s="45"/>
      <c r="C296" s="44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</row>
    <row r="297" spans="1:117" s="3" customFormat="1" ht="13.5" customHeight="1" x14ac:dyDescent="0.2">
      <c r="A297" s="44"/>
      <c r="B297" s="45"/>
      <c r="C297" s="44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</row>
    <row r="298" spans="1:117" s="3" customFormat="1" ht="13.5" customHeight="1" x14ac:dyDescent="0.2">
      <c r="A298" s="44"/>
      <c r="B298" s="45"/>
      <c r="C298" s="44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</row>
    <row r="299" spans="1:117" s="3" customFormat="1" ht="13.5" customHeight="1" x14ac:dyDescent="0.2">
      <c r="A299" s="44"/>
      <c r="B299" s="45"/>
      <c r="C299" s="44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</row>
    <row r="300" spans="1:117" s="3" customFormat="1" ht="13.5" customHeight="1" x14ac:dyDescent="0.2">
      <c r="A300" s="44"/>
      <c r="B300" s="45"/>
      <c r="C300" s="44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</row>
    <row r="301" spans="1:117" s="3" customFormat="1" ht="13.5" customHeight="1" x14ac:dyDescent="0.2">
      <c r="A301" s="44"/>
      <c r="B301" s="45"/>
      <c r="C301" s="44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</row>
    <row r="302" spans="1:117" s="3" customFormat="1" ht="13.5" customHeight="1" x14ac:dyDescent="0.2">
      <c r="A302" s="44"/>
      <c r="B302" s="45"/>
      <c r="C302" s="44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</row>
    <row r="303" spans="1:117" s="3" customFormat="1" ht="13.5" customHeight="1" x14ac:dyDescent="0.2">
      <c r="A303" s="44"/>
      <c r="B303" s="45"/>
      <c r="C303" s="44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</row>
    <row r="304" spans="1:117" s="3" customFormat="1" ht="13.5" customHeight="1" x14ac:dyDescent="0.2">
      <c r="A304" s="44"/>
      <c r="B304" s="45"/>
      <c r="C304" s="44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</row>
    <row r="305" spans="1:117" s="3" customFormat="1" ht="13.5" customHeight="1" x14ac:dyDescent="0.2">
      <c r="A305" s="44"/>
      <c r="B305" s="45"/>
      <c r="C305" s="44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</row>
    <row r="306" spans="1:117" s="3" customFormat="1" ht="13.5" customHeight="1" x14ac:dyDescent="0.2">
      <c r="A306" s="44"/>
      <c r="B306" s="45"/>
      <c r="C306" s="44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</row>
    <row r="307" spans="1:117" s="3" customFormat="1" ht="13.5" customHeight="1" x14ac:dyDescent="0.2">
      <c r="A307" s="44"/>
      <c r="B307" s="45"/>
      <c r="C307" s="44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</row>
    <row r="308" spans="1:117" s="3" customFormat="1" ht="13.5" customHeight="1" x14ac:dyDescent="0.2">
      <c r="A308" s="44"/>
      <c r="B308" s="45"/>
      <c r="C308" s="44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</row>
    <row r="309" spans="1:117" s="3" customFormat="1" ht="13.5" customHeight="1" x14ac:dyDescent="0.2">
      <c r="A309" s="44"/>
      <c r="B309" s="45"/>
      <c r="C309" s="44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</row>
    <row r="310" spans="1:117" s="3" customFormat="1" ht="13.5" customHeight="1" x14ac:dyDescent="0.2">
      <c r="A310" s="44"/>
      <c r="B310" s="45"/>
      <c r="C310" s="44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</row>
    <row r="311" spans="1:117" s="3" customFormat="1" ht="13.5" customHeight="1" x14ac:dyDescent="0.2">
      <c r="A311" s="44"/>
      <c r="B311" s="45"/>
      <c r="C311" s="44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46"/>
    </row>
    <row r="312" spans="1:117" s="3" customFormat="1" ht="13.5" customHeight="1" x14ac:dyDescent="0.2">
      <c r="A312" s="44"/>
      <c r="B312" s="45"/>
      <c r="C312" s="44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/>
      <c r="DF312" s="46"/>
      <c r="DG312" s="46"/>
      <c r="DH312" s="46"/>
      <c r="DI312" s="46"/>
      <c r="DJ312" s="46"/>
      <c r="DK312" s="46"/>
      <c r="DL312" s="46"/>
      <c r="DM312" s="46"/>
    </row>
    <row r="313" spans="1:117" s="3" customFormat="1" ht="13.5" customHeight="1" x14ac:dyDescent="0.2">
      <c r="A313" s="44"/>
      <c r="B313" s="45"/>
      <c r="C313" s="44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</row>
    <row r="314" spans="1:117" s="3" customFormat="1" ht="13.5" customHeight="1" x14ac:dyDescent="0.2">
      <c r="A314" s="44"/>
      <c r="B314" s="45"/>
      <c r="C314" s="44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</row>
    <row r="315" spans="1:117" s="3" customFormat="1" ht="13.5" customHeight="1" x14ac:dyDescent="0.2">
      <c r="A315" s="44"/>
      <c r="B315" s="45"/>
      <c r="C315" s="44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</row>
    <row r="316" spans="1:117" s="3" customFormat="1" ht="13.5" customHeight="1" x14ac:dyDescent="0.2">
      <c r="A316" s="44"/>
      <c r="B316" s="45"/>
      <c r="C316" s="44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</row>
    <row r="317" spans="1:117" s="3" customFormat="1" ht="13.5" customHeight="1" x14ac:dyDescent="0.2">
      <c r="A317" s="44"/>
      <c r="B317" s="45"/>
      <c r="C317" s="44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</row>
    <row r="318" spans="1:117" s="3" customFormat="1" ht="13.5" customHeight="1" x14ac:dyDescent="0.2">
      <c r="A318" s="44"/>
      <c r="B318" s="45"/>
      <c r="C318" s="44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</row>
    <row r="319" spans="1:117" s="3" customFormat="1" ht="13.5" customHeight="1" x14ac:dyDescent="0.2">
      <c r="A319" s="44"/>
      <c r="B319" s="45"/>
      <c r="C319" s="44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</row>
    <row r="320" spans="1:117" s="3" customFormat="1" ht="13.5" customHeight="1" x14ac:dyDescent="0.2">
      <c r="A320" s="44"/>
      <c r="B320" s="45"/>
      <c r="C320" s="44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</row>
    <row r="321" spans="1:117" s="3" customFormat="1" ht="13.5" customHeight="1" x14ac:dyDescent="0.2">
      <c r="A321" s="44"/>
      <c r="B321" s="45"/>
      <c r="C321" s="44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</row>
    <row r="322" spans="1:117" s="3" customFormat="1" ht="13.5" customHeight="1" x14ac:dyDescent="0.2">
      <c r="A322" s="44"/>
      <c r="B322" s="45"/>
      <c r="C322" s="44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</row>
    <row r="323" spans="1:117" s="3" customFormat="1" ht="13.5" customHeight="1" x14ac:dyDescent="0.2">
      <c r="A323" s="44"/>
      <c r="B323" s="45"/>
      <c r="C323" s="44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46"/>
    </row>
    <row r="324" spans="1:117" s="3" customFormat="1" ht="13.5" customHeight="1" x14ac:dyDescent="0.2">
      <c r="A324" s="44"/>
      <c r="B324" s="45"/>
      <c r="C324" s="44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</row>
    <row r="325" spans="1:117" s="3" customFormat="1" ht="13.5" customHeight="1" x14ac:dyDescent="0.2">
      <c r="A325" s="44"/>
      <c r="B325" s="45"/>
      <c r="C325" s="44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</row>
    <row r="326" spans="1:117" s="3" customFormat="1" ht="13.5" customHeight="1" x14ac:dyDescent="0.2">
      <c r="A326" s="44"/>
      <c r="B326" s="45"/>
      <c r="C326" s="44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</row>
    <row r="327" spans="1:117" s="3" customFormat="1" ht="13.5" customHeight="1" x14ac:dyDescent="0.2">
      <c r="A327" s="44"/>
      <c r="B327" s="45"/>
      <c r="C327" s="44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</row>
    <row r="328" spans="1:117" s="3" customFormat="1" ht="13.5" customHeight="1" x14ac:dyDescent="0.2">
      <c r="A328" s="44"/>
      <c r="B328" s="45"/>
      <c r="C328" s="44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</row>
    <row r="329" spans="1:117" s="3" customFormat="1" ht="13.5" customHeight="1" x14ac:dyDescent="0.2">
      <c r="A329" s="44"/>
      <c r="B329" s="45"/>
      <c r="C329" s="44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</row>
    <row r="330" spans="1:117" s="3" customFormat="1" ht="13.5" customHeight="1" x14ac:dyDescent="0.2">
      <c r="A330" s="44"/>
      <c r="B330" s="45"/>
      <c r="C330" s="44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</row>
    <row r="331" spans="1:117" s="3" customFormat="1" ht="13.5" customHeight="1" x14ac:dyDescent="0.2">
      <c r="A331" s="44"/>
      <c r="B331" s="45"/>
      <c r="C331" s="44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</row>
    <row r="332" spans="1:117" s="3" customFormat="1" ht="13.5" customHeight="1" x14ac:dyDescent="0.2">
      <c r="A332" s="44"/>
      <c r="B332" s="45"/>
      <c r="C332" s="44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</row>
    <row r="333" spans="1:117" s="3" customFormat="1" ht="13.5" customHeight="1" x14ac:dyDescent="0.2">
      <c r="A333" s="44"/>
      <c r="B333" s="45"/>
      <c r="C333" s="44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</row>
    <row r="334" spans="1:117" s="3" customFormat="1" ht="13.5" customHeight="1" x14ac:dyDescent="0.2">
      <c r="A334" s="44"/>
      <c r="B334" s="45"/>
      <c r="C334" s="44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</row>
    <row r="335" spans="1:117" s="3" customFormat="1" ht="13.5" customHeight="1" x14ac:dyDescent="0.2">
      <c r="A335" s="44"/>
      <c r="B335" s="45"/>
      <c r="C335" s="44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46"/>
    </row>
    <row r="336" spans="1:117" s="3" customFormat="1" ht="13.5" customHeight="1" x14ac:dyDescent="0.2">
      <c r="A336" s="44"/>
      <c r="B336" s="45"/>
      <c r="C336" s="44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</row>
    <row r="337" spans="1:117" s="3" customFormat="1" ht="13.5" customHeight="1" x14ac:dyDescent="0.2">
      <c r="A337" s="44"/>
      <c r="B337" s="45"/>
      <c r="C337" s="44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/>
      <c r="DF337" s="46"/>
      <c r="DG337" s="46"/>
      <c r="DH337" s="46"/>
      <c r="DI337" s="46"/>
      <c r="DJ337" s="46"/>
      <c r="DK337" s="46"/>
      <c r="DL337" s="46"/>
      <c r="DM337" s="46"/>
    </row>
    <row r="338" spans="1:117" s="3" customFormat="1" ht="13.5" customHeight="1" x14ac:dyDescent="0.2">
      <c r="A338" s="44"/>
      <c r="B338" s="45"/>
      <c r="C338" s="44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46"/>
    </row>
    <row r="339" spans="1:117" s="3" customFormat="1" ht="13.5" customHeight="1" x14ac:dyDescent="0.2">
      <c r="A339" s="44"/>
      <c r="B339" s="45"/>
      <c r="C339" s="44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</row>
    <row r="340" spans="1:117" s="3" customFormat="1" ht="13.5" customHeight="1" x14ac:dyDescent="0.2">
      <c r="A340" s="44"/>
      <c r="B340" s="45"/>
      <c r="C340" s="44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/>
      <c r="DF340" s="46"/>
      <c r="DG340" s="46"/>
      <c r="DH340" s="46"/>
      <c r="DI340" s="46"/>
      <c r="DJ340" s="46"/>
      <c r="DK340" s="46"/>
      <c r="DL340" s="46"/>
      <c r="DM340" s="46"/>
    </row>
    <row r="341" spans="1:117" s="3" customFormat="1" ht="13.5" customHeight="1" x14ac:dyDescent="0.2">
      <c r="A341" s="44"/>
      <c r="B341" s="45"/>
      <c r="C341" s="44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</row>
    <row r="342" spans="1:117" s="3" customFormat="1" ht="13.5" customHeight="1" x14ac:dyDescent="0.2">
      <c r="A342" s="44"/>
      <c r="B342" s="45"/>
      <c r="C342" s="44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</row>
    <row r="343" spans="1:117" s="3" customFormat="1" ht="13.5" customHeight="1" x14ac:dyDescent="0.2">
      <c r="A343" s="44"/>
      <c r="B343" s="45"/>
      <c r="C343" s="44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</row>
    <row r="344" spans="1:117" s="3" customFormat="1" ht="13.5" customHeight="1" x14ac:dyDescent="0.2">
      <c r="A344" s="44"/>
      <c r="B344" s="45"/>
      <c r="C344" s="44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/>
      <c r="DF344" s="46"/>
      <c r="DG344" s="46"/>
      <c r="DH344" s="46"/>
      <c r="DI344" s="46"/>
      <c r="DJ344" s="46"/>
      <c r="DK344" s="46"/>
      <c r="DL344" s="46"/>
      <c r="DM344" s="46"/>
    </row>
    <row r="345" spans="1:117" s="3" customFormat="1" ht="13.5" customHeight="1" x14ac:dyDescent="0.2">
      <c r="A345" s="44"/>
      <c r="B345" s="45"/>
      <c r="C345" s="44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</row>
    <row r="346" spans="1:117" s="3" customFormat="1" ht="13.5" customHeight="1" x14ac:dyDescent="0.2">
      <c r="A346" s="44"/>
      <c r="B346" s="45"/>
      <c r="C346" s="44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/>
      <c r="DF346" s="46"/>
      <c r="DG346" s="46"/>
      <c r="DH346" s="46"/>
      <c r="DI346" s="46"/>
      <c r="DJ346" s="46"/>
      <c r="DK346" s="46"/>
      <c r="DL346" s="46"/>
      <c r="DM346" s="46"/>
    </row>
    <row r="347" spans="1:117" s="3" customFormat="1" ht="13.5" customHeight="1" x14ac:dyDescent="0.2">
      <c r="A347" s="44"/>
      <c r="B347" s="45"/>
      <c r="C347" s="44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</row>
    <row r="348" spans="1:117" s="3" customFormat="1" ht="13.5" customHeight="1" x14ac:dyDescent="0.2">
      <c r="A348" s="44"/>
      <c r="B348" s="45"/>
      <c r="C348" s="44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6"/>
      <c r="DG348" s="46"/>
      <c r="DH348" s="46"/>
      <c r="DI348" s="46"/>
      <c r="DJ348" s="46"/>
      <c r="DK348" s="46"/>
      <c r="DL348" s="46"/>
      <c r="DM348" s="46"/>
    </row>
    <row r="349" spans="1:117" s="3" customFormat="1" ht="13.5" customHeight="1" x14ac:dyDescent="0.2">
      <c r="A349" s="44"/>
      <c r="B349" s="45"/>
      <c r="C349" s="44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/>
      <c r="DI349" s="46"/>
      <c r="DJ349" s="46"/>
      <c r="DK349" s="46"/>
      <c r="DL349" s="46"/>
      <c r="DM349" s="46"/>
    </row>
    <row r="350" spans="1:117" s="3" customFormat="1" ht="13.5" customHeight="1" x14ac:dyDescent="0.2">
      <c r="A350" s="44"/>
      <c r="B350" s="45"/>
      <c r="C350" s="44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</row>
    <row r="351" spans="1:117" s="3" customFormat="1" ht="13.5" customHeight="1" x14ac:dyDescent="0.2">
      <c r="A351" s="44"/>
      <c r="B351" s="45"/>
      <c r="C351" s="44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</row>
    <row r="352" spans="1:117" s="3" customFormat="1" ht="13.5" customHeight="1" x14ac:dyDescent="0.2">
      <c r="A352" s="44"/>
      <c r="B352" s="45"/>
      <c r="C352" s="44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</row>
    <row r="353" spans="1:117" s="3" customFormat="1" ht="13.5" customHeight="1" x14ac:dyDescent="0.2">
      <c r="A353" s="44"/>
      <c r="B353" s="45"/>
      <c r="C353" s="44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</row>
    <row r="354" spans="1:117" s="3" customFormat="1" ht="13.5" customHeight="1" x14ac:dyDescent="0.2">
      <c r="A354" s="44"/>
      <c r="B354" s="45"/>
      <c r="C354" s="44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</row>
    <row r="355" spans="1:117" s="3" customFormat="1" ht="13.5" customHeight="1" x14ac:dyDescent="0.2">
      <c r="A355" s="44"/>
      <c r="B355" s="45"/>
      <c r="C355" s="44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</row>
    <row r="356" spans="1:117" s="3" customFormat="1" ht="13.5" customHeight="1" x14ac:dyDescent="0.2">
      <c r="A356" s="44"/>
      <c r="B356" s="45"/>
      <c r="C356" s="44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</row>
    <row r="357" spans="1:117" s="3" customFormat="1" ht="13.5" customHeight="1" x14ac:dyDescent="0.2">
      <c r="A357" s="44"/>
      <c r="B357" s="45"/>
      <c r="C357" s="44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46"/>
    </row>
    <row r="358" spans="1:117" s="3" customFormat="1" ht="13.5" customHeight="1" x14ac:dyDescent="0.2">
      <c r="A358" s="44"/>
      <c r="B358" s="45"/>
      <c r="C358" s="44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</row>
    <row r="359" spans="1:117" s="3" customFormat="1" ht="13.5" customHeight="1" x14ac:dyDescent="0.2">
      <c r="A359" s="44"/>
      <c r="B359" s="45"/>
      <c r="C359" s="44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/>
      <c r="DF359" s="46"/>
      <c r="DG359" s="46"/>
      <c r="DH359" s="46"/>
      <c r="DI359" s="46"/>
      <c r="DJ359" s="46"/>
      <c r="DK359" s="46"/>
      <c r="DL359" s="46"/>
      <c r="DM359" s="46"/>
    </row>
    <row r="360" spans="1:117" s="3" customFormat="1" ht="13.5" customHeight="1" x14ac:dyDescent="0.2">
      <c r="A360" s="44"/>
      <c r="B360" s="45"/>
      <c r="C360" s="44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46"/>
    </row>
    <row r="361" spans="1:117" s="3" customFormat="1" ht="13.5" customHeight="1" x14ac:dyDescent="0.2">
      <c r="A361" s="44"/>
      <c r="B361" s="45"/>
      <c r="C361" s="44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</row>
    <row r="362" spans="1:117" s="3" customFormat="1" ht="13.5" customHeight="1" x14ac:dyDescent="0.2">
      <c r="A362" s="44"/>
      <c r="B362" s="45"/>
      <c r="C362" s="44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46"/>
    </row>
    <row r="363" spans="1:117" s="3" customFormat="1" ht="13.5" customHeight="1" x14ac:dyDescent="0.2">
      <c r="A363" s="44"/>
      <c r="B363" s="45"/>
      <c r="C363" s="44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</row>
    <row r="364" spans="1:117" s="3" customFormat="1" ht="13.5" customHeight="1" x14ac:dyDescent="0.2">
      <c r="A364" s="44"/>
      <c r="B364" s="45"/>
      <c r="C364" s="44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</row>
    <row r="365" spans="1:117" s="3" customFormat="1" ht="13.5" customHeight="1" x14ac:dyDescent="0.2">
      <c r="A365" s="44"/>
      <c r="B365" s="45"/>
      <c r="C365" s="44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</row>
    <row r="366" spans="1:117" s="3" customFormat="1" ht="13.5" customHeight="1" x14ac:dyDescent="0.2">
      <c r="A366" s="44"/>
      <c r="B366" s="45"/>
      <c r="C366" s="44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</row>
    <row r="367" spans="1:117" s="3" customFormat="1" ht="13.5" customHeight="1" x14ac:dyDescent="0.2">
      <c r="A367" s="44"/>
      <c r="B367" s="45"/>
      <c r="C367" s="44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/>
      <c r="DF367" s="46"/>
      <c r="DG367" s="46"/>
      <c r="DH367" s="46"/>
      <c r="DI367" s="46"/>
      <c r="DJ367" s="46"/>
      <c r="DK367" s="46"/>
      <c r="DL367" s="46"/>
      <c r="DM367" s="46"/>
    </row>
    <row r="368" spans="1:117" s="3" customFormat="1" ht="13.5" customHeight="1" x14ac:dyDescent="0.2">
      <c r="A368" s="44"/>
      <c r="B368" s="45"/>
      <c r="C368" s="44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</row>
    <row r="369" spans="1:117" s="3" customFormat="1" ht="13.5" customHeight="1" x14ac:dyDescent="0.2">
      <c r="A369" s="44"/>
      <c r="B369" s="45"/>
      <c r="C369" s="44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46"/>
    </row>
    <row r="370" spans="1:117" s="3" customFormat="1" ht="13.5" customHeight="1" x14ac:dyDescent="0.2">
      <c r="A370" s="44"/>
      <c r="B370" s="45"/>
      <c r="C370" s="44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</row>
    <row r="371" spans="1:117" s="3" customFormat="1" ht="13.5" customHeight="1" x14ac:dyDescent="0.2">
      <c r="A371" s="44"/>
      <c r="B371" s="45"/>
      <c r="C371" s="44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/>
      <c r="DF371" s="46"/>
      <c r="DG371" s="46"/>
      <c r="DH371" s="46"/>
      <c r="DI371" s="46"/>
      <c r="DJ371" s="46"/>
      <c r="DK371" s="46"/>
      <c r="DL371" s="46"/>
      <c r="DM371" s="46"/>
    </row>
    <row r="372" spans="1:117" s="3" customFormat="1" ht="13.5" customHeight="1" x14ac:dyDescent="0.2">
      <c r="A372" s="44"/>
      <c r="B372" s="45"/>
      <c r="C372" s="44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46"/>
    </row>
    <row r="373" spans="1:117" s="3" customFormat="1" ht="13.5" customHeight="1" x14ac:dyDescent="0.2">
      <c r="A373" s="44"/>
      <c r="B373" s="45"/>
      <c r="C373" s="44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/>
      <c r="DF373" s="46"/>
      <c r="DG373" s="46"/>
      <c r="DH373" s="46"/>
      <c r="DI373" s="46"/>
      <c r="DJ373" s="46"/>
      <c r="DK373" s="46"/>
      <c r="DL373" s="46"/>
      <c r="DM373" s="46"/>
    </row>
    <row r="374" spans="1:117" s="3" customFormat="1" ht="13.5" customHeight="1" x14ac:dyDescent="0.2">
      <c r="A374" s="44"/>
      <c r="B374" s="45"/>
      <c r="C374" s="44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</row>
    <row r="375" spans="1:117" s="3" customFormat="1" ht="13.5" customHeight="1" x14ac:dyDescent="0.2">
      <c r="A375" s="44"/>
      <c r="B375" s="45"/>
      <c r="C375" s="44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</row>
    <row r="376" spans="1:117" s="3" customFormat="1" ht="13.5" customHeight="1" x14ac:dyDescent="0.2">
      <c r="A376" s="44"/>
      <c r="B376" s="45"/>
      <c r="C376" s="44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</row>
    <row r="377" spans="1:117" s="3" customFormat="1" ht="13.5" customHeight="1" x14ac:dyDescent="0.2">
      <c r="A377" s="44"/>
      <c r="B377" s="45"/>
      <c r="C377" s="44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</row>
    <row r="378" spans="1:117" s="3" customFormat="1" ht="13.5" customHeight="1" x14ac:dyDescent="0.2">
      <c r="A378" s="44"/>
      <c r="B378" s="45"/>
      <c r="C378" s="44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46"/>
    </row>
    <row r="379" spans="1:117" s="3" customFormat="1" ht="13.5" customHeight="1" x14ac:dyDescent="0.2">
      <c r="A379" s="44"/>
      <c r="B379" s="45"/>
      <c r="C379" s="44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</row>
    <row r="380" spans="1:117" s="3" customFormat="1" ht="13.5" customHeight="1" x14ac:dyDescent="0.2">
      <c r="A380" s="44"/>
      <c r="B380" s="45"/>
      <c r="C380" s="44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46"/>
    </row>
    <row r="381" spans="1:117" s="3" customFormat="1" ht="13.5" customHeight="1" x14ac:dyDescent="0.2">
      <c r="A381" s="44"/>
      <c r="B381" s="45"/>
      <c r="C381" s="44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46"/>
    </row>
    <row r="382" spans="1:117" s="3" customFormat="1" ht="13.5" customHeight="1" x14ac:dyDescent="0.2">
      <c r="A382" s="44"/>
      <c r="B382" s="45"/>
      <c r="C382" s="44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</row>
    <row r="383" spans="1:117" s="3" customFormat="1" ht="13.5" customHeight="1" x14ac:dyDescent="0.2">
      <c r="A383" s="44"/>
      <c r="B383" s="45"/>
      <c r="C383" s="44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/>
      <c r="DF383" s="46"/>
      <c r="DG383" s="46"/>
      <c r="DH383" s="46"/>
      <c r="DI383" s="46"/>
      <c r="DJ383" s="46"/>
      <c r="DK383" s="46"/>
      <c r="DL383" s="46"/>
      <c r="DM383" s="46"/>
    </row>
    <row r="384" spans="1:117" s="3" customFormat="1" ht="13.5" customHeight="1" x14ac:dyDescent="0.2">
      <c r="A384" s="44"/>
      <c r="B384" s="45"/>
      <c r="C384" s="44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</row>
    <row r="385" spans="1:117" s="3" customFormat="1" ht="13.5" customHeight="1" x14ac:dyDescent="0.2">
      <c r="A385" s="44"/>
      <c r="B385" s="45"/>
      <c r="C385" s="44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/>
      <c r="DF385" s="46"/>
      <c r="DG385" s="46"/>
      <c r="DH385" s="46"/>
      <c r="DI385" s="46"/>
      <c r="DJ385" s="46"/>
      <c r="DK385" s="46"/>
      <c r="DL385" s="46"/>
      <c r="DM385" s="46"/>
    </row>
    <row r="386" spans="1:117" s="3" customFormat="1" ht="13.5" customHeight="1" x14ac:dyDescent="0.2">
      <c r="A386" s="44"/>
      <c r="B386" s="45"/>
      <c r="C386" s="44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6"/>
      <c r="DF386" s="46"/>
      <c r="DG386" s="46"/>
      <c r="DH386" s="46"/>
      <c r="DI386" s="46"/>
      <c r="DJ386" s="46"/>
      <c r="DK386" s="46"/>
      <c r="DL386" s="46"/>
      <c r="DM386" s="46"/>
    </row>
    <row r="387" spans="1:117" s="3" customFormat="1" ht="13.5" customHeight="1" x14ac:dyDescent="0.2">
      <c r="A387" s="44"/>
      <c r="B387" s="45"/>
      <c r="C387" s="44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</row>
    <row r="388" spans="1:117" s="3" customFormat="1" ht="13.5" customHeight="1" x14ac:dyDescent="0.2">
      <c r="A388" s="44"/>
      <c r="B388" s="45"/>
      <c r="C388" s="44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</row>
    <row r="389" spans="1:117" s="3" customFormat="1" ht="13.5" customHeight="1" x14ac:dyDescent="0.2">
      <c r="A389" s="44"/>
      <c r="B389" s="45"/>
      <c r="C389" s="44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</row>
    <row r="390" spans="1:117" s="3" customFormat="1" ht="13.5" customHeight="1" x14ac:dyDescent="0.2">
      <c r="A390" s="44"/>
      <c r="B390" s="45"/>
      <c r="C390" s="44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</row>
    <row r="391" spans="1:117" s="3" customFormat="1" ht="13.5" customHeight="1" x14ac:dyDescent="0.2">
      <c r="A391" s="44"/>
      <c r="B391" s="45"/>
      <c r="C391" s="44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</row>
    <row r="392" spans="1:117" s="3" customFormat="1" ht="13.5" customHeight="1" x14ac:dyDescent="0.2">
      <c r="A392" s="44"/>
      <c r="B392" s="45"/>
      <c r="C392" s="44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</row>
    <row r="393" spans="1:117" s="3" customFormat="1" ht="13.5" customHeight="1" x14ac:dyDescent="0.2">
      <c r="A393" s="44"/>
      <c r="B393" s="45"/>
      <c r="C393" s="44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</row>
    <row r="394" spans="1:117" s="3" customFormat="1" ht="13.5" customHeight="1" x14ac:dyDescent="0.2">
      <c r="A394" s="44"/>
      <c r="B394" s="45"/>
      <c r="C394" s="44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</row>
    <row r="395" spans="1:117" s="3" customFormat="1" ht="13.5" customHeight="1" x14ac:dyDescent="0.2">
      <c r="A395" s="44"/>
      <c r="B395" s="45"/>
      <c r="C395" s="44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/>
      <c r="DF395" s="46"/>
      <c r="DG395" s="46"/>
      <c r="DH395" s="46"/>
      <c r="DI395" s="46"/>
      <c r="DJ395" s="46"/>
      <c r="DK395" s="46"/>
      <c r="DL395" s="46"/>
      <c r="DM395" s="46"/>
    </row>
    <row r="396" spans="1:117" s="3" customFormat="1" ht="13.5" customHeight="1" x14ac:dyDescent="0.2">
      <c r="A396" s="44"/>
      <c r="B396" s="45"/>
      <c r="C396" s="44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/>
      <c r="DF396" s="46"/>
      <c r="DG396" s="46"/>
      <c r="DH396" s="46"/>
      <c r="DI396" s="46"/>
      <c r="DJ396" s="46"/>
      <c r="DK396" s="46"/>
      <c r="DL396" s="46"/>
      <c r="DM396" s="46"/>
    </row>
    <row r="397" spans="1:117" s="3" customFormat="1" ht="13.5" customHeight="1" x14ac:dyDescent="0.2">
      <c r="A397" s="44"/>
      <c r="B397" s="45"/>
      <c r="C397" s="44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/>
      <c r="DF397" s="46"/>
      <c r="DG397" s="46"/>
      <c r="DH397" s="46"/>
      <c r="DI397" s="46"/>
      <c r="DJ397" s="46"/>
      <c r="DK397" s="46"/>
      <c r="DL397" s="46"/>
      <c r="DM397" s="46"/>
    </row>
    <row r="398" spans="1:117" s="3" customFormat="1" ht="13.5" customHeight="1" x14ac:dyDescent="0.2">
      <c r="A398" s="44"/>
      <c r="B398" s="45"/>
      <c r="C398" s="44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/>
      <c r="DF398" s="46"/>
      <c r="DG398" s="46"/>
      <c r="DH398" s="46"/>
      <c r="DI398" s="46"/>
      <c r="DJ398" s="46"/>
      <c r="DK398" s="46"/>
      <c r="DL398" s="46"/>
      <c r="DM398" s="46"/>
    </row>
    <row r="399" spans="1:117" s="3" customFormat="1" ht="13.5" customHeight="1" x14ac:dyDescent="0.2">
      <c r="A399" s="44"/>
      <c r="B399" s="45"/>
      <c r="C399" s="44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</row>
    <row r="400" spans="1:117" s="3" customFormat="1" ht="13.5" customHeight="1" x14ac:dyDescent="0.2">
      <c r="A400" s="44"/>
      <c r="B400" s="45"/>
      <c r="C400" s="44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</row>
    <row r="401" spans="1:117" s="3" customFormat="1" ht="13.5" customHeight="1" x14ac:dyDescent="0.2">
      <c r="A401" s="44"/>
      <c r="B401" s="45"/>
      <c r="C401" s="44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</row>
    <row r="402" spans="1:117" s="3" customFormat="1" ht="13.5" customHeight="1" x14ac:dyDescent="0.2">
      <c r="A402" s="44"/>
      <c r="B402" s="45"/>
      <c r="C402" s="44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</row>
    <row r="403" spans="1:117" s="3" customFormat="1" ht="13.5" customHeight="1" x14ac:dyDescent="0.2">
      <c r="A403" s="44"/>
      <c r="B403" s="45"/>
      <c r="C403" s="44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</row>
    <row r="404" spans="1:117" s="3" customFormat="1" ht="13.5" customHeight="1" x14ac:dyDescent="0.2">
      <c r="A404" s="44"/>
      <c r="B404" s="45"/>
      <c r="C404" s="44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</row>
    <row r="405" spans="1:117" s="3" customFormat="1" ht="13.5" customHeight="1" x14ac:dyDescent="0.2">
      <c r="A405" s="44"/>
      <c r="B405" s="45"/>
      <c r="C405" s="44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</row>
    <row r="406" spans="1:117" s="3" customFormat="1" ht="13.5" customHeight="1" x14ac:dyDescent="0.2">
      <c r="A406" s="44"/>
      <c r="B406" s="45"/>
      <c r="C406" s="44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/>
      <c r="DF406" s="46"/>
      <c r="DG406" s="46"/>
      <c r="DH406" s="46"/>
      <c r="DI406" s="46"/>
      <c r="DJ406" s="46"/>
      <c r="DK406" s="46"/>
      <c r="DL406" s="46"/>
      <c r="DM406" s="46"/>
    </row>
    <row r="407" spans="1:117" s="3" customFormat="1" ht="13.5" customHeight="1" x14ac:dyDescent="0.2">
      <c r="A407" s="44"/>
      <c r="B407" s="45"/>
      <c r="C407" s="44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/>
      <c r="DF407" s="46"/>
      <c r="DG407" s="46"/>
      <c r="DH407" s="46"/>
      <c r="DI407" s="46"/>
      <c r="DJ407" s="46"/>
      <c r="DK407" s="46"/>
      <c r="DL407" s="46"/>
      <c r="DM407" s="46"/>
    </row>
    <row r="408" spans="1:117" s="3" customFormat="1" ht="13.5" customHeight="1" x14ac:dyDescent="0.2">
      <c r="A408" s="44"/>
      <c r="B408" s="45"/>
      <c r="C408" s="44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</row>
    <row r="409" spans="1:117" s="3" customFormat="1" ht="13.5" customHeight="1" x14ac:dyDescent="0.2">
      <c r="A409" s="44"/>
      <c r="B409" s="45"/>
      <c r="C409" s="44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/>
      <c r="DF409" s="46"/>
      <c r="DG409" s="46"/>
      <c r="DH409" s="46"/>
      <c r="DI409" s="46"/>
      <c r="DJ409" s="46"/>
      <c r="DK409" s="46"/>
      <c r="DL409" s="46"/>
      <c r="DM409" s="46"/>
    </row>
    <row r="410" spans="1:117" s="3" customFormat="1" ht="13.5" customHeight="1" x14ac:dyDescent="0.2">
      <c r="A410" s="44"/>
      <c r="B410" s="45"/>
      <c r="C410" s="44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/>
      <c r="DF410" s="46"/>
      <c r="DG410" s="46"/>
      <c r="DH410" s="46"/>
      <c r="DI410" s="46"/>
      <c r="DJ410" s="46"/>
      <c r="DK410" s="46"/>
      <c r="DL410" s="46"/>
      <c r="DM410" s="46"/>
    </row>
    <row r="411" spans="1:117" s="3" customFormat="1" ht="13.5" customHeight="1" x14ac:dyDescent="0.2">
      <c r="A411" s="44"/>
      <c r="B411" s="45"/>
      <c r="C411" s="44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/>
      <c r="DF411" s="46"/>
      <c r="DG411" s="46"/>
      <c r="DH411" s="46"/>
      <c r="DI411" s="46"/>
      <c r="DJ411" s="46"/>
      <c r="DK411" s="46"/>
      <c r="DL411" s="46"/>
      <c r="DM411" s="46"/>
    </row>
    <row r="412" spans="1:117" s="3" customFormat="1" ht="13.5" customHeight="1" x14ac:dyDescent="0.2">
      <c r="A412" s="44"/>
      <c r="B412" s="45"/>
      <c r="C412" s="44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</row>
    <row r="413" spans="1:117" s="3" customFormat="1" ht="13.5" customHeight="1" x14ac:dyDescent="0.2">
      <c r="A413" s="44"/>
      <c r="B413" s="45"/>
      <c r="C413" s="44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/>
      <c r="DF413" s="46"/>
      <c r="DG413" s="46"/>
      <c r="DH413" s="46"/>
      <c r="DI413" s="46"/>
      <c r="DJ413" s="46"/>
      <c r="DK413" s="46"/>
      <c r="DL413" s="46"/>
      <c r="DM413" s="46"/>
    </row>
    <row r="414" spans="1:117" s="3" customFormat="1" ht="13.5" customHeight="1" x14ac:dyDescent="0.2">
      <c r="A414" s="44"/>
      <c r="B414" s="45"/>
      <c r="C414" s="44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/>
      <c r="DF414" s="46"/>
      <c r="DG414" s="46"/>
      <c r="DH414" s="46"/>
      <c r="DI414" s="46"/>
      <c r="DJ414" s="46"/>
      <c r="DK414" s="46"/>
      <c r="DL414" s="46"/>
      <c r="DM414" s="46"/>
    </row>
    <row r="415" spans="1:117" s="3" customFormat="1" ht="13.5" customHeight="1" x14ac:dyDescent="0.2">
      <c r="A415" s="44"/>
      <c r="B415" s="45"/>
      <c r="C415" s="44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</row>
    <row r="416" spans="1:117" s="3" customFormat="1" ht="13.5" customHeight="1" x14ac:dyDescent="0.2">
      <c r="A416" s="44"/>
      <c r="B416" s="45"/>
      <c r="C416" s="44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/>
      <c r="DF416" s="46"/>
      <c r="DG416" s="46"/>
      <c r="DH416" s="46"/>
      <c r="DI416" s="46"/>
      <c r="DJ416" s="46"/>
      <c r="DK416" s="46"/>
      <c r="DL416" s="46"/>
      <c r="DM416" s="46"/>
    </row>
    <row r="417" spans="1:117" s="3" customFormat="1" ht="13.5" customHeight="1" x14ac:dyDescent="0.2">
      <c r="A417" s="44"/>
      <c r="B417" s="45"/>
      <c r="C417" s="44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/>
      <c r="DF417" s="46"/>
      <c r="DG417" s="46"/>
      <c r="DH417" s="46"/>
      <c r="DI417" s="46"/>
      <c r="DJ417" s="46"/>
      <c r="DK417" s="46"/>
      <c r="DL417" s="46"/>
      <c r="DM417" s="46"/>
    </row>
    <row r="418" spans="1:117" s="3" customFormat="1" ht="13.5" customHeight="1" x14ac:dyDescent="0.2">
      <c r="A418" s="44"/>
      <c r="B418" s="45"/>
      <c r="C418" s="44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/>
      <c r="DF418" s="46"/>
      <c r="DG418" s="46"/>
      <c r="DH418" s="46"/>
      <c r="DI418" s="46"/>
      <c r="DJ418" s="46"/>
      <c r="DK418" s="46"/>
      <c r="DL418" s="46"/>
      <c r="DM418" s="46"/>
    </row>
    <row r="419" spans="1:117" s="3" customFormat="1" ht="13.5" customHeight="1" x14ac:dyDescent="0.2">
      <c r="A419" s="44"/>
      <c r="B419" s="45"/>
      <c r="C419" s="44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/>
      <c r="DF419" s="46"/>
      <c r="DG419" s="46"/>
      <c r="DH419" s="46"/>
      <c r="DI419" s="46"/>
      <c r="DJ419" s="46"/>
      <c r="DK419" s="46"/>
      <c r="DL419" s="46"/>
      <c r="DM419" s="46"/>
    </row>
    <row r="420" spans="1:117" s="3" customFormat="1" ht="13.5" customHeight="1" x14ac:dyDescent="0.2">
      <c r="A420" s="44"/>
      <c r="B420" s="45"/>
      <c r="C420" s="44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/>
      <c r="DF420" s="46"/>
      <c r="DG420" s="46"/>
      <c r="DH420" s="46"/>
      <c r="DI420" s="46"/>
      <c r="DJ420" s="46"/>
      <c r="DK420" s="46"/>
      <c r="DL420" s="46"/>
      <c r="DM420" s="46"/>
    </row>
    <row r="421" spans="1:117" s="3" customFormat="1" ht="13.5" customHeight="1" x14ac:dyDescent="0.2">
      <c r="A421" s="44"/>
      <c r="B421" s="45"/>
      <c r="C421" s="44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/>
      <c r="DF421" s="46"/>
      <c r="DG421" s="46"/>
      <c r="DH421" s="46"/>
      <c r="DI421" s="46"/>
      <c r="DJ421" s="46"/>
      <c r="DK421" s="46"/>
      <c r="DL421" s="46"/>
      <c r="DM421" s="46"/>
    </row>
    <row r="422" spans="1:117" s="3" customFormat="1" ht="13.5" customHeight="1" x14ac:dyDescent="0.2">
      <c r="A422" s="44"/>
      <c r="B422" s="45"/>
      <c r="C422" s="44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/>
      <c r="DF422" s="46"/>
      <c r="DG422" s="46"/>
      <c r="DH422" s="46"/>
      <c r="DI422" s="46"/>
      <c r="DJ422" s="46"/>
      <c r="DK422" s="46"/>
      <c r="DL422" s="46"/>
      <c r="DM422" s="46"/>
    </row>
    <row r="423" spans="1:117" s="3" customFormat="1" ht="13.5" customHeight="1" x14ac:dyDescent="0.2">
      <c r="A423" s="44"/>
      <c r="B423" s="45"/>
      <c r="C423" s="44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/>
      <c r="DF423" s="46"/>
      <c r="DG423" s="46"/>
      <c r="DH423" s="46"/>
      <c r="DI423" s="46"/>
      <c r="DJ423" s="46"/>
      <c r="DK423" s="46"/>
      <c r="DL423" s="46"/>
      <c r="DM423" s="46"/>
    </row>
    <row r="424" spans="1:117" s="3" customFormat="1" ht="13.5" customHeight="1" x14ac:dyDescent="0.2">
      <c r="A424" s="44"/>
      <c r="B424" s="45"/>
      <c r="C424" s="44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/>
      <c r="DF424" s="46"/>
      <c r="DG424" s="46"/>
      <c r="DH424" s="46"/>
      <c r="DI424" s="46"/>
      <c r="DJ424" s="46"/>
      <c r="DK424" s="46"/>
      <c r="DL424" s="46"/>
      <c r="DM424" s="46"/>
    </row>
    <row r="425" spans="1:117" s="3" customFormat="1" ht="13.5" customHeight="1" x14ac:dyDescent="0.2">
      <c r="A425" s="44"/>
      <c r="B425" s="45"/>
      <c r="C425" s="44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</row>
    <row r="426" spans="1:117" s="3" customFormat="1" ht="13.5" customHeight="1" x14ac:dyDescent="0.2">
      <c r="A426" s="44"/>
      <c r="B426" s="45"/>
      <c r="C426" s="44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/>
      <c r="DF426" s="46"/>
      <c r="DG426" s="46"/>
      <c r="DH426" s="46"/>
      <c r="DI426" s="46"/>
      <c r="DJ426" s="46"/>
      <c r="DK426" s="46"/>
      <c r="DL426" s="46"/>
      <c r="DM426" s="46"/>
    </row>
    <row r="427" spans="1:117" s="3" customFormat="1" ht="13.5" customHeight="1" x14ac:dyDescent="0.2">
      <c r="A427" s="44"/>
      <c r="B427" s="45"/>
      <c r="C427" s="44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/>
      <c r="DF427" s="46"/>
      <c r="DG427" s="46"/>
      <c r="DH427" s="46"/>
      <c r="DI427" s="46"/>
      <c r="DJ427" s="46"/>
      <c r="DK427" s="46"/>
      <c r="DL427" s="46"/>
      <c r="DM427" s="46"/>
    </row>
    <row r="428" spans="1:117" s="3" customFormat="1" ht="13.5" customHeight="1" x14ac:dyDescent="0.2">
      <c r="A428" s="44"/>
      <c r="B428" s="45"/>
      <c r="C428" s="44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/>
      <c r="DF428" s="46"/>
      <c r="DG428" s="46"/>
      <c r="DH428" s="46"/>
      <c r="DI428" s="46"/>
      <c r="DJ428" s="46"/>
      <c r="DK428" s="46"/>
      <c r="DL428" s="46"/>
      <c r="DM428" s="46"/>
    </row>
    <row r="429" spans="1:117" s="3" customFormat="1" ht="13.5" customHeight="1" x14ac:dyDescent="0.2">
      <c r="A429" s="44"/>
      <c r="B429" s="45"/>
      <c r="C429" s="44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6"/>
      <c r="DG429" s="46"/>
      <c r="DH429" s="46"/>
      <c r="DI429" s="46"/>
      <c r="DJ429" s="46"/>
      <c r="DK429" s="46"/>
      <c r="DL429" s="46"/>
      <c r="DM429" s="46"/>
    </row>
    <row r="430" spans="1:117" s="3" customFormat="1" ht="13.5" customHeight="1" x14ac:dyDescent="0.2">
      <c r="A430" s="44"/>
      <c r="B430" s="45"/>
      <c r="C430" s="44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</row>
    <row r="431" spans="1:117" s="3" customFormat="1" ht="13.5" customHeight="1" x14ac:dyDescent="0.2">
      <c r="A431" s="44"/>
      <c r="B431" s="45"/>
      <c r="C431" s="44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/>
      <c r="DF431" s="46"/>
      <c r="DG431" s="46"/>
      <c r="DH431" s="46"/>
      <c r="DI431" s="46"/>
      <c r="DJ431" s="46"/>
      <c r="DK431" s="46"/>
      <c r="DL431" s="46"/>
      <c r="DM431" s="46"/>
    </row>
    <row r="432" spans="1:117" s="3" customFormat="1" ht="13.5" customHeight="1" x14ac:dyDescent="0.2">
      <c r="A432" s="44"/>
      <c r="B432" s="45"/>
      <c r="C432" s="44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</row>
    <row r="433" spans="1:117" s="3" customFormat="1" ht="13.5" customHeight="1" x14ac:dyDescent="0.2">
      <c r="A433" s="44"/>
      <c r="B433" s="45"/>
      <c r="C433" s="44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/>
      <c r="DF433" s="46"/>
      <c r="DG433" s="46"/>
      <c r="DH433" s="46"/>
      <c r="DI433" s="46"/>
      <c r="DJ433" s="46"/>
      <c r="DK433" s="46"/>
      <c r="DL433" s="46"/>
      <c r="DM433" s="46"/>
    </row>
    <row r="434" spans="1:117" s="3" customFormat="1" ht="13.5" customHeight="1" x14ac:dyDescent="0.2">
      <c r="A434" s="44"/>
      <c r="B434" s="45"/>
      <c r="C434" s="44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</row>
    <row r="435" spans="1:117" s="3" customFormat="1" ht="13.5" customHeight="1" x14ac:dyDescent="0.2">
      <c r="A435" s="44"/>
      <c r="B435" s="45"/>
      <c r="C435" s="44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</row>
    <row r="436" spans="1:117" s="3" customFormat="1" ht="13.5" customHeight="1" x14ac:dyDescent="0.2">
      <c r="A436" s="44"/>
      <c r="B436" s="45"/>
      <c r="C436" s="44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</row>
    <row r="437" spans="1:117" s="3" customFormat="1" ht="13.5" customHeight="1" x14ac:dyDescent="0.2">
      <c r="A437" s="44"/>
      <c r="B437" s="45"/>
      <c r="C437" s="44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</row>
    <row r="438" spans="1:117" s="3" customFormat="1" ht="13.5" customHeight="1" x14ac:dyDescent="0.2">
      <c r="A438" s="44"/>
      <c r="B438" s="45"/>
      <c r="C438" s="44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/>
      <c r="DF438" s="46"/>
      <c r="DG438" s="46"/>
      <c r="DH438" s="46"/>
      <c r="DI438" s="46"/>
      <c r="DJ438" s="46"/>
      <c r="DK438" s="46"/>
      <c r="DL438" s="46"/>
      <c r="DM438" s="46"/>
    </row>
    <row r="439" spans="1:117" s="3" customFormat="1" ht="13.5" customHeight="1" x14ac:dyDescent="0.2">
      <c r="A439" s="44"/>
      <c r="B439" s="45"/>
      <c r="C439" s="44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/>
      <c r="DF439" s="46"/>
      <c r="DG439" s="46"/>
      <c r="DH439" s="46"/>
      <c r="DI439" s="46"/>
      <c r="DJ439" s="46"/>
      <c r="DK439" s="46"/>
      <c r="DL439" s="46"/>
      <c r="DM439" s="46"/>
    </row>
    <row r="440" spans="1:117" s="3" customFormat="1" ht="13.5" customHeight="1" x14ac:dyDescent="0.2">
      <c r="A440" s="44"/>
      <c r="B440" s="45"/>
      <c r="C440" s="44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</row>
    <row r="441" spans="1:117" s="3" customFormat="1" ht="13.5" customHeight="1" x14ac:dyDescent="0.2">
      <c r="A441" s="44"/>
      <c r="B441" s="45"/>
      <c r="C441" s="44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</row>
    <row r="442" spans="1:117" s="3" customFormat="1" ht="13.5" customHeight="1" x14ac:dyDescent="0.2">
      <c r="A442" s="44"/>
      <c r="B442" s="45"/>
      <c r="C442" s="44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/>
      <c r="DF442" s="46"/>
      <c r="DG442" s="46"/>
      <c r="DH442" s="46"/>
      <c r="DI442" s="46"/>
      <c r="DJ442" s="46"/>
      <c r="DK442" s="46"/>
      <c r="DL442" s="46"/>
      <c r="DM442" s="46"/>
    </row>
    <row r="443" spans="1:117" s="3" customFormat="1" ht="13.5" customHeight="1" x14ac:dyDescent="0.2">
      <c r="A443" s="44"/>
      <c r="B443" s="45"/>
      <c r="C443" s="44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/>
      <c r="DF443" s="46"/>
      <c r="DG443" s="46"/>
      <c r="DH443" s="46"/>
      <c r="DI443" s="46"/>
      <c r="DJ443" s="46"/>
      <c r="DK443" s="46"/>
      <c r="DL443" s="46"/>
      <c r="DM443" s="46"/>
    </row>
    <row r="444" spans="1:117" s="3" customFormat="1" ht="13.5" customHeight="1" x14ac:dyDescent="0.2">
      <c r="A444" s="44"/>
      <c r="B444" s="45"/>
      <c r="C444" s="44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</row>
    <row r="445" spans="1:117" s="3" customFormat="1" ht="13.5" customHeight="1" x14ac:dyDescent="0.2">
      <c r="A445" s="44"/>
      <c r="B445" s="45"/>
      <c r="C445" s="44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/>
      <c r="DF445" s="46"/>
      <c r="DG445" s="46"/>
      <c r="DH445" s="46"/>
      <c r="DI445" s="46"/>
      <c r="DJ445" s="46"/>
      <c r="DK445" s="46"/>
      <c r="DL445" s="46"/>
      <c r="DM445" s="46"/>
    </row>
    <row r="446" spans="1:117" s="3" customFormat="1" ht="13.5" customHeight="1" x14ac:dyDescent="0.2">
      <c r="A446" s="44"/>
      <c r="B446" s="45"/>
      <c r="C446" s="44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/>
      <c r="DF446" s="46"/>
      <c r="DG446" s="46"/>
      <c r="DH446" s="46"/>
      <c r="DI446" s="46"/>
      <c r="DJ446" s="46"/>
      <c r="DK446" s="46"/>
      <c r="DL446" s="46"/>
      <c r="DM446" s="46"/>
    </row>
    <row r="447" spans="1:117" s="3" customFormat="1" ht="13.5" customHeight="1" x14ac:dyDescent="0.2">
      <c r="A447" s="44"/>
      <c r="B447" s="45"/>
      <c r="C447" s="44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/>
      <c r="DF447" s="46"/>
      <c r="DG447" s="46"/>
      <c r="DH447" s="46"/>
      <c r="DI447" s="46"/>
      <c r="DJ447" s="46"/>
      <c r="DK447" s="46"/>
      <c r="DL447" s="46"/>
      <c r="DM447" s="46"/>
    </row>
    <row r="448" spans="1:117" s="3" customFormat="1" ht="13.5" customHeight="1" x14ac:dyDescent="0.2">
      <c r="A448" s="44"/>
      <c r="B448" s="45"/>
      <c r="C448" s="44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/>
      <c r="DF448" s="46"/>
      <c r="DG448" s="46"/>
      <c r="DH448" s="46"/>
      <c r="DI448" s="46"/>
      <c r="DJ448" s="46"/>
      <c r="DK448" s="46"/>
      <c r="DL448" s="46"/>
      <c r="DM448" s="46"/>
    </row>
    <row r="449" spans="1:117" s="3" customFormat="1" ht="13.5" customHeight="1" x14ac:dyDescent="0.2">
      <c r="A449" s="44"/>
      <c r="B449" s="45"/>
      <c r="C449" s="44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/>
      <c r="DF449" s="46"/>
      <c r="DG449" s="46"/>
      <c r="DH449" s="46"/>
      <c r="DI449" s="46"/>
      <c r="DJ449" s="46"/>
      <c r="DK449" s="46"/>
      <c r="DL449" s="46"/>
      <c r="DM449" s="46"/>
    </row>
    <row r="450" spans="1:117" s="3" customFormat="1" ht="13.5" customHeight="1" x14ac:dyDescent="0.2">
      <c r="A450" s="44"/>
      <c r="B450" s="45"/>
      <c r="C450" s="44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</row>
    <row r="451" spans="1:117" s="3" customFormat="1" ht="13.5" customHeight="1" x14ac:dyDescent="0.2">
      <c r="A451" s="44"/>
      <c r="B451" s="45"/>
      <c r="C451" s="44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</row>
    <row r="452" spans="1:117" s="3" customFormat="1" ht="13.5" customHeight="1" x14ac:dyDescent="0.2">
      <c r="A452" s="44"/>
      <c r="B452" s="45"/>
      <c r="C452" s="44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</row>
    <row r="453" spans="1:117" s="3" customFormat="1" ht="13.5" customHeight="1" x14ac:dyDescent="0.2">
      <c r="A453" s="44"/>
      <c r="B453" s="45"/>
      <c r="C453" s="44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</row>
    <row r="454" spans="1:117" s="3" customFormat="1" ht="13.5" customHeight="1" x14ac:dyDescent="0.2">
      <c r="A454" s="44"/>
      <c r="B454" s="45"/>
      <c r="C454" s="44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</row>
    <row r="455" spans="1:117" s="3" customFormat="1" ht="13.5" customHeight="1" x14ac:dyDescent="0.2">
      <c r="A455" s="44"/>
      <c r="B455" s="45"/>
      <c r="C455" s="44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/>
      <c r="DF455" s="46"/>
      <c r="DG455" s="46"/>
      <c r="DH455" s="46"/>
      <c r="DI455" s="46"/>
      <c r="DJ455" s="46"/>
      <c r="DK455" s="46"/>
      <c r="DL455" s="46"/>
      <c r="DM455" s="46"/>
    </row>
    <row r="456" spans="1:117" s="3" customFormat="1" ht="13.5" customHeight="1" x14ac:dyDescent="0.2">
      <c r="A456" s="44"/>
      <c r="B456" s="45"/>
      <c r="C456" s="44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/>
      <c r="DF456" s="46"/>
      <c r="DG456" s="46"/>
      <c r="DH456" s="46"/>
      <c r="DI456" s="46"/>
      <c r="DJ456" s="46"/>
      <c r="DK456" s="46"/>
      <c r="DL456" s="46"/>
      <c r="DM456" s="46"/>
    </row>
    <row r="457" spans="1:117" s="3" customFormat="1" ht="13.5" customHeight="1" x14ac:dyDescent="0.2">
      <c r="A457" s="44"/>
      <c r="B457" s="45"/>
      <c r="C457" s="44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/>
      <c r="DF457" s="46"/>
      <c r="DG457" s="46"/>
      <c r="DH457" s="46"/>
      <c r="DI457" s="46"/>
      <c r="DJ457" s="46"/>
      <c r="DK457" s="46"/>
      <c r="DL457" s="46"/>
      <c r="DM457" s="46"/>
    </row>
    <row r="458" spans="1:117" s="3" customFormat="1" ht="13.5" customHeight="1" x14ac:dyDescent="0.2">
      <c r="A458" s="44"/>
      <c r="B458" s="45"/>
      <c r="C458" s="44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/>
      <c r="DF458" s="46"/>
      <c r="DG458" s="46"/>
      <c r="DH458" s="46"/>
      <c r="DI458" s="46"/>
      <c r="DJ458" s="46"/>
      <c r="DK458" s="46"/>
      <c r="DL458" s="46"/>
      <c r="DM458" s="46"/>
    </row>
    <row r="459" spans="1:117" s="3" customFormat="1" ht="13.5" customHeight="1" x14ac:dyDescent="0.2">
      <c r="A459" s="44"/>
      <c r="B459" s="45"/>
      <c r="C459" s="44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</row>
    <row r="460" spans="1:117" s="3" customFormat="1" ht="13.5" customHeight="1" x14ac:dyDescent="0.2">
      <c r="A460" s="44"/>
      <c r="B460" s="45"/>
      <c r="C460" s="44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/>
      <c r="DF460" s="46"/>
      <c r="DG460" s="46"/>
      <c r="DH460" s="46"/>
      <c r="DI460" s="46"/>
      <c r="DJ460" s="46"/>
      <c r="DK460" s="46"/>
      <c r="DL460" s="46"/>
      <c r="DM460" s="46"/>
    </row>
    <row r="461" spans="1:117" s="3" customFormat="1" ht="13.5" customHeight="1" x14ac:dyDescent="0.2">
      <c r="A461" s="44"/>
      <c r="B461" s="45"/>
      <c r="C461" s="44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</row>
    <row r="462" spans="1:117" s="3" customFormat="1" ht="13.5" customHeight="1" x14ac:dyDescent="0.2">
      <c r="A462" s="44"/>
      <c r="B462" s="45"/>
      <c r="C462" s="44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/>
      <c r="DF462" s="46"/>
      <c r="DG462" s="46"/>
      <c r="DH462" s="46"/>
      <c r="DI462" s="46"/>
      <c r="DJ462" s="46"/>
      <c r="DK462" s="46"/>
      <c r="DL462" s="46"/>
      <c r="DM462" s="46"/>
    </row>
    <row r="463" spans="1:117" s="3" customFormat="1" ht="13.5" customHeight="1" x14ac:dyDescent="0.2">
      <c r="A463" s="44"/>
      <c r="B463" s="45"/>
      <c r="C463" s="44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</row>
    <row r="464" spans="1:117" s="3" customFormat="1" ht="13.5" customHeight="1" x14ac:dyDescent="0.2">
      <c r="A464" s="44"/>
      <c r="B464" s="45"/>
      <c r="C464" s="44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/>
      <c r="DF464" s="46"/>
      <c r="DG464" s="46"/>
      <c r="DH464" s="46"/>
      <c r="DI464" s="46"/>
      <c r="DJ464" s="46"/>
      <c r="DK464" s="46"/>
      <c r="DL464" s="46"/>
      <c r="DM464" s="46"/>
    </row>
    <row r="465" spans="1:117" s="3" customFormat="1" ht="13.5" customHeight="1" x14ac:dyDescent="0.2">
      <c r="A465" s="44"/>
      <c r="B465" s="45"/>
      <c r="C465" s="44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/>
      <c r="DF465" s="46"/>
      <c r="DG465" s="46"/>
      <c r="DH465" s="46"/>
      <c r="DI465" s="46"/>
      <c r="DJ465" s="46"/>
      <c r="DK465" s="46"/>
      <c r="DL465" s="46"/>
      <c r="DM465" s="46"/>
    </row>
    <row r="466" spans="1:117" s="3" customFormat="1" ht="13.5" customHeight="1" x14ac:dyDescent="0.2">
      <c r="A466" s="44"/>
      <c r="B466" s="45"/>
      <c r="C466" s="44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</row>
    <row r="467" spans="1:117" s="3" customFormat="1" ht="13.5" customHeight="1" x14ac:dyDescent="0.2">
      <c r="A467" s="44"/>
      <c r="B467" s="45"/>
      <c r="C467" s="44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/>
      <c r="CI467" s="46"/>
      <c r="CJ467" s="46"/>
      <c r="CK467" s="46"/>
      <c r="CL467" s="46"/>
      <c r="CM467" s="46"/>
      <c r="CN467" s="46"/>
      <c r="CO467" s="46"/>
      <c r="CP467" s="46"/>
      <c r="CQ467" s="46"/>
      <c r="CR467" s="46"/>
      <c r="CS467" s="46"/>
      <c r="CT467" s="46"/>
      <c r="CU467" s="46"/>
      <c r="CV467" s="46"/>
      <c r="CW467" s="46"/>
      <c r="CX467" s="46"/>
      <c r="CY467" s="46"/>
      <c r="CZ467" s="46"/>
      <c r="DA467" s="46"/>
      <c r="DB467" s="46"/>
      <c r="DC467" s="46"/>
      <c r="DD467" s="46"/>
      <c r="DE467" s="46"/>
      <c r="DF467" s="46"/>
      <c r="DG467" s="46"/>
      <c r="DH467" s="46"/>
      <c r="DI467" s="46"/>
      <c r="DJ467" s="46"/>
      <c r="DK467" s="46"/>
      <c r="DL467" s="46"/>
      <c r="DM467" s="46"/>
    </row>
    <row r="468" spans="1:117" s="3" customFormat="1" ht="13.5" customHeight="1" x14ac:dyDescent="0.2">
      <c r="A468" s="44"/>
      <c r="B468" s="45"/>
      <c r="C468" s="44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/>
      <c r="DF468" s="46"/>
      <c r="DG468" s="46"/>
      <c r="DH468" s="46"/>
      <c r="DI468" s="46"/>
      <c r="DJ468" s="46"/>
      <c r="DK468" s="46"/>
      <c r="DL468" s="46"/>
      <c r="DM468" s="46"/>
    </row>
    <row r="469" spans="1:117" s="3" customFormat="1" ht="13.5" customHeight="1" x14ac:dyDescent="0.2">
      <c r="A469" s="44"/>
      <c r="B469" s="45"/>
      <c r="C469" s="44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/>
      <c r="DF469" s="46"/>
      <c r="DG469" s="46"/>
      <c r="DH469" s="46"/>
      <c r="DI469" s="46"/>
      <c r="DJ469" s="46"/>
      <c r="DK469" s="46"/>
      <c r="DL469" s="46"/>
      <c r="DM469" s="46"/>
    </row>
    <row r="470" spans="1:117" s="3" customFormat="1" ht="13.5" customHeight="1" x14ac:dyDescent="0.2">
      <c r="A470" s="44"/>
      <c r="B470" s="45"/>
      <c r="C470" s="44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/>
      <c r="DF470" s="46"/>
      <c r="DG470" s="46"/>
      <c r="DH470" s="46"/>
      <c r="DI470" s="46"/>
      <c r="DJ470" s="46"/>
      <c r="DK470" s="46"/>
      <c r="DL470" s="46"/>
      <c r="DM470" s="46"/>
    </row>
    <row r="471" spans="1:117" s="3" customFormat="1" ht="13.5" customHeight="1" x14ac:dyDescent="0.2">
      <c r="A471" s="44"/>
      <c r="B471" s="45"/>
      <c r="C471" s="44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/>
      <c r="DF471" s="46"/>
      <c r="DG471" s="46"/>
      <c r="DH471" s="46"/>
      <c r="DI471" s="46"/>
      <c r="DJ471" s="46"/>
      <c r="DK471" s="46"/>
      <c r="DL471" s="46"/>
      <c r="DM471" s="46"/>
    </row>
    <row r="472" spans="1:117" s="3" customFormat="1" ht="13.5" customHeight="1" x14ac:dyDescent="0.2">
      <c r="A472" s="44"/>
      <c r="B472" s="45"/>
      <c r="C472" s="44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/>
      <c r="DF472" s="46"/>
      <c r="DG472" s="46"/>
      <c r="DH472" s="46"/>
      <c r="DI472" s="46"/>
      <c r="DJ472" s="46"/>
      <c r="DK472" s="46"/>
      <c r="DL472" s="46"/>
      <c r="DM472" s="46"/>
    </row>
    <row r="473" spans="1:117" s="3" customFormat="1" ht="13.5" customHeight="1" x14ac:dyDescent="0.2">
      <c r="A473" s="44"/>
      <c r="B473" s="45"/>
      <c r="C473" s="44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/>
      <c r="DF473" s="46"/>
      <c r="DG473" s="46"/>
      <c r="DH473" s="46"/>
      <c r="DI473" s="46"/>
      <c r="DJ473" s="46"/>
      <c r="DK473" s="46"/>
      <c r="DL473" s="46"/>
      <c r="DM473" s="46"/>
    </row>
    <row r="474" spans="1:117" s="3" customFormat="1" ht="13.5" customHeight="1" x14ac:dyDescent="0.2">
      <c r="A474" s="44"/>
      <c r="B474" s="45"/>
      <c r="C474" s="44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</row>
    <row r="475" spans="1:117" s="3" customFormat="1" ht="13.5" customHeight="1" x14ac:dyDescent="0.2">
      <c r="A475" s="44"/>
      <c r="B475" s="45"/>
      <c r="C475" s="44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/>
      <c r="DF475" s="46"/>
      <c r="DG475" s="46"/>
      <c r="DH475" s="46"/>
      <c r="DI475" s="46"/>
      <c r="DJ475" s="46"/>
      <c r="DK475" s="46"/>
      <c r="DL475" s="46"/>
      <c r="DM475" s="46"/>
    </row>
    <row r="476" spans="1:117" s="3" customFormat="1" ht="13.5" customHeight="1" x14ac:dyDescent="0.2">
      <c r="A476" s="44"/>
      <c r="B476" s="45"/>
      <c r="C476" s="44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</row>
    <row r="477" spans="1:117" s="3" customFormat="1" ht="13.5" customHeight="1" x14ac:dyDescent="0.2">
      <c r="A477" s="44"/>
      <c r="B477" s="45"/>
      <c r="C477" s="44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</row>
    <row r="478" spans="1:117" s="3" customFormat="1" ht="13.5" customHeight="1" x14ac:dyDescent="0.2">
      <c r="A478" s="44"/>
      <c r="B478" s="45"/>
      <c r="C478" s="44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/>
      <c r="DF478" s="46"/>
      <c r="DG478" s="46"/>
      <c r="DH478" s="46"/>
      <c r="DI478" s="46"/>
      <c r="DJ478" s="46"/>
      <c r="DK478" s="46"/>
      <c r="DL478" s="46"/>
      <c r="DM478" s="46"/>
    </row>
    <row r="479" spans="1:117" s="3" customFormat="1" ht="13.5" customHeight="1" x14ac:dyDescent="0.2">
      <c r="A479" s="44"/>
      <c r="B479" s="45"/>
      <c r="C479" s="44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/>
      <c r="DF479" s="46"/>
      <c r="DG479" s="46"/>
      <c r="DH479" s="46"/>
      <c r="DI479" s="46"/>
      <c r="DJ479" s="46"/>
      <c r="DK479" s="46"/>
      <c r="DL479" s="46"/>
      <c r="DM479" s="46"/>
    </row>
    <row r="480" spans="1:117" s="3" customFormat="1" ht="13.5" customHeight="1" x14ac:dyDescent="0.2">
      <c r="A480" s="44"/>
      <c r="B480" s="45"/>
      <c r="C480" s="44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/>
      <c r="DF480" s="46"/>
      <c r="DG480" s="46"/>
      <c r="DH480" s="46"/>
      <c r="DI480" s="46"/>
      <c r="DJ480" s="46"/>
      <c r="DK480" s="46"/>
      <c r="DL480" s="46"/>
      <c r="DM480" s="46"/>
    </row>
    <row r="481" spans="1:117" s="3" customFormat="1" ht="13.5" customHeight="1" x14ac:dyDescent="0.2">
      <c r="A481" s="44"/>
      <c r="B481" s="45"/>
      <c r="C481" s="44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/>
      <c r="DF481" s="46"/>
      <c r="DG481" s="46"/>
      <c r="DH481" s="46"/>
      <c r="DI481" s="46"/>
      <c r="DJ481" s="46"/>
      <c r="DK481" s="46"/>
      <c r="DL481" s="46"/>
      <c r="DM481" s="46"/>
    </row>
    <row r="482" spans="1:117" s="3" customFormat="1" ht="13.5" customHeight="1" x14ac:dyDescent="0.2">
      <c r="A482" s="44"/>
      <c r="B482" s="45"/>
      <c r="C482" s="44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/>
      <c r="DF482" s="46"/>
      <c r="DG482" s="46"/>
      <c r="DH482" s="46"/>
      <c r="DI482" s="46"/>
      <c r="DJ482" s="46"/>
      <c r="DK482" s="46"/>
      <c r="DL482" s="46"/>
      <c r="DM482" s="46"/>
    </row>
    <row r="483" spans="1:117" s="3" customFormat="1" ht="13.5" customHeight="1" x14ac:dyDescent="0.2">
      <c r="A483" s="44"/>
      <c r="B483" s="45"/>
      <c r="C483" s="44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/>
      <c r="DF483" s="46"/>
      <c r="DG483" s="46"/>
      <c r="DH483" s="46"/>
      <c r="DI483" s="46"/>
      <c r="DJ483" s="46"/>
      <c r="DK483" s="46"/>
      <c r="DL483" s="46"/>
      <c r="DM483" s="46"/>
    </row>
    <row r="484" spans="1:117" s="3" customFormat="1" ht="13.5" customHeight="1" x14ac:dyDescent="0.2">
      <c r="A484" s="44"/>
      <c r="B484" s="45"/>
      <c r="C484" s="44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/>
      <c r="DF484" s="46"/>
      <c r="DG484" s="46"/>
      <c r="DH484" s="46"/>
      <c r="DI484" s="46"/>
      <c r="DJ484" s="46"/>
      <c r="DK484" s="46"/>
      <c r="DL484" s="46"/>
      <c r="DM484" s="46"/>
    </row>
    <row r="485" spans="1:117" s="3" customFormat="1" ht="13.5" customHeight="1" x14ac:dyDescent="0.2">
      <c r="A485" s="44"/>
      <c r="B485" s="45"/>
      <c r="C485" s="44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/>
      <c r="DF485" s="46"/>
      <c r="DG485" s="46"/>
      <c r="DH485" s="46"/>
      <c r="DI485" s="46"/>
      <c r="DJ485" s="46"/>
      <c r="DK485" s="46"/>
      <c r="DL485" s="46"/>
      <c r="DM485" s="46"/>
    </row>
    <row r="486" spans="1:117" s="3" customFormat="1" ht="13.5" customHeight="1" x14ac:dyDescent="0.2">
      <c r="A486" s="44"/>
      <c r="B486" s="45"/>
      <c r="C486" s="44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/>
      <c r="DF486" s="46"/>
      <c r="DG486" s="46"/>
      <c r="DH486" s="46"/>
      <c r="DI486" s="46"/>
      <c r="DJ486" s="46"/>
      <c r="DK486" s="46"/>
      <c r="DL486" s="46"/>
      <c r="DM486" s="46"/>
    </row>
    <row r="487" spans="1:117" s="3" customFormat="1" ht="13.5" customHeight="1" x14ac:dyDescent="0.2">
      <c r="A487" s="44"/>
      <c r="B487" s="45"/>
      <c r="C487" s="44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</row>
    <row r="488" spans="1:117" s="3" customFormat="1" ht="13.5" customHeight="1" x14ac:dyDescent="0.2">
      <c r="A488" s="44"/>
      <c r="B488" s="45"/>
      <c r="C488" s="44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/>
      <c r="DF488" s="46"/>
      <c r="DG488" s="46"/>
      <c r="DH488" s="46"/>
      <c r="DI488" s="46"/>
      <c r="DJ488" s="46"/>
      <c r="DK488" s="46"/>
      <c r="DL488" s="46"/>
      <c r="DM488" s="46"/>
    </row>
    <row r="489" spans="1:117" s="3" customFormat="1" ht="13.5" customHeight="1" x14ac:dyDescent="0.2">
      <c r="A489" s="44"/>
      <c r="B489" s="45"/>
      <c r="C489" s="44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6"/>
      <c r="DA489" s="46"/>
      <c r="DB489" s="46"/>
      <c r="DC489" s="46"/>
      <c r="DD489" s="46"/>
      <c r="DE489" s="46"/>
      <c r="DF489" s="46"/>
      <c r="DG489" s="46"/>
      <c r="DH489" s="46"/>
      <c r="DI489" s="46"/>
      <c r="DJ489" s="46"/>
      <c r="DK489" s="46"/>
      <c r="DL489" s="46"/>
      <c r="DM489" s="46"/>
    </row>
    <row r="490" spans="1:117" s="3" customFormat="1" ht="13.5" customHeight="1" x14ac:dyDescent="0.2">
      <c r="A490" s="44"/>
      <c r="B490" s="45"/>
      <c r="C490" s="44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/>
      <c r="DF490" s="46"/>
      <c r="DG490" s="46"/>
      <c r="DH490" s="46"/>
      <c r="DI490" s="46"/>
      <c r="DJ490" s="46"/>
      <c r="DK490" s="46"/>
      <c r="DL490" s="46"/>
      <c r="DM490" s="46"/>
    </row>
    <row r="491" spans="1:117" s="3" customFormat="1" ht="13.5" customHeight="1" x14ac:dyDescent="0.2">
      <c r="A491" s="44"/>
      <c r="B491" s="45"/>
      <c r="C491" s="44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/>
      <c r="DF491" s="46"/>
      <c r="DG491" s="46"/>
      <c r="DH491" s="46"/>
      <c r="DI491" s="46"/>
      <c r="DJ491" s="46"/>
      <c r="DK491" s="46"/>
      <c r="DL491" s="46"/>
      <c r="DM491" s="46"/>
    </row>
    <row r="492" spans="1:117" s="3" customFormat="1" ht="13.5" customHeight="1" x14ac:dyDescent="0.2">
      <c r="A492" s="44"/>
      <c r="B492" s="45"/>
      <c r="C492" s="44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6"/>
      <c r="DF492" s="46"/>
      <c r="DG492" s="46"/>
      <c r="DH492" s="46"/>
      <c r="DI492" s="46"/>
      <c r="DJ492" s="46"/>
      <c r="DK492" s="46"/>
      <c r="DL492" s="46"/>
      <c r="DM492" s="46"/>
    </row>
    <row r="493" spans="1:117" s="3" customFormat="1" ht="13.5" customHeight="1" x14ac:dyDescent="0.2">
      <c r="A493" s="44"/>
      <c r="B493" s="45"/>
      <c r="C493" s="44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/>
      <c r="DF493" s="46"/>
      <c r="DG493" s="46"/>
      <c r="DH493" s="46"/>
      <c r="DI493" s="46"/>
      <c r="DJ493" s="46"/>
      <c r="DK493" s="46"/>
      <c r="DL493" s="46"/>
      <c r="DM493" s="46"/>
    </row>
    <row r="494" spans="1:117" s="3" customFormat="1" ht="13.5" customHeight="1" x14ac:dyDescent="0.2">
      <c r="A494" s="44"/>
      <c r="B494" s="45"/>
      <c r="C494" s="44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/>
      <c r="DF494" s="46"/>
      <c r="DG494" s="46"/>
      <c r="DH494" s="46"/>
      <c r="DI494" s="46"/>
      <c r="DJ494" s="46"/>
      <c r="DK494" s="46"/>
      <c r="DL494" s="46"/>
      <c r="DM494" s="46"/>
    </row>
    <row r="495" spans="1:117" s="3" customFormat="1" ht="13.5" customHeight="1" x14ac:dyDescent="0.2">
      <c r="A495" s="44"/>
      <c r="B495" s="45"/>
      <c r="C495" s="44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/>
      <c r="DF495" s="46"/>
      <c r="DG495" s="46"/>
      <c r="DH495" s="46"/>
      <c r="DI495" s="46"/>
      <c r="DJ495" s="46"/>
      <c r="DK495" s="46"/>
      <c r="DL495" s="46"/>
      <c r="DM495" s="46"/>
    </row>
    <row r="496" spans="1:117" s="3" customFormat="1" ht="13.5" customHeight="1" x14ac:dyDescent="0.2">
      <c r="A496" s="44"/>
      <c r="B496" s="45"/>
      <c r="C496" s="44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/>
      <c r="DF496" s="46"/>
      <c r="DG496" s="46"/>
      <c r="DH496" s="46"/>
      <c r="DI496" s="46"/>
      <c r="DJ496" s="46"/>
      <c r="DK496" s="46"/>
      <c r="DL496" s="46"/>
      <c r="DM496" s="46"/>
    </row>
    <row r="497" spans="1:117" s="3" customFormat="1" ht="13.5" customHeight="1" x14ac:dyDescent="0.2">
      <c r="A497" s="44"/>
      <c r="B497" s="45"/>
      <c r="C497" s="44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/>
      <c r="DF497" s="46"/>
      <c r="DG497" s="46"/>
      <c r="DH497" s="46"/>
      <c r="DI497" s="46"/>
      <c r="DJ497" s="46"/>
      <c r="DK497" s="46"/>
      <c r="DL497" s="46"/>
      <c r="DM497" s="46"/>
    </row>
    <row r="498" spans="1:117" s="3" customFormat="1" ht="13.5" customHeight="1" x14ac:dyDescent="0.2">
      <c r="A498" s="44"/>
      <c r="B498" s="45"/>
      <c r="C498" s="44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/>
      <c r="DF498" s="46"/>
      <c r="DG498" s="46"/>
      <c r="DH498" s="46"/>
      <c r="DI498" s="46"/>
      <c r="DJ498" s="46"/>
      <c r="DK498" s="46"/>
      <c r="DL498" s="46"/>
      <c r="DM498" s="46"/>
    </row>
    <row r="499" spans="1:117" s="3" customFormat="1" ht="13.5" customHeight="1" x14ac:dyDescent="0.2">
      <c r="A499" s="44"/>
      <c r="B499" s="45"/>
      <c r="C499" s="44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6"/>
      <c r="DF499" s="46"/>
      <c r="DG499" s="46"/>
      <c r="DH499" s="46"/>
      <c r="DI499" s="46"/>
      <c r="DJ499" s="46"/>
      <c r="DK499" s="46"/>
      <c r="DL499" s="46"/>
      <c r="DM499" s="46"/>
    </row>
    <row r="500" spans="1:117" s="3" customFormat="1" ht="13.5" customHeight="1" x14ac:dyDescent="0.2">
      <c r="A500" s="44"/>
      <c r="B500" s="45"/>
      <c r="C500" s="44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/>
      <c r="DF500" s="46"/>
      <c r="DG500" s="46"/>
      <c r="DH500" s="46"/>
      <c r="DI500" s="46"/>
      <c r="DJ500" s="46"/>
      <c r="DK500" s="46"/>
      <c r="DL500" s="46"/>
      <c r="DM500" s="46"/>
    </row>
    <row r="501" spans="1:117" s="3" customFormat="1" ht="13.5" customHeight="1" x14ac:dyDescent="0.2">
      <c r="A501" s="44"/>
      <c r="B501" s="45"/>
      <c r="C501" s="44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/>
      <c r="DF501" s="46"/>
      <c r="DG501" s="46"/>
      <c r="DH501" s="46"/>
      <c r="DI501" s="46"/>
      <c r="DJ501" s="46"/>
      <c r="DK501" s="46"/>
      <c r="DL501" s="46"/>
      <c r="DM501" s="46"/>
    </row>
    <row r="502" spans="1:117" s="3" customFormat="1" ht="13.5" customHeight="1" x14ac:dyDescent="0.2">
      <c r="A502" s="44"/>
      <c r="B502" s="45"/>
      <c r="C502" s="44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/>
      <c r="DF502" s="46"/>
      <c r="DG502" s="46"/>
      <c r="DH502" s="46"/>
      <c r="DI502" s="46"/>
      <c r="DJ502" s="46"/>
      <c r="DK502" s="46"/>
      <c r="DL502" s="46"/>
      <c r="DM502" s="46"/>
    </row>
    <row r="503" spans="1:117" s="3" customFormat="1" ht="13.5" customHeight="1" x14ac:dyDescent="0.2">
      <c r="A503" s="44"/>
      <c r="B503" s="45"/>
      <c r="C503" s="44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  <c r="CN503" s="46"/>
      <c r="CO503" s="46"/>
      <c r="CP503" s="46"/>
      <c r="CQ503" s="46"/>
      <c r="CR503" s="46"/>
      <c r="CS503" s="46"/>
      <c r="CT503" s="46"/>
      <c r="CU503" s="46"/>
      <c r="CV503" s="46"/>
      <c r="CW503" s="46"/>
      <c r="CX503" s="46"/>
      <c r="CY503" s="46"/>
      <c r="CZ503" s="46"/>
      <c r="DA503" s="46"/>
      <c r="DB503" s="46"/>
      <c r="DC503" s="46"/>
      <c r="DD503" s="46"/>
      <c r="DE503" s="46"/>
      <c r="DF503" s="46"/>
      <c r="DG503" s="46"/>
      <c r="DH503" s="46"/>
      <c r="DI503" s="46"/>
      <c r="DJ503" s="46"/>
      <c r="DK503" s="46"/>
      <c r="DL503" s="46"/>
      <c r="DM503" s="46"/>
    </row>
    <row r="504" spans="1:117" s="3" customFormat="1" ht="13.5" customHeight="1" x14ac:dyDescent="0.2">
      <c r="A504" s="44"/>
      <c r="B504" s="45"/>
      <c r="C504" s="44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46"/>
      <c r="CT504" s="46"/>
      <c r="CU504" s="46"/>
      <c r="CV504" s="46"/>
      <c r="CW504" s="46"/>
      <c r="CX504" s="46"/>
      <c r="CY504" s="46"/>
      <c r="CZ504" s="46"/>
      <c r="DA504" s="46"/>
      <c r="DB504" s="46"/>
      <c r="DC504" s="46"/>
      <c r="DD504" s="46"/>
      <c r="DE504" s="46"/>
      <c r="DF504" s="46"/>
      <c r="DG504" s="46"/>
      <c r="DH504" s="46"/>
      <c r="DI504" s="46"/>
      <c r="DJ504" s="46"/>
      <c r="DK504" s="46"/>
      <c r="DL504" s="46"/>
      <c r="DM504" s="46"/>
    </row>
    <row r="505" spans="1:117" s="3" customFormat="1" ht="13.5" customHeight="1" x14ac:dyDescent="0.2">
      <c r="A505" s="44"/>
      <c r="B505" s="45"/>
      <c r="C505" s="44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  <c r="BP505" s="46"/>
      <c r="BQ505" s="46"/>
      <c r="BR505" s="46"/>
      <c r="BS505" s="46"/>
      <c r="BT505" s="46"/>
      <c r="BU505" s="46"/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46"/>
      <c r="CT505" s="46"/>
      <c r="CU505" s="46"/>
      <c r="CV505" s="46"/>
      <c r="CW505" s="46"/>
      <c r="CX505" s="46"/>
      <c r="CY505" s="46"/>
      <c r="CZ505" s="46"/>
      <c r="DA505" s="46"/>
      <c r="DB505" s="46"/>
      <c r="DC505" s="46"/>
      <c r="DD505" s="46"/>
      <c r="DE505" s="46"/>
      <c r="DF505" s="46"/>
      <c r="DG505" s="46"/>
      <c r="DH505" s="46"/>
      <c r="DI505" s="46"/>
      <c r="DJ505" s="46"/>
      <c r="DK505" s="46"/>
      <c r="DL505" s="46"/>
      <c r="DM505" s="46"/>
    </row>
    <row r="506" spans="1:117" s="3" customFormat="1" ht="13.5" customHeight="1" x14ac:dyDescent="0.2">
      <c r="A506" s="44"/>
      <c r="B506" s="45"/>
      <c r="C506" s="44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6"/>
      <c r="DF506" s="46"/>
      <c r="DG506" s="46"/>
      <c r="DH506" s="46"/>
      <c r="DI506" s="46"/>
      <c r="DJ506" s="46"/>
      <c r="DK506" s="46"/>
      <c r="DL506" s="46"/>
      <c r="DM506" s="46"/>
    </row>
    <row r="507" spans="1:117" s="3" customFormat="1" ht="13.5" customHeight="1" x14ac:dyDescent="0.2">
      <c r="A507" s="44"/>
      <c r="B507" s="45"/>
      <c r="C507" s="44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6"/>
      <c r="CX507" s="46"/>
      <c r="CY507" s="46"/>
      <c r="CZ507" s="46"/>
      <c r="DA507" s="46"/>
      <c r="DB507" s="46"/>
      <c r="DC507" s="46"/>
      <c r="DD507" s="46"/>
      <c r="DE507" s="46"/>
      <c r="DF507" s="46"/>
      <c r="DG507" s="46"/>
      <c r="DH507" s="46"/>
      <c r="DI507" s="46"/>
      <c r="DJ507" s="46"/>
      <c r="DK507" s="46"/>
      <c r="DL507" s="46"/>
      <c r="DM507" s="46"/>
    </row>
    <row r="508" spans="1:117" s="3" customFormat="1" ht="13.5" customHeight="1" x14ac:dyDescent="0.2">
      <c r="A508" s="44"/>
      <c r="B508" s="45"/>
      <c r="C508" s="44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/>
      <c r="DF508" s="46"/>
      <c r="DG508" s="46"/>
      <c r="DH508" s="46"/>
      <c r="DI508" s="46"/>
      <c r="DJ508" s="46"/>
      <c r="DK508" s="46"/>
      <c r="DL508" s="46"/>
      <c r="DM508" s="46"/>
    </row>
    <row r="509" spans="1:117" s="3" customFormat="1" ht="13.5" customHeight="1" x14ac:dyDescent="0.2">
      <c r="A509" s="44"/>
      <c r="B509" s="45"/>
      <c r="C509" s="44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/>
      <c r="DF509" s="46"/>
      <c r="DG509" s="46"/>
      <c r="DH509" s="46"/>
      <c r="DI509" s="46"/>
      <c r="DJ509" s="46"/>
      <c r="DK509" s="46"/>
      <c r="DL509" s="46"/>
      <c r="DM509" s="46"/>
    </row>
    <row r="510" spans="1:117" s="3" customFormat="1" ht="13.5" customHeight="1" x14ac:dyDescent="0.2">
      <c r="A510" s="44"/>
      <c r="B510" s="45"/>
      <c r="C510" s="44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/>
      <c r="DF510" s="46"/>
      <c r="DG510" s="46"/>
      <c r="DH510" s="46"/>
      <c r="DI510" s="46"/>
      <c r="DJ510" s="46"/>
      <c r="DK510" s="46"/>
      <c r="DL510" s="46"/>
      <c r="DM510" s="46"/>
    </row>
    <row r="511" spans="1:117" s="3" customFormat="1" ht="13.5" customHeight="1" x14ac:dyDescent="0.2">
      <c r="A511" s="44"/>
      <c r="B511" s="45"/>
      <c r="C511" s="44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/>
      <c r="DF511" s="46"/>
      <c r="DG511" s="46"/>
      <c r="DH511" s="46"/>
      <c r="DI511" s="46"/>
      <c r="DJ511" s="46"/>
      <c r="DK511" s="46"/>
      <c r="DL511" s="46"/>
      <c r="DM511" s="46"/>
    </row>
    <row r="512" spans="1:117" s="3" customFormat="1" ht="13.5" customHeight="1" x14ac:dyDescent="0.2">
      <c r="A512" s="44"/>
      <c r="B512" s="45"/>
      <c r="C512" s="44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/>
      <c r="DF512" s="46"/>
      <c r="DG512" s="46"/>
      <c r="DH512" s="46"/>
      <c r="DI512" s="46"/>
      <c r="DJ512" s="46"/>
      <c r="DK512" s="46"/>
      <c r="DL512" s="46"/>
      <c r="DM512" s="46"/>
    </row>
    <row r="513" spans="1:117" s="3" customFormat="1" ht="13.5" customHeight="1" x14ac:dyDescent="0.2">
      <c r="A513" s="44"/>
      <c r="B513" s="45"/>
      <c r="C513" s="44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6"/>
      <c r="DF513" s="46"/>
      <c r="DG513" s="46"/>
      <c r="DH513" s="46"/>
      <c r="DI513" s="46"/>
      <c r="DJ513" s="46"/>
      <c r="DK513" s="46"/>
      <c r="DL513" s="46"/>
      <c r="DM513" s="46"/>
    </row>
    <row r="514" spans="1:117" s="3" customFormat="1" ht="13.5" customHeight="1" x14ac:dyDescent="0.2">
      <c r="A514" s="44"/>
      <c r="B514" s="45"/>
      <c r="C514" s="44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/>
      <c r="DF514" s="46"/>
      <c r="DG514" s="46"/>
      <c r="DH514" s="46"/>
      <c r="DI514" s="46"/>
      <c r="DJ514" s="46"/>
      <c r="DK514" s="46"/>
      <c r="DL514" s="46"/>
      <c r="DM514" s="46"/>
    </row>
    <row r="515" spans="1:117" s="3" customFormat="1" ht="13.5" customHeight="1" x14ac:dyDescent="0.2">
      <c r="A515" s="44"/>
      <c r="B515" s="45"/>
      <c r="C515" s="44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  <c r="CN515" s="46"/>
      <c r="CO515" s="46"/>
      <c r="CP515" s="46"/>
      <c r="CQ515" s="46"/>
      <c r="CR515" s="46"/>
      <c r="CS515" s="46"/>
      <c r="CT515" s="46"/>
      <c r="CU515" s="46"/>
      <c r="CV515" s="46"/>
      <c r="CW515" s="46"/>
      <c r="CX515" s="46"/>
      <c r="CY515" s="46"/>
      <c r="CZ515" s="46"/>
      <c r="DA515" s="46"/>
      <c r="DB515" s="46"/>
      <c r="DC515" s="46"/>
      <c r="DD515" s="46"/>
      <c r="DE515" s="46"/>
      <c r="DF515" s="46"/>
      <c r="DG515" s="46"/>
      <c r="DH515" s="46"/>
      <c r="DI515" s="46"/>
      <c r="DJ515" s="46"/>
      <c r="DK515" s="46"/>
      <c r="DL515" s="46"/>
      <c r="DM515" s="46"/>
    </row>
    <row r="516" spans="1:117" s="3" customFormat="1" ht="13.5" customHeight="1" x14ac:dyDescent="0.2">
      <c r="A516" s="44"/>
      <c r="B516" s="45"/>
      <c r="C516" s="44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/>
      <c r="DF516" s="46"/>
      <c r="DG516" s="46"/>
      <c r="DH516" s="46"/>
      <c r="DI516" s="46"/>
      <c r="DJ516" s="46"/>
      <c r="DK516" s="46"/>
      <c r="DL516" s="46"/>
      <c r="DM516" s="46"/>
    </row>
    <row r="517" spans="1:117" s="3" customFormat="1" ht="13.5" customHeight="1" x14ac:dyDescent="0.2">
      <c r="A517" s="44"/>
      <c r="B517" s="45"/>
      <c r="C517" s="44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/>
      <c r="DF517" s="46"/>
      <c r="DG517" s="46"/>
      <c r="DH517" s="46"/>
      <c r="DI517" s="46"/>
      <c r="DJ517" s="46"/>
      <c r="DK517" s="46"/>
      <c r="DL517" s="46"/>
      <c r="DM517" s="46"/>
    </row>
    <row r="518" spans="1:117" s="3" customFormat="1" ht="13.5" customHeight="1" x14ac:dyDescent="0.2">
      <c r="A518" s="44"/>
      <c r="B518" s="45"/>
      <c r="C518" s="44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  <c r="BP518" s="46"/>
      <c r="BQ518" s="46"/>
      <c r="BR518" s="46"/>
      <c r="BS518" s="46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  <c r="CO518" s="46"/>
      <c r="CP518" s="46"/>
      <c r="CQ518" s="46"/>
      <c r="CR518" s="46"/>
      <c r="CS518" s="46"/>
      <c r="CT518" s="46"/>
      <c r="CU518" s="46"/>
      <c r="CV518" s="46"/>
      <c r="CW518" s="46"/>
      <c r="CX518" s="46"/>
      <c r="CY518" s="46"/>
      <c r="CZ518" s="46"/>
      <c r="DA518" s="46"/>
      <c r="DB518" s="46"/>
      <c r="DC518" s="46"/>
      <c r="DD518" s="46"/>
      <c r="DE518" s="46"/>
      <c r="DF518" s="46"/>
      <c r="DG518" s="46"/>
      <c r="DH518" s="46"/>
      <c r="DI518" s="46"/>
      <c r="DJ518" s="46"/>
      <c r="DK518" s="46"/>
      <c r="DL518" s="46"/>
      <c r="DM518" s="46"/>
    </row>
    <row r="519" spans="1:117" s="3" customFormat="1" ht="13.5" customHeight="1" x14ac:dyDescent="0.2">
      <c r="A519" s="44"/>
      <c r="B519" s="45"/>
      <c r="C519" s="44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/>
      <c r="DF519" s="46"/>
      <c r="DG519" s="46"/>
      <c r="DH519" s="46"/>
      <c r="DI519" s="46"/>
      <c r="DJ519" s="46"/>
      <c r="DK519" s="46"/>
      <c r="DL519" s="46"/>
      <c r="DM519" s="46"/>
    </row>
    <row r="520" spans="1:117" s="3" customFormat="1" ht="13.5" customHeight="1" x14ac:dyDescent="0.2">
      <c r="A520" s="44"/>
      <c r="B520" s="45"/>
      <c r="C520" s="44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/>
      <c r="DF520" s="46"/>
      <c r="DG520" s="46"/>
      <c r="DH520" s="46"/>
      <c r="DI520" s="46"/>
      <c r="DJ520" s="46"/>
      <c r="DK520" s="46"/>
      <c r="DL520" s="46"/>
      <c r="DM520" s="46"/>
    </row>
    <row r="521" spans="1:117" s="3" customFormat="1" ht="13.5" customHeight="1" x14ac:dyDescent="0.2">
      <c r="A521" s="44"/>
      <c r="B521" s="45"/>
      <c r="C521" s="44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/>
      <c r="DF521" s="46"/>
      <c r="DG521" s="46"/>
      <c r="DH521" s="46"/>
      <c r="DI521" s="46"/>
      <c r="DJ521" s="46"/>
      <c r="DK521" s="46"/>
      <c r="DL521" s="46"/>
      <c r="DM521" s="46"/>
    </row>
    <row r="522" spans="1:117" s="3" customFormat="1" ht="13.5" customHeight="1" x14ac:dyDescent="0.2">
      <c r="A522" s="44"/>
      <c r="B522" s="45"/>
      <c r="C522" s="44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6"/>
      <c r="DF522" s="46"/>
      <c r="DG522" s="46"/>
      <c r="DH522" s="46"/>
      <c r="DI522" s="46"/>
      <c r="DJ522" s="46"/>
      <c r="DK522" s="46"/>
      <c r="DL522" s="46"/>
      <c r="DM522" s="46"/>
    </row>
    <row r="523" spans="1:117" s="3" customFormat="1" ht="13.5" customHeight="1" x14ac:dyDescent="0.2">
      <c r="A523" s="44"/>
      <c r="B523" s="45"/>
      <c r="C523" s="44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/>
      <c r="DF523" s="46"/>
      <c r="DG523" s="46"/>
      <c r="DH523" s="46"/>
      <c r="DI523" s="46"/>
      <c r="DJ523" s="46"/>
      <c r="DK523" s="46"/>
      <c r="DL523" s="46"/>
      <c r="DM523" s="46"/>
    </row>
    <row r="524" spans="1:117" s="3" customFormat="1" ht="13.5" customHeight="1" x14ac:dyDescent="0.2">
      <c r="A524" s="44"/>
      <c r="B524" s="45"/>
      <c r="C524" s="44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/>
      <c r="DF524" s="46"/>
      <c r="DG524" s="46"/>
      <c r="DH524" s="46"/>
      <c r="DI524" s="46"/>
      <c r="DJ524" s="46"/>
      <c r="DK524" s="46"/>
      <c r="DL524" s="46"/>
      <c r="DM524" s="46"/>
    </row>
    <row r="525" spans="1:117" s="3" customFormat="1" ht="13.5" customHeight="1" x14ac:dyDescent="0.2">
      <c r="A525" s="44"/>
      <c r="B525" s="45"/>
      <c r="C525" s="44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/>
      <c r="DF525" s="46"/>
      <c r="DG525" s="46"/>
      <c r="DH525" s="46"/>
      <c r="DI525" s="46"/>
      <c r="DJ525" s="46"/>
      <c r="DK525" s="46"/>
      <c r="DL525" s="46"/>
      <c r="DM525" s="46"/>
    </row>
    <row r="526" spans="1:117" s="3" customFormat="1" ht="13.5" customHeight="1" x14ac:dyDescent="0.2">
      <c r="A526" s="44"/>
      <c r="B526" s="45"/>
      <c r="C526" s="44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6"/>
      <c r="DF526" s="46"/>
      <c r="DG526" s="46"/>
      <c r="DH526" s="46"/>
      <c r="DI526" s="46"/>
      <c r="DJ526" s="46"/>
      <c r="DK526" s="46"/>
      <c r="DL526" s="46"/>
      <c r="DM526" s="46"/>
    </row>
    <row r="527" spans="1:117" s="3" customFormat="1" ht="13.5" customHeight="1" x14ac:dyDescent="0.2">
      <c r="A527" s="44"/>
      <c r="B527" s="45"/>
      <c r="C527" s="44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  <c r="BP527" s="46"/>
      <c r="BQ527" s="46"/>
      <c r="BR527" s="46"/>
      <c r="BS527" s="46"/>
      <c r="BT527" s="46"/>
      <c r="BU527" s="46"/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46"/>
      <c r="CT527" s="46"/>
      <c r="CU527" s="46"/>
      <c r="CV527" s="46"/>
      <c r="CW527" s="46"/>
      <c r="CX527" s="46"/>
      <c r="CY527" s="46"/>
      <c r="CZ527" s="46"/>
      <c r="DA527" s="46"/>
      <c r="DB527" s="46"/>
      <c r="DC527" s="46"/>
      <c r="DD527" s="46"/>
      <c r="DE527" s="46"/>
      <c r="DF527" s="46"/>
      <c r="DG527" s="46"/>
      <c r="DH527" s="46"/>
      <c r="DI527" s="46"/>
      <c r="DJ527" s="46"/>
      <c r="DK527" s="46"/>
      <c r="DL527" s="46"/>
      <c r="DM527" s="46"/>
    </row>
    <row r="528" spans="1:117" s="3" customFormat="1" ht="13.5" customHeight="1" x14ac:dyDescent="0.2">
      <c r="A528" s="44"/>
      <c r="B528" s="45"/>
      <c r="C528" s="44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6"/>
      <c r="DF528" s="46"/>
      <c r="DG528" s="46"/>
      <c r="DH528" s="46"/>
      <c r="DI528" s="46"/>
      <c r="DJ528" s="46"/>
      <c r="DK528" s="46"/>
      <c r="DL528" s="46"/>
      <c r="DM528" s="46"/>
    </row>
    <row r="529" spans="1:117" s="3" customFormat="1" ht="13.5" customHeight="1" x14ac:dyDescent="0.2">
      <c r="A529" s="44"/>
      <c r="B529" s="45"/>
      <c r="C529" s="44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  <c r="CN529" s="46"/>
      <c r="CO529" s="46"/>
      <c r="CP529" s="46"/>
      <c r="CQ529" s="46"/>
      <c r="CR529" s="46"/>
      <c r="CS529" s="46"/>
      <c r="CT529" s="46"/>
      <c r="CU529" s="46"/>
      <c r="CV529" s="46"/>
      <c r="CW529" s="46"/>
      <c r="CX529" s="46"/>
      <c r="CY529" s="46"/>
      <c r="CZ529" s="46"/>
      <c r="DA529" s="46"/>
      <c r="DB529" s="46"/>
      <c r="DC529" s="46"/>
      <c r="DD529" s="46"/>
      <c r="DE529" s="46"/>
      <c r="DF529" s="46"/>
      <c r="DG529" s="46"/>
      <c r="DH529" s="46"/>
      <c r="DI529" s="46"/>
      <c r="DJ529" s="46"/>
      <c r="DK529" s="46"/>
      <c r="DL529" s="46"/>
      <c r="DM529" s="46"/>
    </row>
    <row r="530" spans="1:117" s="3" customFormat="1" ht="13.5" customHeight="1" x14ac:dyDescent="0.2">
      <c r="A530" s="44"/>
      <c r="B530" s="45"/>
      <c r="C530" s="44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  <c r="BP530" s="46"/>
      <c r="BQ530" s="46"/>
      <c r="BR530" s="46"/>
      <c r="BS530" s="46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46"/>
      <c r="CT530" s="46"/>
      <c r="CU530" s="46"/>
      <c r="CV530" s="46"/>
      <c r="CW530" s="46"/>
      <c r="CX530" s="46"/>
      <c r="CY530" s="46"/>
      <c r="CZ530" s="46"/>
      <c r="DA530" s="46"/>
      <c r="DB530" s="46"/>
      <c r="DC530" s="46"/>
      <c r="DD530" s="46"/>
      <c r="DE530" s="46"/>
      <c r="DF530" s="46"/>
      <c r="DG530" s="46"/>
      <c r="DH530" s="46"/>
      <c r="DI530" s="46"/>
      <c r="DJ530" s="46"/>
      <c r="DK530" s="46"/>
      <c r="DL530" s="46"/>
      <c r="DM530" s="46"/>
    </row>
    <row r="531" spans="1:117" s="3" customFormat="1" ht="13.5" customHeight="1" x14ac:dyDescent="0.2">
      <c r="A531" s="44"/>
      <c r="B531" s="45"/>
      <c r="C531" s="44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  <c r="BP531" s="46"/>
      <c r="BQ531" s="46"/>
      <c r="BR531" s="46"/>
      <c r="BS531" s="46"/>
      <c r="BT531" s="46"/>
      <c r="BU531" s="46"/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  <c r="CN531" s="46"/>
      <c r="CO531" s="46"/>
      <c r="CP531" s="46"/>
      <c r="CQ531" s="46"/>
      <c r="CR531" s="46"/>
      <c r="CS531" s="46"/>
      <c r="CT531" s="46"/>
      <c r="CU531" s="46"/>
      <c r="CV531" s="46"/>
      <c r="CW531" s="46"/>
      <c r="CX531" s="46"/>
      <c r="CY531" s="46"/>
      <c r="CZ531" s="46"/>
      <c r="DA531" s="46"/>
      <c r="DB531" s="46"/>
      <c r="DC531" s="46"/>
      <c r="DD531" s="46"/>
      <c r="DE531" s="46"/>
      <c r="DF531" s="46"/>
      <c r="DG531" s="46"/>
      <c r="DH531" s="46"/>
      <c r="DI531" s="46"/>
      <c r="DJ531" s="46"/>
      <c r="DK531" s="46"/>
      <c r="DL531" s="46"/>
      <c r="DM531" s="46"/>
    </row>
    <row r="532" spans="1:117" s="3" customFormat="1" ht="13.5" customHeight="1" x14ac:dyDescent="0.2">
      <c r="A532" s="44"/>
      <c r="B532" s="45"/>
      <c r="C532" s="44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  <c r="BP532" s="46"/>
      <c r="BQ532" s="46"/>
      <c r="BR532" s="46"/>
      <c r="BS532" s="46"/>
      <c r="BT532" s="46"/>
      <c r="BU532" s="46"/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/>
      <c r="CT532" s="46"/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6"/>
      <c r="DF532" s="46"/>
      <c r="DG532" s="46"/>
      <c r="DH532" s="46"/>
      <c r="DI532" s="46"/>
      <c r="DJ532" s="46"/>
      <c r="DK532" s="46"/>
      <c r="DL532" s="46"/>
      <c r="DM532" s="46"/>
    </row>
    <row r="533" spans="1:117" s="3" customFormat="1" ht="13.5" customHeight="1" x14ac:dyDescent="0.2">
      <c r="A533" s="44"/>
      <c r="B533" s="45"/>
      <c r="C533" s="44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  <c r="BP533" s="46"/>
      <c r="BQ533" s="46"/>
      <c r="BR533" s="46"/>
      <c r="BS533" s="46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46"/>
      <c r="CT533" s="46"/>
      <c r="CU533" s="46"/>
      <c r="CV533" s="46"/>
      <c r="CW533" s="46"/>
      <c r="CX533" s="46"/>
      <c r="CY533" s="46"/>
      <c r="CZ533" s="46"/>
      <c r="DA533" s="46"/>
      <c r="DB533" s="46"/>
      <c r="DC533" s="46"/>
      <c r="DD533" s="46"/>
      <c r="DE533" s="46"/>
      <c r="DF533" s="46"/>
      <c r="DG533" s="46"/>
      <c r="DH533" s="46"/>
      <c r="DI533" s="46"/>
      <c r="DJ533" s="46"/>
      <c r="DK533" s="46"/>
      <c r="DL533" s="46"/>
      <c r="DM533" s="46"/>
    </row>
    <row r="534" spans="1:117" s="3" customFormat="1" ht="13.5" customHeight="1" x14ac:dyDescent="0.2">
      <c r="A534" s="44"/>
      <c r="B534" s="45"/>
      <c r="C534" s="44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  <c r="CN534" s="46"/>
      <c r="CO534" s="46"/>
      <c r="CP534" s="46"/>
      <c r="CQ534" s="46"/>
      <c r="CR534" s="46"/>
      <c r="CS534" s="46"/>
      <c r="CT534" s="46"/>
      <c r="CU534" s="46"/>
      <c r="CV534" s="46"/>
      <c r="CW534" s="46"/>
      <c r="CX534" s="46"/>
      <c r="CY534" s="46"/>
      <c r="CZ534" s="46"/>
      <c r="DA534" s="46"/>
      <c r="DB534" s="46"/>
      <c r="DC534" s="46"/>
      <c r="DD534" s="46"/>
      <c r="DE534" s="46"/>
      <c r="DF534" s="46"/>
      <c r="DG534" s="46"/>
      <c r="DH534" s="46"/>
      <c r="DI534" s="46"/>
      <c r="DJ534" s="46"/>
      <c r="DK534" s="46"/>
      <c r="DL534" s="46"/>
      <c r="DM534" s="46"/>
    </row>
    <row r="535" spans="1:117" s="3" customFormat="1" ht="13.5" customHeight="1" x14ac:dyDescent="0.2">
      <c r="A535" s="44"/>
      <c r="B535" s="45"/>
      <c r="C535" s="44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6"/>
      <c r="DF535" s="46"/>
      <c r="DG535" s="46"/>
      <c r="DH535" s="46"/>
      <c r="DI535" s="46"/>
      <c r="DJ535" s="46"/>
      <c r="DK535" s="46"/>
      <c r="DL535" s="46"/>
      <c r="DM535" s="46"/>
    </row>
    <row r="536" spans="1:117" s="3" customFormat="1" ht="13.5" customHeight="1" x14ac:dyDescent="0.2">
      <c r="A536" s="44"/>
      <c r="B536" s="45"/>
      <c r="C536" s="44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/>
      <c r="DF536" s="46"/>
      <c r="DG536" s="46"/>
      <c r="DH536" s="46"/>
      <c r="DI536" s="46"/>
      <c r="DJ536" s="46"/>
      <c r="DK536" s="46"/>
      <c r="DL536" s="46"/>
      <c r="DM536" s="46"/>
    </row>
    <row r="537" spans="1:117" s="3" customFormat="1" ht="13.5" customHeight="1" x14ac:dyDescent="0.2">
      <c r="A537" s="44"/>
      <c r="B537" s="45"/>
      <c r="C537" s="44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46"/>
      <c r="CT537" s="46"/>
      <c r="CU537" s="46"/>
      <c r="CV537" s="46"/>
      <c r="CW537" s="46"/>
      <c r="CX537" s="46"/>
      <c r="CY537" s="46"/>
      <c r="CZ537" s="46"/>
      <c r="DA537" s="46"/>
      <c r="DB537" s="46"/>
      <c r="DC537" s="46"/>
      <c r="DD537" s="46"/>
      <c r="DE537" s="46"/>
      <c r="DF537" s="46"/>
      <c r="DG537" s="46"/>
      <c r="DH537" s="46"/>
      <c r="DI537" s="46"/>
      <c r="DJ537" s="46"/>
      <c r="DK537" s="46"/>
      <c r="DL537" s="46"/>
      <c r="DM537" s="46"/>
    </row>
    <row r="538" spans="1:117" s="3" customFormat="1" ht="13.5" customHeight="1" x14ac:dyDescent="0.2">
      <c r="A538" s="44"/>
      <c r="B538" s="45"/>
      <c r="C538" s="44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46"/>
      <c r="CT538" s="46"/>
      <c r="CU538" s="46"/>
      <c r="CV538" s="46"/>
      <c r="CW538" s="46"/>
      <c r="CX538" s="46"/>
      <c r="CY538" s="46"/>
      <c r="CZ538" s="46"/>
      <c r="DA538" s="46"/>
      <c r="DB538" s="46"/>
      <c r="DC538" s="46"/>
      <c r="DD538" s="46"/>
      <c r="DE538" s="46"/>
      <c r="DF538" s="46"/>
      <c r="DG538" s="46"/>
      <c r="DH538" s="46"/>
      <c r="DI538" s="46"/>
      <c r="DJ538" s="46"/>
      <c r="DK538" s="46"/>
      <c r="DL538" s="46"/>
      <c r="DM538" s="46"/>
    </row>
    <row r="539" spans="1:117" s="3" customFormat="1" ht="13.5" customHeight="1" x14ac:dyDescent="0.2">
      <c r="A539" s="44"/>
      <c r="B539" s="45"/>
      <c r="C539" s="44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6"/>
      <c r="DF539" s="46"/>
      <c r="DG539" s="46"/>
      <c r="DH539" s="46"/>
      <c r="DI539" s="46"/>
      <c r="DJ539" s="46"/>
      <c r="DK539" s="46"/>
      <c r="DL539" s="46"/>
      <c r="DM539" s="46"/>
    </row>
    <row r="540" spans="1:117" s="3" customFormat="1" ht="13.5" customHeight="1" x14ac:dyDescent="0.2">
      <c r="A540" s="44"/>
      <c r="B540" s="45"/>
      <c r="C540" s="44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46"/>
      <c r="CT540" s="46"/>
      <c r="CU540" s="46"/>
      <c r="CV540" s="46"/>
      <c r="CW540" s="46"/>
      <c r="CX540" s="46"/>
      <c r="CY540" s="46"/>
      <c r="CZ540" s="46"/>
      <c r="DA540" s="46"/>
      <c r="DB540" s="46"/>
      <c r="DC540" s="46"/>
      <c r="DD540" s="46"/>
      <c r="DE540" s="46"/>
      <c r="DF540" s="46"/>
      <c r="DG540" s="46"/>
      <c r="DH540" s="46"/>
      <c r="DI540" s="46"/>
      <c r="DJ540" s="46"/>
      <c r="DK540" s="46"/>
      <c r="DL540" s="46"/>
      <c r="DM540" s="46"/>
    </row>
    <row r="541" spans="1:117" s="3" customFormat="1" ht="13.5" customHeight="1" x14ac:dyDescent="0.2">
      <c r="A541" s="44"/>
      <c r="B541" s="45"/>
      <c r="C541" s="44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/>
      <c r="DF541" s="46"/>
      <c r="DG541" s="46"/>
      <c r="DH541" s="46"/>
      <c r="DI541" s="46"/>
      <c r="DJ541" s="46"/>
      <c r="DK541" s="46"/>
      <c r="DL541" s="46"/>
      <c r="DM541" s="46"/>
    </row>
    <row r="542" spans="1:117" s="3" customFormat="1" ht="13.5" customHeight="1" x14ac:dyDescent="0.2">
      <c r="A542" s="44"/>
      <c r="B542" s="45"/>
      <c r="C542" s="44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/>
      <c r="DF542" s="46"/>
      <c r="DG542" s="46"/>
      <c r="DH542" s="46"/>
      <c r="DI542" s="46"/>
      <c r="DJ542" s="46"/>
      <c r="DK542" s="46"/>
      <c r="DL542" s="46"/>
      <c r="DM542" s="46"/>
    </row>
    <row r="543" spans="1:117" s="3" customFormat="1" ht="13.5" customHeight="1" x14ac:dyDescent="0.2">
      <c r="A543" s="44"/>
      <c r="B543" s="45"/>
      <c r="C543" s="44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/>
      <c r="DF543" s="46"/>
      <c r="DG543" s="46"/>
      <c r="DH543" s="46"/>
      <c r="DI543" s="46"/>
      <c r="DJ543" s="46"/>
      <c r="DK543" s="46"/>
      <c r="DL543" s="46"/>
      <c r="DM543" s="46"/>
    </row>
    <row r="544" spans="1:117" s="3" customFormat="1" ht="13.5" customHeight="1" x14ac:dyDescent="0.2">
      <c r="A544" s="44"/>
      <c r="B544" s="45"/>
      <c r="C544" s="44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/>
      <c r="DF544" s="46"/>
      <c r="DG544" s="46"/>
      <c r="DH544" s="46"/>
      <c r="DI544" s="46"/>
      <c r="DJ544" s="46"/>
      <c r="DK544" s="46"/>
      <c r="DL544" s="46"/>
      <c r="DM544" s="46"/>
    </row>
    <row r="545" spans="1:117" s="3" customFormat="1" ht="13.5" customHeight="1" x14ac:dyDescent="0.2">
      <c r="A545" s="44"/>
      <c r="B545" s="45"/>
      <c r="C545" s="44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</row>
    <row r="546" spans="1:117" s="3" customFormat="1" ht="13.5" customHeight="1" x14ac:dyDescent="0.2">
      <c r="A546" s="44"/>
      <c r="B546" s="45"/>
      <c r="C546" s="44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/>
      <c r="DF546" s="46"/>
      <c r="DG546" s="46"/>
      <c r="DH546" s="46"/>
      <c r="DI546" s="46"/>
      <c r="DJ546" s="46"/>
      <c r="DK546" s="46"/>
      <c r="DL546" s="46"/>
      <c r="DM546" s="46"/>
    </row>
    <row r="547" spans="1:117" s="3" customFormat="1" ht="13.5" customHeight="1" x14ac:dyDescent="0.2">
      <c r="A547" s="44"/>
      <c r="B547" s="45"/>
      <c r="C547" s="44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/>
      <c r="DF547" s="46"/>
      <c r="DG547" s="46"/>
      <c r="DH547" s="46"/>
      <c r="DI547" s="46"/>
      <c r="DJ547" s="46"/>
      <c r="DK547" s="46"/>
      <c r="DL547" s="46"/>
      <c r="DM547" s="46"/>
    </row>
    <row r="548" spans="1:117" s="3" customFormat="1" ht="13.5" customHeight="1" x14ac:dyDescent="0.2">
      <c r="A548" s="44"/>
      <c r="B548" s="45"/>
      <c r="C548" s="44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/>
      <c r="DF548" s="46"/>
      <c r="DG548" s="46"/>
      <c r="DH548" s="46"/>
      <c r="DI548" s="46"/>
      <c r="DJ548" s="46"/>
      <c r="DK548" s="46"/>
      <c r="DL548" s="46"/>
      <c r="DM548" s="46"/>
    </row>
    <row r="549" spans="1:117" s="3" customFormat="1" ht="13.5" customHeight="1" x14ac:dyDescent="0.2">
      <c r="A549" s="44"/>
      <c r="B549" s="45"/>
      <c r="C549" s="44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  <c r="BP549" s="46"/>
      <c r="BQ549" s="46"/>
      <c r="BR549" s="46"/>
      <c r="BS549" s="46"/>
      <c r="BT549" s="46"/>
      <c r="BU549" s="46"/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/>
      <c r="DF549" s="46"/>
      <c r="DG549" s="46"/>
      <c r="DH549" s="46"/>
      <c r="DI549" s="46"/>
      <c r="DJ549" s="46"/>
      <c r="DK549" s="46"/>
      <c r="DL549" s="46"/>
      <c r="DM549" s="46"/>
    </row>
    <row r="550" spans="1:117" s="3" customFormat="1" ht="13.5" customHeight="1" x14ac:dyDescent="0.2">
      <c r="A550" s="44"/>
      <c r="B550" s="45"/>
      <c r="C550" s="44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6"/>
      <c r="DF550" s="46"/>
      <c r="DG550" s="46"/>
      <c r="DH550" s="46"/>
      <c r="DI550" s="46"/>
      <c r="DJ550" s="46"/>
      <c r="DK550" s="46"/>
      <c r="DL550" s="46"/>
      <c r="DM550" s="46"/>
    </row>
    <row r="551" spans="1:117" s="3" customFormat="1" ht="13.5" customHeight="1" x14ac:dyDescent="0.2">
      <c r="A551" s="44"/>
      <c r="B551" s="45"/>
      <c r="C551" s="44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/>
      <c r="CT551" s="46"/>
      <c r="CU551" s="46"/>
      <c r="CV551" s="46"/>
      <c r="CW551" s="46"/>
      <c r="CX551" s="46"/>
      <c r="CY551" s="46"/>
      <c r="CZ551" s="46"/>
      <c r="DA551" s="46"/>
      <c r="DB551" s="46"/>
      <c r="DC551" s="46"/>
      <c r="DD551" s="46"/>
      <c r="DE551" s="46"/>
      <c r="DF551" s="46"/>
      <c r="DG551" s="46"/>
      <c r="DH551" s="46"/>
      <c r="DI551" s="46"/>
      <c r="DJ551" s="46"/>
      <c r="DK551" s="46"/>
      <c r="DL551" s="46"/>
      <c r="DM551" s="46"/>
    </row>
    <row r="552" spans="1:117" s="3" customFormat="1" ht="13.5" customHeight="1" x14ac:dyDescent="0.2">
      <c r="A552" s="44"/>
      <c r="B552" s="45"/>
      <c r="C552" s="44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  <c r="BP552" s="46"/>
      <c r="BQ552" s="46"/>
      <c r="BR552" s="46"/>
      <c r="BS552" s="46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6"/>
      <c r="DF552" s="46"/>
      <c r="DG552" s="46"/>
      <c r="DH552" s="46"/>
      <c r="DI552" s="46"/>
      <c r="DJ552" s="46"/>
      <c r="DK552" s="46"/>
      <c r="DL552" s="46"/>
      <c r="DM552" s="46"/>
    </row>
    <row r="553" spans="1:117" s="3" customFormat="1" ht="13.5" customHeight="1" x14ac:dyDescent="0.2">
      <c r="A553" s="44"/>
      <c r="B553" s="45"/>
      <c r="C553" s="44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/>
      <c r="CY553" s="46"/>
      <c r="CZ553" s="46"/>
      <c r="DA553" s="46"/>
      <c r="DB553" s="46"/>
      <c r="DC553" s="46"/>
      <c r="DD553" s="46"/>
      <c r="DE553" s="46"/>
      <c r="DF553" s="46"/>
      <c r="DG553" s="46"/>
      <c r="DH553" s="46"/>
      <c r="DI553" s="46"/>
      <c r="DJ553" s="46"/>
      <c r="DK553" s="46"/>
      <c r="DL553" s="46"/>
      <c r="DM553" s="46"/>
    </row>
    <row r="554" spans="1:117" s="3" customFormat="1" ht="13.5" customHeight="1" x14ac:dyDescent="0.2">
      <c r="A554" s="44"/>
      <c r="B554" s="45"/>
      <c r="C554" s="44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/>
      <c r="DF554" s="46"/>
      <c r="DG554" s="46"/>
      <c r="DH554" s="46"/>
      <c r="DI554" s="46"/>
      <c r="DJ554" s="46"/>
      <c r="DK554" s="46"/>
      <c r="DL554" s="46"/>
      <c r="DM554" s="46"/>
    </row>
    <row r="555" spans="1:117" s="3" customFormat="1" ht="13.5" customHeight="1" x14ac:dyDescent="0.2">
      <c r="A555" s="44"/>
      <c r="B555" s="45"/>
      <c r="C555" s="44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/>
      <c r="DF555" s="46"/>
      <c r="DG555" s="46"/>
      <c r="DH555" s="46"/>
      <c r="DI555" s="46"/>
      <c r="DJ555" s="46"/>
      <c r="DK555" s="46"/>
      <c r="DL555" s="46"/>
      <c r="DM555" s="46"/>
    </row>
    <row r="556" spans="1:117" s="3" customFormat="1" ht="13.5" customHeight="1" x14ac:dyDescent="0.2">
      <c r="A556" s="44"/>
      <c r="B556" s="45"/>
      <c r="C556" s="44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/>
      <c r="DF556" s="46"/>
      <c r="DG556" s="46"/>
      <c r="DH556" s="46"/>
      <c r="DI556" s="46"/>
      <c r="DJ556" s="46"/>
      <c r="DK556" s="46"/>
      <c r="DL556" s="46"/>
      <c r="DM556" s="46"/>
    </row>
    <row r="557" spans="1:117" s="3" customFormat="1" ht="13.5" customHeight="1" x14ac:dyDescent="0.2">
      <c r="A557" s="44"/>
      <c r="B557" s="45"/>
      <c r="C557" s="44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/>
      <c r="DF557" s="46"/>
      <c r="DG557" s="46"/>
      <c r="DH557" s="46"/>
      <c r="DI557" s="46"/>
      <c r="DJ557" s="46"/>
      <c r="DK557" s="46"/>
      <c r="DL557" s="46"/>
      <c r="DM557" s="46"/>
    </row>
    <row r="558" spans="1:117" s="3" customFormat="1" ht="13.5" customHeight="1" x14ac:dyDescent="0.2">
      <c r="A558" s="44"/>
      <c r="B558" s="45"/>
      <c r="C558" s="44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6"/>
      <c r="DF558" s="46"/>
      <c r="DG558" s="46"/>
      <c r="DH558" s="46"/>
      <c r="DI558" s="46"/>
      <c r="DJ558" s="46"/>
      <c r="DK558" s="46"/>
      <c r="DL558" s="46"/>
      <c r="DM558" s="46"/>
    </row>
    <row r="559" spans="1:117" s="3" customFormat="1" ht="13.5" customHeight="1" x14ac:dyDescent="0.2">
      <c r="A559" s="44"/>
      <c r="B559" s="45"/>
      <c r="C559" s="44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6"/>
      <c r="DF559" s="46"/>
      <c r="DG559" s="46"/>
      <c r="DH559" s="46"/>
      <c r="DI559" s="46"/>
      <c r="DJ559" s="46"/>
      <c r="DK559" s="46"/>
      <c r="DL559" s="46"/>
      <c r="DM559" s="46"/>
    </row>
    <row r="560" spans="1:117" s="3" customFormat="1" ht="13.5" customHeight="1" x14ac:dyDescent="0.2">
      <c r="A560" s="44"/>
      <c r="B560" s="45"/>
      <c r="C560" s="44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  <c r="DA560" s="46"/>
      <c r="DB560" s="46"/>
      <c r="DC560" s="46"/>
      <c r="DD560" s="46"/>
      <c r="DE560" s="46"/>
      <c r="DF560" s="46"/>
      <c r="DG560" s="46"/>
      <c r="DH560" s="46"/>
      <c r="DI560" s="46"/>
      <c r="DJ560" s="46"/>
      <c r="DK560" s="46"/>
      <c r="DL560" s="46"/>
      <c r="DM560" s="46"/>
    </row>
    <row r="561" spans="1:117" s="3" customFormat="1" ht="13.5" customHeight="1" x14ac:dyDescent="0.2">
      <c r="A561" s="44"/>
      <c r="B561" s="45"/>
      <c r="C561" s="44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  <c r="CN561" s="46"/>
      <c r="CO561" s="46"/>
      <c r="CP561" s="46"/>
      <c r="CQ561" s="46"/>
      <c r="CR561" s="46"/>
      <c r="CS561" s="46"/>
      <c r="CT561" s="46"/>
      <c r="CU561" s="46"/>
      <c r="CV561" s="46"/>
      <c r="CW561" s="46"/>
      <c r="CX561" s="46"/>
      <c r="CY561" s="46"/>
      <c r="CZ561" s="46"/>
      <c r="DA561" s="46"/>
      <c r="DB561" s="46"/>
      <c r="DC561" s="46"/>
      <c r="DD561" s="46"/>
      <c r="DE561" s="46"/>
      <c r="DF561" s="46"/>
      <c r="DG561" s="46"/>
      <c r="DH561" s="46"/>
      <c r="DI561" s="46"/>
      <c r="DJ561" s="46"/>
      <c r="DK561" s="46"/>
      <c r="DL561" s="46"/>
      <c r="DM561" s="46"/>
    </row>
    <row r="562" spans="1:117" s="3" customFormat="1" ht="13.5" customHeight="1" x14ac:dyDescent="0.2">
      <c r="A562" s="44"/>
      <c r="B562" s="45"/>
      <c r="C562" s="44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  <c r="BP562" s="46"/>
      <c r="BQ562" s="46"/>
      <c r="BR562" s="46"/>
      <c r="BS562" s="46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  <c r="CN562" s="46"/>
      <c r="CO562" s="46"/>
      <c r="CP562" s="46"/>
      <c r="CQ562" s="46"/>
      <c r="CR562" s="46"/>
      <c r="CS562" s="46"/>
      <c r="CT562" s="46"/>
      <c r="CU562" s="46"/>
      <c r="CV562" s="46"/>
      <c r="CW562" s="46"/>
      <c r="CX562" s="46"/>
      <c r="CY562" s="46"/>
      <c r="CZ562" s="46"/>
      <c r="DA562" s="46"/>
      <c r="DB562" s="46"/>
      <c r="DC562" s="46"/>
      <c r="DD562" s="46"/>
      <c r="DE562" s="46"/>
      <c r="DF562" s="46"/>
      <c r="DG562" s="46"/>
      <c r="DH562" s="46"/>
      <c r="DI562" s="46"/>
      <c r="DJ562" s="46"/>
      <c r="DK562" s="46"/>
      <c r="DL562" s="46"/>
      <c r="DM562" s="46"/>
    </row>
    <row r="563" spans="1:117" s="3" customFormat="1" ht="13.5" customHeight="1" x14ac:dyDescent="0.2">
      <c r="A563" s="44"/>
      <c r="B563" s="45"/>
      <c r="C563" s="44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  <c r="DA563" s="46"/>
      <c r="DB563" s="46"/>
      <c r="DC563" s="46"/>
      <c r="DD563" s="46"/>
      <c r="DE563" s="46"/>
      <c r="DF563" s="46"/>
      <c r="DG563" s="46"/>
      <c r="DH563" s="46"/>
      <c r="DI563" s="46"/>
      <c r="DJ563" s="46"/>
      <c r="DK563" s="46"/>
      <c r="DL563" s="46"/>
      <c r="DM563" s="46"/>
    </row>
    <row r="564" spans="1:117" s="3" customFormat="1" ht="13.5" customHeight="1" x14ac:dyDescent="0.2">
      <c r="A564" s="44"/>
      <c r="B564" s="45"/>
      <c r="C564" s="44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  <c r="CN564" s="46"/>
      <c r="CO564" s="46"/>
      <c r="CP564" s="46"/>
      <c r="CQ564" s="46"/>
      <c r="CR564" s="46"/>
      <c r="CS564" s="46"/>
      <c r="CT564" s="46"/>
      <c r="CU564" s="46"/>
      <c r="CV564" s="46"/>
      <c r="CW564" s="46"/>
      <c r="CX564" s="46"/>
      <c r="CY564" s="46"/>
      <c r="CZ564" s="46"/>
      <c r="DA564" s="46"/>
      <c r="DB564" s="46"/>
      <c r="DC564" s="46"/>
      <c r="DD564" s="46"/>
      <c r="DE564" s="46"/>
      <c r="DF564" s="46"/>
      <c r="DG564" s="46"/>
      <c r="DH564" s="46"/>
      <c r="DI564" s="46"/>
      <c r="DJ564" s="46"/>
      <c r="DK564" s="46"/>
      <c r="DL564" s="46"/>
      <c r="DM564" s="46"/>
    </row>
    <row r="565" spans="1:117" s="3" customFormat="1" ht="13.5" customHeight="1" x14ac:dyDescent="0.2">
      <c r="A565" s="44"/>
      <c r="B565" s="45"/>
      <c r="C565" s="44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  <c r="BP565" s="46"/>
      <c r="BQ565" s="46"/>
      <c r="BR565" s="46"/>
      <c r="BS565" s="46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46"/>
      <c r="CT565" s="46"/>
      <c r="CU565" s="46"/>
      <c r="CV565" s="46"/>
      <c r="CW565" s="46"/>
      <c r="CX565" s="46"/>
      <c r="CY565" s="46"/>
      <c r="CZ565" s="46"/>
      <c r="DA565" s="46"/>
      <c r="DB565" s="46"/>
      <c r="DC565" s="46"/>
      <c r="DD565" s="46"/>
      <c r="DE565" s="46"/>
      <c r="DF565" s="46"/>
      <c r="DG565" s="46"/>
      <c r="DH565" s="46"/>
      <c r="DI565" s="46"/>
      <c r="DJ565" s="46"/>
      <c r="DK565" s="46"/>
      <c r="DL565" s="46"/>
      <c r="DM565" s="46"/>
    </row>
    <row r="566" spans="1:117" s="3" customFormat="1" ht="13.5" customHeight="1" x14ac:dyDescent="0.2">
      <c r="A566" s="44"/>
      <c r="B566" s="45"/>
      <c r="C566" s="44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46"/>
      <c r="CT566" s="46"/>
      <c r="CU566" s="46"/>
      <c r="CV566" s="46"/>
      <c r="CW566" s="46"/>
      <c r="CX566" s="46"/>
      <c r="CY566" s="46"/>
      <c r="CZ566" s="46"/>
      <c r="DA566" s="46"/>
      <c r="DB566" s="46"/>
      <c r="DC566" s="46"/>
      <c r="DD566" s="46"/>
      <c r="DE566" s="46"/>
      <c r="DF566" s="46"/>
      <c r="DG566" s="46"/>
      <c r="DH566" s="46"/>
      <c r="DI566" s="46"/>
      <c r="DJ566" s="46"/>
      <c r="DK566" s="46"/>
      <c r="DL566" s="46"/>
      <c r="DM566" s="46"/>
    </row>
    <row r="567" spans="1:117" s="3" customFormat="1" ht="13.5" customHeight="1" x14ac:dyDescent="0.2">
      <c r="A567" s="44"/>
      <c r="B567" s="45"/>
      <c r="C567" s="44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  <c r="BP567" s="46"/>
      <c r="BQ567" s="46"/>
      <c r="BR567" s="46"/>
      <c r="BS567" s="46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  <c r="CN567" s="46"/>
      <c r="CO567" s="46"/>
      <c r="CP567" s="46"/>
      <c r="CQ567" s="46"/>
      <c r="CR567" s="46"/>
      <c r="CS567" s="46"/>
      <c r="CT567" s="46"/>
      <c r="CU567" s="46"/>
      <c r="CV567" s="46"/>
      <c r="CW567" s="46"/>
      <c r="CX567" s="46"/>
      <c r="CY567" s="46"/>
      <c r="CZ567" s="46"/>
      <c r="DA567" s="46"/>
      <c r="DB567" s="46"/>
      <c r="DC567" s="46"/>
      <c r="DD567" s="46"/>
      <c r="DE567" s="46"/>
      <c r="DF567" s="46"/>
      <c r="DG567" s="46"/>
      <c r="DH567" s="46"/>
      <c r="DI567" s="46"/>
      <c r="DJ567" s="46"/>
      <c r="DK567" s="46"/>
      <c r="DL567" s="46"/>
      <c r="DM567" s="46"/>
    </row>
    <row r="568" spans="1:117" s="3" customFormat="1" ht="13.5" customHeight="1" x14ac:dyDescent="0.2">
      <c r="A568" s="44"/>
      <c r="B568" s="45"/>
      <c r="C568" s="44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/>
      <c r="DF568" s="46"/>
      <c r="DG568" s="46"/>
      <c r="DH568" s="46"/>
      <c r="DI568" s="46"/>
      <c r="DJ568" s="46"/>
      <c r="DK568" s="46"/>
      <c r="DL568" s="46"/>
      <c r="DM568" s="46"/>
    </row>
    <row r="569" spans="1:117" s="3" customFormat="1" ht="13.5" customHeight="1" x14ac:dyDescent="0.2">
      <c r="A569" s="44"/>
      <c r="B569" s="45"/>
      <c r="C569" s="44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/>
      <c r="DF569" s="46"/>
      <c r="DG569" s="46"/>
      <c r="DH569" s="46"/>
      <c r="DI569" s="46"/>
      <c r="DJ569" s="46"/>
      <c r="DK569" s="46"/>
      <c r="DL569" s="46"/>
      <c r="DM569" s="46"/>
    </row>
    <row r="570" spans="1:117" s="3" customFormat="1" ht="13.5" customHeight="1" x14ac:dyDescent="0.2">
      <c r="A570" s="44"/>
      <c r="B570" s="45"/>
      <c r="C570" s="44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/>
      <c r="DF570" s="46"/>
      <c r="DG570" s="46"/>
      <c r="DH570" s="46"/>
      <c r="DI570" s="46"/>
      <c r="DJ570" s="46"/>
      <c r="DK570" s="46"/>
      <c r="DL570" s="46"/>
      <c r="DM570" s="46"/>
    </row>
    <row r="571" spans="1:117" s="3" customFormat="1" ht="13.5" customHeight="1" x14ac:dyDescent="0.2">
      <c r="A571" s="44"/>
      <c r="B571" s="45"/>
      <c r="C571" s="44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/>
      <c r="DF571" s="46"/>
      <c r="DG571" s="46"/>
      <c r="DH571" s="46"/>
      <c r="DI571" s="46"/>
      <c r="DJ571" s="46"/>
      <c r="DK571" s="46"/>
      <c r="DL571" s="46"/>
      <c r="DM571" s="46"/>
    </row>
    <row r="572" spans="1:117" s="3" customFormat="1" ht="13.5" customHeight="1" x14ac:dyDescent="0.2">
      <c r="A572" s="44"/>
      <c r="B572" s="45"/>
      <c r="C572" s="44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/>
      <c r="DF572" s="46"/>
      <c r="DG572" s="46"/>
      <c r="DH572" s="46"/>
      <c r="DI572" s="46"/>
      <c r="DJ572" s="46"/>
      <c r="DK572" s="46"/>
      <c r="DL572" s="46"/>
      <c r="DM572" s="46"/>
    </row>
    <row r="573" spans="1:117" s="3" customFormat="1" ht="13.5" customHeight="1" x14ac:dyDescent="0.2">
      <c r="A573" s="44"/>
      <c r="B573" s="45"/>
      <c r="C573" s="44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/>
      <c r="DF573" s="46"/>
      <c r="DG573" s="46"/>
      <c r="DH573" s="46"/>
      <c r="DI573" s="46"/>
      <c r="DJ573" s="46"/>
      <c r="DK573" s="46"/>
      <c r="DL573" s="46"/>
      <c r="DM573" s="46"/>
    </row>
    <row r="574" spans="1:117" s="3" customFormat="1" ht="13.5" customHeight="1" x14ac:dyDescent="0.2">
      <c r="A574" s="44"/>
      <c r="B574" s="45"/>
      <c r="C574" s="44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6"/>
      <c r="DF574" s="46"/>
      <c r="DG574" s="46"/>
      <c r="DH574" s="46"/>
      <c r="DI574" s="46"/>
      <c r="DJ574" s="46"/>
      <c r="DK574" s="46"/>
      <c r="DL574" s="46"/>
      <c r="DM574" s="46"/>
    </row>
    <row r="575" spans="1:117" s="3" customFormat="1" ht="13.5" customHeight="1" x14ac:dyDescent="0.2">
      <c r="A575" s="44"/>
      <c r="B575" s="45"/>
      <c r="C575" s="44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/>
      <c r="DF575" s="46"/>
      <c r="DG575" s="46"/>
      <c r="DH575" s="46"/>
      <c r="DI575" s="46"/>
      <c r="DJ575" s="46"/>
      <c r="DK575" s="46"/>
      <c r="DL575" s="46"/>
      <c r="DM575" s="46"/>
    </row>
    <row r="576" spans="1:117" s="3" customFormat="1" ht="13.5" customHeight="1" x14ac:dyDescent="0.2">
      <c r="A576" s="44"/>
      <c r="B576" s="45"/>
      <c r="C576" s="44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/>
      <c r="DF576" s="46"/>
      <c r="DG576" s="46"/>
      <c r="DH576" s="46"/>
      <c r="DI576" s="46"/>
      <c r="DJ576" s="46"/>
      <c r="DK576" s="46"/>
      <c r="DL576" s="46"/>
      <c r="DM576" s="46"/>
    </row>
    <row r="577" spans="1:117" s="3" customFormat="1" ht="13.5" customHeight="1" x14ac:dyDescent="0.2">
      <c r="A577" s="44"/>
      <c r="B577" s="45"/>
      <c r="C577" s="44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/>
      <c r="DF577" s="46"/>
      <c r="DG577" s="46"/>
      <c r="DH577" s="46"/>
      <c r="DI577" s="46"/>
      <c r="DJ577" s="46"/>
      <c r="DK577" s="46"/>
      <c r="DL577" s="46"/>
      <c r="DM577" s="46"/>
    </row>
    <row r="578" spans="1:117" s="3" customFormat="1" ht="13.5" customHeight="1" x14ac:dyDescent="0.2">
      <c r="A578" s="44"/>
      <c r="B578" s="45"/>
      <c r="C578" s="44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46"/>
      <c r="CT578" s="46"/>
      <c r="CU578" s="46"/>
      <c r="CV578" s="46"/>
      <c r="CW578" s="46"/>
      <c r="CX578" s="46"/>
      <c r="CY578" s="46"/>
      <c r="CZ578" s="46"/>
      <c r="DA578" s="46"/>
      <c r="DB578" s="46"/>
      <c r="DC578" s="46"/>
      <c r="DD578" s="46"/>
      <c r="DE578" s="46"/>
      <c r="DF578" s="46"/>
      <c r="DG578" s="46"/>
      <c r="DH578" s="46"/>
      <c r="DI578" s="46"/>
      <c r="DJ578" s="46"/>
      <c r="DK578" s="46"/>
      <c r="DL578" s="46"/>
      <c r="DM578" s="46"/>
    </row>
    <row r="579" spans="1:117" s="3" customFormat="1" ht="13.5" customHeight="1" x14ac:dyDescent="0.2">
      <c r="A579" s="44"/>
      <c r="B579" s="45"/>
      <c r="C579" s="44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/>
      <c r="DF579" s="46"/>
      <c r="DG579" s="46"/>
      <c r="DH579" s="46"/>
      <c r="DI579" s="46"/>
      <c r="DJ579" s="46"/>
      <c r="DK579" s="46"/>
      <c r="DL579" s="46"/>
      <c r="DM579" s="46"/>
    </row>
    <row r="580" spans="1:117" s="3" customFormat="1" ht="13.5" customHeight="1" x14ac:dyDescent="0.2">
      <c r="A580" s="44"/>
      <c r="B580" s="45"/>
      <c r="C580" s="44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/>
      <c r="DF580" s="46"/>
      <c r="DG580" s="46"/>
      <c r="DH580" s="46"/>
      <c r="DI580" s="46"/>
      <c r="DJ580" s="46"/>
      <c r="DK580" s="46"/>
      <c r="DL580" s="46"/>
      <c r="DM580" s="46"/>
    </row>
    <row r="581" spans="1:117" s="3" customFormat="1" ht="13.5" customHeight="1" x14ac:dyDescent="0.2">
      <c r="A581" s="44"/>
      <c r="B581" s="45"/>
      <c r="C581" s="44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6"/>
      <c r="DF581" s="46"/>
      <c r="DG581" s="46"/>
      <c r="DH581" s="46"/>
      <c r="DI581" s="46"/>
      <c r="DJ581" s="46"/>
      <c r="DK581" s="46"/>
      <c r="DL581" s="46"/>
      <c r="DM581" s="46"/>
    </row>
    <row r="582" spans="1:117" s="3" customFormat="1" ht="13.5" customHeight="1" x14ac:dyDescent="0.2">
      <c r="A582" s="44"/>
      <c r="B582" s="45"/>
      <c r="C582" s="44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/>
      <c r="DF582" s="46"/>
      <c r="DG582" s="46"/>
      <c r="DH582" s="46"/>
      <c r="DI582" s="46"/>
      <c r="DJ582" s="46"/>
      <c r="DK582" s="46"/>
      <c r="DL582" s="46"/>
      <c r="DM582" s="46"/>
    </row>
    <row r="583" spans="1:117" s="3" customFormat="1" ht="13.5" customHeight="1" x14ac:dyDescent="0.2">
      <c r="A583" s="44"/>
      <c r="B583" s="45"/>
      <c r="C583" s="44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6"/>
      <c r="DF583" s="46"/>
      <c r="DG583" s="46"/>
      <c r="DH583" s="46"/>
      <c r="DI583" s="46"/>
      <c r="DJ583" s="46"/>
      <c r="DK583" s="46"/>
      <c r="DL583" s="46"/>
      <c r="DM583" s="46"/>
    </row>
    <row r="584" spans="1:117" s="3" customFormat="1" ht="13.5" customHeight="1" x14ac:dyDescent="0.2">
      <c r="A584" s="44"/>
      <c r="B584" s="45"/>
      <c r="C584" s="44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/>
      <c r="DF584" s="46"/>
      <c r="DG584" s="46"/>
      <c r="DH584" s="46"/>
      <c r="DI584" s="46"/>
      <c r="DJ584" s="46"/>
      <c r="DK584" s="46"/>
      <c r="DL584" s="46"/>
      <c r="DM584" s="46"/>
    </row>
    <row r="585" spans="1:117" s="3" customFormat="1" ht="13.5" customHeight="1" x14ac:dyDescent="0.2">
      <c r="A585" s="44"/>
      <c r="B585" s="45"/>
      <c r="C585" s="44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/>
      <c r="DF585" s="46"/>
      <c r="DG585" s="46"/>
      <c r="DH585" s="46"/>
      <c r="DI585" s="46"/>
      <c r="DJ585" s="46"/>
      <c r="DK585" s="46"/>
      <c r="DL585" s="46"/>
      <c r="DM585" s="46"/>
    </row>
    <row r="586" spans="1:117" s="3" customFormat="1" ht="13.5" customHeight="1" x14ac:dyDescent="0.2">
      <c r="A586" s="44"/>
      <c r="B586" s="45"/>
      <c r="C586" s="44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/>
      <c r="DF586" s="46"/>
      <c r="DG586" s="46"/>
      <c r="DH586" s="46"/>
      <c r="DI586" s="46"/>
      <c r="DJ586" s="46"/>
      <c r="DK586" s="46"/>
      <c r="DL586" s="46"/>
      <c r="DM586" s="46"/>
    </row>
    <row r="587" spans="1:117" s="3" customFormat="1" ht="13.5" customHeight="1" x14ac:dyDescent="0.2">
      <c r="A587" s="44"/>
      <c r="B587" s="45"/>
      <c r="C587" s="44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/>
      <c r="DF587" s="46"/>
      <c r="DG587" s="46"/>
      <c r="DH587" s="46"/>
      <c r="DI587" s="46"/>
      <c r="DJ587" s="46"/>
      <c r="DK587" s="46"/>
      <c r="DL587" s="46"/>
      <c r="DM587" s="46"/>
    </row>
    <row r="588" spans="1:117" s="3" customFormat="1" ht="13.5" customHeight="1" x14ac:dyDescent="0.2">
      <c r="A588" s="44"/>
      <c r="B588" s="45"/>
      <c r="C588" s="44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6"/>
      <c r="DF588" s="46"/>
      <c r="DG588" s="46"/>
      <c r="DH588" s="46"/>
      <c r="DI588" s="46"/>
      <c r="DJ588" s="46"/>
      <c r="DK588" s="46"/>
      <c r="DL588" s="46"/>
      <c r="DM588" s="46"/>
    </row>
    <row r="589" spans="1:117" s="3" customFormat="1" ht="13.5" customHeight="1" x14ac:dyDescent="0.2">
      <c r="A589" s="44"/>
      <c r="B589" s="45"/>
      <c r="C589" s="44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6"/>
      <c r="DF589" s="46"/>
      <c r="DG589" s="46"/>
      <c r="DH589" s="46"/>
      <c r="DI589" s="46"/>
      <c r="DJ589" s="46"/>
      <c r="DK589" s="46"/>
      <c r="DL589" s="46"/>
      <c r="DM589" s="46"/>
    </row>
    <row r="590" spans="1:117" s="3" customFormat="1" ht="13.5" customHeight="1" x14ac:dyDescent="0.2">
      <c r="A590" s="44"/>
      <c r="B590" s="45"/>
      <c r="C590" s="44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  <c r="CY590" s="46"/>
      <c r="CZ590" s="46"/>
      <c r="DA590" s="46"/>
      <c r="DB590" s="46"/>
      <c r="DC590" s="46"/>
      <c r="DD590" s="46"/>
      <c r="DE590" s="46"/>
      <c r="DF590" s="46"/>
      <c r="DG590" s="46"/>
      <c r="DH590" s="46"/>
      <c r="DI590" s="46"/>
      <c r="DJ590" s="46"/>
      <c r="DK590" s="46"/>
      <c r="DL590" s="46"/>
      <c r="DM590" s="46"/>
    </row>
    <row r="591" spans="1:117" s="3" customFormat="1" ht="13.5" customHeight="1" x14ac:dyDescent="0.2">
      <c r="A591" s="44"/>
      <c r="B591" s="45"/>
      <c r="C591" s="44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  <c r="CY591" s="46"/>
      <c r="CZ591" s="46"/>
      <c r="DA591" s="46"/>
      <c r="DB591" s="46"/>
      <c r="DC591" s="46"/>
      <c r="DD591" s="46"/>
      <c r="DE591" s="46"/>
      <c r="DF591" s="46"/>
      <c r="DG591" s="46"/>
      <c r="DH591" s="46"/>
      <c r="DI591" s="46"/>
      <c r="DJ591" s="46"/>
      <c r="DK591" s="46"/>
      <c r="DL591" s="46"/>
      <c r="DM591" s="46"/>
    </row>
    <row r="592" spans="1:117" s="3" customFormat="1" ht="13.5" customHeight="1" x14ac:dyDescent="0.2">
      <c r="A592" s="44"/>
      <c r="B592" s="45"/>
      <c r="C592" s="44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/>
      <c r="DF592" s="46"/>
      <c r="DG592" s="46"/>
      <c r="DH592" s="46"/>
      <c r="DI592" s="46"/>
      <c r="DJ592" s="46"/>
      <c r="DK592" s="46"/>
      <c r="DL592" s="46"/>
      <c r="DM592" s="46"/>
    </row>
    <row r="593" spans="1:117" s="3" customFormat="1" ht="13.5" customHeight="1" x14ac:dyDescent="0.2">
      <c r="A593" s="44"/>
      <c r="B593" s="45"/>
      <c r="C593" s="44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/>
      <c r="DF593" s="46"/>
      <c r="DG593" s="46"/>
      <c r="DH593" s="46"/>
      <c r="DI593" s="46"/>
      <c r="DJ593" s="46"/>
      <c r="DK593" s="46"/>
      <c r="DL593" s="46"/>
      <c r="DM593" s="46"/>
    </row>
    <row r="594" spans="1:117" s="3" customFormat="1" ht="13.5" customHeight="1" x14ac:dyDescent="0.2">
      <c r="A594" s="44"/>
      <c r="B594" s="45"/>
      <c r="C594" s="44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/>
      <c r="DF594" s="46"/>
      <c r="DG594" s="46"/>
      <c r="DH594" s="46"/>
      <c r="DI594" s="46"/>
      <c r="DJ594" s="46"/>
      <c r="DK594" s="46"/>
      <c r="DL594" s="46"/>
      <c r="DM594" s="46"/>
    </row>
    <row r="595" spans="1:117" s="3" customFormat="1" ht="13.5" customHeight="1" x14ac:dyDescent="0.2">
      <c r="A595" s="44"/>
      <c r="B595" s="45"/>
      <c r="C595" s="44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/>
      <c r="DF595" s="46"/>
      <c r="DG595" s="46"/>
      <c r="DH595" s="46"/>
      <c r="DI595" s="46"/>
      <c r="DJ595" s="46"/>
      <c r="DK595" s="46"/>
      <c r="DL595" s="46"/>
      <c r="DM595" s="46"/>
    </row>
    <row r="596" spans="1:117" s="3" customFormat="1" ht="13.5" customHeight="1" x14ac:dyDescent="0.2">
      <c r="A596" s="44"/>
      <c r="B596" s="45"/>
      <c r="C596" s="44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/>
      <c r="DF596" s="46"/>
      <c r="DG596" s="46"/>
      <c r="DH596" s="46"/>
      <c r="DI596" s="46"/>
      <c r="DJ596" s="46"/>
      <c r="DK596" s="46"/>
      <c r="DL596" s="46"/>
      <c r="DM596" s="46"/>
    </row>
    <row r="597" spans="1:117" s="3" customFormat="1" ht="13.5" customHeight="1" x14ac:dyDescent="0.2">
      <c r="A597" s="44"/>
      <c r="B597" s="45"/>
      <c r="C597" s="44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/>
      <c r="DF597" s="46"/>
      <c r="DG597" s="46"/>
      <c r="DH597" s="46"/>
      <c r="DI597" s="46"/>
      <c r="DJ597" s="46"/>
      <c r="DK597" s="46"/>
      <c r="DL597" s="46"/>
      <c r="DM597" s="46"/>
    </row>
    <row r="598" spans="1:117" s="3" customFormat="1" ht="13.5" customHeight="1" x14ac:dyDescent="0.2">
      <c r="A598" s="44"/>
      <c r="B598" s="45"/>
      <c r="C598" s="44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6"/>
      <c r="DF598" s="46"/>
      <c r="DG598" s="46"/>
      <c r="DH598" s="46"/>
      <c r="DI598" s="46"/>
      <c r="DJ598" s="46"/>
      <c r="DK598" s="46"/>
      <c r="DL598" s="46"/>
      <c r="DM598" s="46"/>
    </row>
    <row r="599" spans="1:117" s="3" customFormat="1" ht="13.5" customHeight="1" x14ac:dyDescent="0.2">
      <c r="A599" s="44"/>
      <c r="B599" s="45"/>
      <c r="C599" s="44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/>
      <c r="DF599" s="46"/>
      <c r="DG599" s="46"/>
      <c r="DH599" s="46"/>
      <c r="DI599" s="46"/>
      <c r="DJ599" s="46"/>
      <c r="DK599" s="46"/>
      <c r="DL599" s="46"/>
      <c r="DM599" s="46"/>
    </row>
    <row r="600" spans="1:117" s="3" customFormat="1" ht="13.5" customHeight="1" x14ac:dyDescent="0.2">
      <c r="A600" s="44"/>
      <c r="B600" s="45"/>
      <c r="C600" s="44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/>
      <c r="DF600" s="46"/>
      <c r="DG600" s="46"/>
      <c r="DH600" s="46"/>
      <c r="DI600" s="46"/>
      <c r="DJ600" s="46"/>
      <c r="DK600" s="46"/>
      <c r="DL600" s="46"/>
      <c r="DM600" s="46"/>
    </row>
    <row r="601" spans="1:117" s="3" customFormat="1" ht="13.5" customHeight="1" x14ac:dyDescent="0.2">
      <c r="A601" s="44"/>
      <c r="B601" s="45"/>
      <c r="C601" s="44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/>
      <c r="DF601" s="46"/>
      <c r="DG601" s="46"/>
      <c r="DH601" s="46"/>
      <c r="DI601" s="46"/>
      <c r="DJ601" s="46"/>
      <c r="DK601" s="46"/>
      <c r="DL601" s="46"/>
      <c r="DM601" s="46"/>
    </row>
    <row r="602" spans="1:117" s="3" customFormat="1" ht="13.5" customHeight="1" x14ac:dyDescent="0.2">
      <c r="A602" s="44"/>
      <c r="B602" s="45"/>
      <c r="C602" s="44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  <c r="CY602" s="46"/>
      <c r="CZ602" s="46"/>
      <c r="DA602" s="46"/>
      <c r="DB602" s="46"/>
      <c r="DC602" s="46"/>
      <c r="DD602" s="46"/>
      <c r="DE602" s="46"/>
      <c r="DF602" s="46"/>
      <c r="DG602" s="46"/>
      <c r="DH602" s="46"/>
      <c r="DI602" s="46"/>
      <c r="DJ602" s="46"/>
      <c r="DK602" s="46"/>
      <c r="DL602" s="46"/>
      <c r="DM602" s="46"/>
    </row>
    <row r="603" spans="1:117" s="3" customFormat="1" ht="13.5" customHeight="1" x14ac:dyDescent="0.2">
      <c r="A603" s="44"/>
      <c r="B603" s="45"/>
      <c r="C603" s="44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  <c r="CY603" s="46"/>
      <c r="CZ603" s="46"/>
      <c r="DA603" s="46"/>
      <c r="DB603" s="46"/>
      <c r="DC603" s="46"/>
      <c r="DD603" s="46"/>
      <c r="DE603" s="46"/>
      <c r="DF603" s="46"/>
      <c r="DG603" s="46"/>
      <c r="DH603" s="46"/>
      <c r="DI603" s="46"/>
      <c r="DJ603" s="46"/>
      <c r="DK603" s="46"/>
      <c r="DL603" s="46"/>
      <c r="DM603" s="46"/>
    </row>
    <row r="604" spans="1:117" s="3" customFormat="1" ht="13.5" customHeight="1" x14ac:dyDescent="0.2">
      <c r="A604" s="44"/>
      <c r="B604" s="45"/>
      <c r="C604" s="44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/>
      <c r="DF604" s="46"/>
      <c r="DG604" s="46"/>
      <c r="DH604" s="46"/>
      <c r="DI604" s="46"/>
      <c r="DJ604" s="46"/>
      <c r="DK604" s="46"/>
      <c r="DL604" s="46"/>
      <c r="DM604" s="46"/>
    </row>
    <row r="605" spans="1:117" s="3" customFormat="1" ht="13.5" customHeight="1" x14ac:dyDescent="0.2">
      <c r="A605" s="44"/>
      <c r="B605" s="45"/>
      <c r="C605" s="44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/>
      <c r="DF605" s="46"/>
      <c r="DG605" s="46"/>
      <c r="DH605" s="46"/>
      <c r="DI605" s="46"/>
      <c r="DJ605" s="46"/>
      <c r="DK605" s="46"/>
      <c r="DL605" s="46"/>
      <c r="DM605" s="46"/>
    </row>
    <row r="606" spans="1:117" s="3" customFormat="1" ht="13.5" customHeight="1" x14ac:dyDescent="0.2">
      <c r="A606" s="44"/>
      <c r="B606" s="45"/>
      <c r="C606" s="44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/>
      <c r="DF606" s="46"/>
      <c r="DG606" s="46"/>
      <c r="DH606" s="46"/>
      <c r="DI606" s="46"/>
      <c r="DJ606" s="46"/>
      <c r="DK606" s="46"/>
      <c r="DL606" s="46"/>
      <c r="DM606" s="46"/>
    </row>
    <row r="607" spans="1:117" s="3" customFormat="1" ht="13.5" customHeight="1" x14ac:dyDescent="0.2">
      <c r="A607" s="44"/>
      <c r="B607" s="45"/>
      <c r="C607" s="44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/>
      <c r="DF607" s="46"/>
      <c r="DG607" s="46"/>
      <c r="DH607" s="46"/>
      <c r="DI607" s="46"/>
      <c r="DJ607" s="46"/>
      <c r="DK607" s="46"/>
      <c r="DL607" s="46"/>
      <c r="DM607" s="46"/>
    </row>
    <row r="608" spans="1:117" s="3" customFormat="1" ht="13.5" customHeight="1" x14ac:dyDescent="0.2">
      <c r="A608" s="44"/>
      <c r="B608" s="45"/>
      <c r="C608" s="44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/>
      <c r="DF608" s="46"/>
      <c r="DG608" s="46"/>
      <c r="DH608" s="46"/>
      <c r="DI608" s="46"/>
      <c r="DJ608" s="46"/>
      <c r="DK608" s="46"/>
      <c r="DL608" s="46"/>
      <c r="DM608" s="46"/>
    </row>
    <row r="609" spans="1:117" s="3" customFormat="1" ht="13.5" customHeight="1" x14ac:dyDescent="0.2">
      <c r="A609" s="44"/>
      <c r="B609" s="45"/>
      <c r="C609" s="44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/>
      <c r="DF609" s="46"/>
      <c r="DG609" s="46"/>
      <c r="DH609" s="46"/>
      <c r="DI609" s="46"/>
      <c r="DJ609" s="46"/>
      <c r="DK609" s="46"/>
      <c r="DL609" s="46"/>
      <c r="DM609" s="46"/>
    </row>
    <row r="610" spans="1:117" s="3" customFormat="1" ht="13.5" customHeight="1" x14ac:dyDescent="0.2">
      <c r="A610" s="44"/>
      <c r="B610" s="45"/>
      <c r="C610" s="44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/>
      <c r="DF610" s="46"/>
      <c r="DG610" s="46"/>
      <c r="DH610" s="46"/>
      <c r="DI610" s="46"/>
      <c r="DJ610" s="46"/>
      <c r="DK610" s="46"/>
      <c r="DL610" s="46"/>
      <c r="DM610" s="46"/>
    </row>
    <row r="611" spans="1:117" s="3" customFormat="1" ht="13.5" customHeight="1" x14ac:dyDescent="0.2">
      <c r="A611" s="44"/>
      <c r="B611" s="45"/>
      <c r="C611" s="44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</row>
    <row r="612" spans="1:117" s="3" customFormat="1" ht="13.5" customHeight="1" x14ac:dyDescent="0.2">
      <c r="A612" s="44"/>
      <c r="B612" s="45"/>
      <c r="C612" s="44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  <c r="BP612" s="46"/>
      <c r="BQ612" s="46"/>
      <c r="BR612" s="46"/>
      <c r="BS612" s="46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/>
      <c r="DF612" s="46"/>
      <c r="DG612" s="46"/>
      <c r="DH612" s="46"/>
      <c r="DI612" s="46"/>
      <c r="DJ612" s="46"/>
      <c r="DK612" s="46"/>
      <c r="DL612" s="46"/>
      <c r="DM612" s="46"/>
    </row>
    <row r="613" spans="1:117" s="3" customFormat="1" ht="13.5" customHeight="1" x14ac:dyDescent="0.2">
      <c r="A613" s="44"/>
      <c r="B613" s="45"/>
      <c r="C613" s="44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/>
      <c r="DF613" s="46"/>
      <c r="DG613" s="46"/>
      <c r="DH613" s="46"/>
      <c r="DI613" s="46"/>
      <c r="DJ613" s="46"/>
      <c r="DK613" s="46"/>
      <c r="DL613" s="46"/>
      <c r="DM613" s="46"/>
    </row>
    <row r="614" spans="1:117" s="3" customFormat="1" ht="13.5" customHeight="1" x14ac:dyDescent="0.2">
      <c r="A614" s="44"/>
      <c r="B614" s="45"/>
      <c r="C614" s="44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/>
      <c r="DF614" s="46"/>
      <c r="DG614" s="46"/>
      <c r="DH614" s="46"/>
      <c r="DI614" s="46"/>
      <c r="DJ614" s="46"/>
      <c r="DK614" s="46"/>
      <c r="DL614" s="46"/>
      <c r="DM614" s="46"/>
    </row>
    <row r="615" spans="1:117" s="3" customFormat="1" ht="13.5" customHeight="1" x14ac:dyDescent="0.2">
      <c r="A615" s="44"/>
      <c r="B615" s="45"/>
      <c r="C615" s="44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  <c r="BP615" s="46"/>
      <c r="BQ615" s="46"/>
      <c r="BR615" s="46"/>
      <c r="BS615" s="46"/>
      <c r="BT615" s="46"/>
      <c r="BU615" s="46"/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  <c r="CY615" s="46"/>
      <c r="CZ615" s="46"/>
      <c r="DA615" s="46"/>
      <c r="DB615" s="46"/>
      <c r="DC615" s="46"/>
      <c r="DD615" s="46"/>
      <c r="DE615" s="46"/>
      <c r="DF615" s="46"/>
      <c r="DG615" s="46"/>
      <c r="DH615" s="46"/>
      <c r="DI615" s="46"/>
      <c r="DJ615" s="46"/>
      <c r="DK615" s="46"/>
      <c r="DL615" s="46"/>
      <c r="DM615" s="46"/>
    </row>
    <row r="616" spans="1:117" s="3" customFormat="1" ht="13.5" customHeight="1" x14ac:dyDescent="0.2">
      <c r="A616" s="44"/>
      <c r="B616" s="45"/>
      <c r="C616" s="44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/>
      <c r="DF616" s="46"/>
      <c r="DG616" s="46"/>
      <c r="DH616" s="46"/>
      <c r="DI616" s="46"/>
      <c r="DJ616" s="46"/>
      <c r="DK616" s="46"/>
      <c r="DL616" s="46"/>
      <c r="DM616" s="46"/>
    </row>
    <row r="617" spans="1:117" s="3" customFormat="1" ht="13.5" customHeight="1" x14ac:dyDescent="0.2">
      <c r="A617" s="44"/>
      <c r="B617" s="45"/>
      <c r="C617" s="44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/>
      <c r="DF617" s="46"/>
      <c r="DG617" s="46"/>
      <c r="DH617" s="46"/>
      <c r="DI617" s="46"/>
      <c r="DJ617" s="46"/>
      <c r="DK617" s="46"/>
      <c r="DL617" s="46"/>
      <c r="DM617" s="46"/>
    </row>
    <row r="618" spans="1:117" s="3" customFormat="1" ht="13.5" customHeight="1" x14ac:dyDescent="0.2">
      <c r="A618" s="44"/>
      <c r="B618" s="45"/>
      <c r="C618" s="44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/>
      <c r="DF618" s="46"/>
      <c r="DG618" s="46"/>
      <c r="DH618" s="46"/>
      <c r="DI618" s="46"/>
      <c r="DJ618" s="46"/>
      <c r="DK618" s="46"/>
      <c r="DL618" s="46"/>
      <c r="DM618" s="46"/>
    </row>
    <row r="619" spans="1:117" s="3" customFormat="1" ht="13.5" customHeight="1" x14ac:dyDescent="0.2">
      <c r="A619" s="44"/>
      <c r="B619" s="45"/>
      <c r="C619" s="44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/>
      <c r="DF619" s="46"/>
      <c r="DG619" s="46"/>
      <c r="DH619" s="46"/>
      <c r="DI619" s="46"/>
      <c r="DJ619" s="46"/>
      <c r="DK619" s="46"/>
      <c r="DL619" s="46"/>
      <c r="DM619" s="46"/>
    </row>
    <row r="620" spans="1:117" s="3" customFormat="1" ht="13.5" customHeight="1" x14ac:dyDescent="0.2">
      <c r="A620" s="44"/>
      <c r="B620" s="45"/>
      <c r="C620" s="44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/>
      <c r="DF620" s="46"/>
      <c r="DG620" s="46"/>
      <c r="DH620" s="46"/>
      <c r="DI620" s="46"/>
      <c r="DJ620" s="46"/>
      <c r="DK620" s="46"/>
      <c r="DL620" s="46"/>
      <c r="DM620" s="46"/>
    </row>
    <row r="621" spans="1:117" s="3" customFormat="1" ht="13.5" customHeight="1" x14ac:dyDescent="0.2">
      <c r="A621" s="44"/>
      <c r="B621" s="45"/>
      <c r="C621" s="44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/>
      <c r="DF621" s="46"/>
      <c r="DG621" s="46"/>
      <c r="DH621" s="46"/>
      <c r="DI621" s="46"/>
      <c r="DJ621" s="46"/>
      <c r="DK621" s="46"/>
      <c r="DL621" s="46"/>
      <c r="DM621" s="46"/>
    </row>
    <row r="622" spans="1:117" s="3" customFormat="1" ht="13.5" customHeight="1" x14ac:dyDescent="0.2">
      <c r="A622" s="44"/>
      <c r="B622" s="45"/>
      <c r="C622" s="44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/>
      <c r="DF622" s="46"/>
      <c r="DG622" s="46"/>
      <c r="DH622" s="46"/>
      <c r="DI622" s="46"/>
      <c r="DJ622" s="46"/>
      <c r="DK622" s="46"/>
      <c r="DL622" s="46"/>
      <c r="DM622" s="46"/>
    </row>
    <row r="623" spans="1:117" s="3" customFormat="1" ht="13.5" customHeight="1" x14ac:dyDescent="0.2">
      <c r="A623" s="44"/>
      <c r="B623" s="45"/>
      <c r="C623" s="44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/>
      <c r="DF623" s="46"/>
      <c r="DG623" s="46"/>
      <c r="DH623" s="46"/>
      <c r="DI623" s="46"/>
      <c r="DJ623" s="46"/>
      <c r="DK623" s="46"/>
      <c r="DL623" s="46"/>
      <c r="DM623" s="46"/>
    </row>
    <row r="624" spans="1:117" s="3" customFormat="1" ht="13.5" customHeight="1" x14ac:dyDescent="0.2">
      <c r="A624" s="44"/>
      <c r="B624" s="45"/>
      <c r="C624" s="44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/>
      <c r="DF624" s="46"/>
      <c r="DG624" s="46"/>
      <c r="DH624" s="46"/>
      <c r="DI624" s="46"/>
      <c r="DJ624" s="46"/>
      <c r="DK624" s="46"/>
      <c r="DL624" s="46"/>
      <c r="DM624" s="46"/>
    </row>
    <row r="625" spans="1:117" s="3" customFormat="1" ht="13.5" customHeight="1" x14ac:dyDescent="0.2">
      <c r="A625" s="44"/>
      <c r="B625" s="45"/>
      <c r="C625" s="44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  <c r="BN625" s="46"/>
      <c r="BO625" s="46"/>
      <c r="BP625" s="46"/>
      <c r="BQ625" s="46"/>
      <c r="BR625" s="46"/>
      <c r="BS625" s="46"/>
      <c r="BT625" s="46"/>
      <c r="BU625" s="46"/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  <c r="CY625" s="46"/>
      <c r="CZ625" s="46"/>
      <c r="DA625" s="46"/>
      <c r="DB625" s="46"/>
      <c r="DC625" s="46"/>
      <c r="DD625" s="46"/>
      <c r="DE625" s="46"/>
      <c r="DF625" s="46"/>
      <c r="DG625" s="46"/>
      <c r="DH625" s="46"/>
      <c r="DI625" s="46"/>
      <c r="DJ625" s="46"/>
      <c r="DK625" s="46"/>
      <c r="DL625" s="46"/>
      <c r="DM625" s="46"/>
    </row>
    <row r="626" spans="1:117" s="3" customFormat="1" ht="13.5" customHeight="1" x14ac:dyDescent="0.2">
      <c r="A626" s="44"/>
      <c r="B626" s="45"/>
      <c r="C626" s="44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6"/>
      <c r="DF626" s="46"/>
      <c r="DG626" s="46"/>
      <c r="DH626" s="46"/>
      <c r="DI626" s="46"/>
      <c r="DJ626" s="46"/>
      <c r="DK626" s="46"/>
      <c r="DL626" s="46"/>
      <c r="DM626" s="46"/>
    </row>
    <row r="627" spans="1:117" s="3" customFormat="1" ht="13.5" customHeight="1" x14ac:dyDescent="0.2">
      <c r="A627" s="44"/>
      <c r="B627" s="45"/>
      <c r="C627" s="44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/>
      <c r="DF627" s="46"/>
      <c r="DG627" s="46"/>
      <c r="DH627" s="46"/>
      <c r="DI627" s="46"/>
      <c r="DJ627" s="46"/>
      <c r="DK627" s="46"/>
      <c r="DL627" s="46"/>
      <c r="DM627" s="46"/>
    </row>
    <row r="628" spans="1:117" s="3" customFormat="1" ht="13.5" customHeight="1" x14ac:dyDescent="0.2">
      <c r="A628" s="44"/>
      <c r="B628" s="45"/>
      <c r="C628" s="44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/>
      <c r="DF628" s="46"/>
      <c r="DG628" s="46"/>
      <c r="DH628" s="46"/>
      <c r="DI628" s="46"/>
      <c r="DJ628" s="46"/>
      <c r="DK628" s="46"/>
      <c r="DL628" s="46"/>
      <c r="DM628" s="46"/>
    </row>
    <row r="629" spans="1:117" s="3" customFormat="1" ht="13.5" customHeight="1" x14ac:dyDescent="0.2">
      <c r="A629" s="44"/>
      <c r="B629" s="45"/>
      <c r="C629" s="44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/>
      <c r="DF629" s="46"/>
      <c r="DG629" s="46"/>
      <c r="DH629" s="46"/>
      <c r="DI629" s="46"/>
      <c r="DJ629" s="46"/>
      <c r="DK629" s="46"/>
      <c r="DL629" s="46"/>
      <c r="DM629" s="46"/>
    </row>
    <row r="630" spans="1:117" s="3" customFormat="1" ht="13.5" customHeight="1" x14ac:dyDescent="0.2">
      <c r="A630" s="44"/>
      <c r="B630" s="45"/>
      <c r="C630" s="44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/>
      <c r="DF630" s="46"/>
      <c r="DG630" s="46"/>
      <c r="DH630" s="46"/>
      <c r="DI630" s="46"/>
      <c r="DJ630" s="46"/>
      <c r="DK630" s="46"/>
      <c r="DL630" s="46"/>
      <c r="DM630" s="46"/>
    </row>
    <row r="631" spans="1:117" s="3" customFormat="1" ht="13.5" customHeight="1" x14ac:dyDescent="0.2">
      <c r="A631" s="44"/>
      <c r="B631" s="45"/>
      <c r="C631" s="44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/>
      <c r="DF631" s="46"/>
      <c r="DG631" s="46"/>
      <c r="DH631" s="46"/>
      <c r="DI631" s="46"/>
      <c r="DJ631" s="46"/>
      <c r="DK631" s="46"/>
      <c r="DL631" s="46"/>
      <c r="DM631" s="46"/>
    </row>
    <row r="632" spans="1:117" s="3" customFormat="1" ht="13.5" customHeight="1" x14ac:dyDescent="0.2">
      <c r="A632" s="44"/>
      <c r="B632" s="45"/>
      <c r="C632" s="44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/>
      <c r="DF632" s="46"/>
      <c r="DG632" s="46"/>
      <c r="DH632" s="46"/>
      <c r="DI632" s="46"/>
      <c r="DJ632" s="46"/>
      <c r="DK632" s="46"/>
      <c r="DL632" s="46"/>
      <c r="DM632" s="46"/>
    </row>
    <row r="633" spans="1:117" s="3" customFormat="1" ht="13.5" customHeight="1" x14ac:dyDescent="0.2">
      <c r="A633" s="44"/>
      <c r="B633" s="45"/>
      <c r="C633" s="44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  <c r="BN633" s="46"/>
      <c r="BO633" s="46"/>
      <c r="BP633" s="46"/>
      <c r="BQ633" s="46"/>
      <c r="BR633" s="46"/>
      <c r="BS633" s="46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/>
      <c r="DF633" s="46"/>
      <c r="DG633" s="46"/>
      <c r="DH633" s="46"/>
      <c r="DI633" s="46"/>
      <c r="DJ633" s="46"/>
      <c r="DK633" s="46"/>
      <c r="DL633" s="46"/>
      <c r="DM633" s="46"/>
    </row>
    <row r="634" spans="1:117" s="3" customFormat="1" ht="13.5" customHeight="1" x14ac:dyDescent="0.2">
      <c r="A634" s="44"/>
      <c r="B634" s="45"/>
      <c r="C634" s="44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/>
      <c r="DF634" s="46"/>
      <c r="DG634" s="46"/>
      <c r="DH634" s="46"/>
      <c r="DI634" s="46"/>
      <c r="DJ634" s="46"/>
      <c r="DK634" s="46"/>
      <c r="DL634" s="46"/>
      <c r="DM634" s="46"/>
    </row>
    <row r="635" spans="1:117" s="3" customFormat="1" ht="13.5" customHeight="1" x14ac:dyDescent="0.2">
      <c r="A635" s="44"/>
      <c r="B635" s="45"/>
      <c r="C635" s="44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/>
      <c r="DF635" s="46"/>
      <c r="DG635" s="46"/>
      <c r="DH635" s="46"/>
      <c r="DI635" s="46"/>
      <c r="DJ635" s="46"/>
      <c r="DK635" s="46"/>
      <c r="DL635" s="46"/>
      <c r="DM635" s="46"/>
    </row>
    <row r="636" spans="1:117" s="3" customFormat="1" ht="13.5" customHeight="1" x14ac:dyDescent="0.2">
      <c r="A636" s="44"/>
      <c r="B636" s="45"/>
      <c r="C636" s="44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/>
      <c r="DF636" s="46"/>
      <c r="DG636" s="46"/>
      <c r="DH636" s="46"/>
      <c r="DI636" s="46"/>
      <c r="DJ636" s="46"/>
      <c r="DK636" s="46"/>
      <c r="DL636" s="46"/>
      <c r="DM636" s="46"/>
    </row>
    <row r="637" spans="1:117" s="3" customFormat="1" ht="13.5" customHeight="1" x14ac:dyDescent="0.2">
      <c r="A637" s="44"/>
      <c r="B637" s="45"/>
      <c r="C637" s="44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  <c r="BN637" s="46"/>
      <c r="BO637" s="46"/>
      <c r="BP637" s="46"/>
      <c r="BQ637" s="46"/>
      <c r="BR637" s="46"/>
      <c r="BS637" s="46"/>
      <c r="BT637" s="46"/>
      <c r="BU637" s="46"/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/>
      <c r="DF637" s="46"/>
      <c r="DG637" s="46"/>
      <c r="DH637" s="46"/>
      <c r="DI637" s="46"/>
      <c r="DJ637" s="46"/>
      <c r="DK637" s="46"/>
      <c r="DL637" s="46"/>
      <c r="DM637" s="46"/>
    </row>
    <row r="638" spans="1:117" s="3" customFormat="1" ht="13.5" customHeight="1" x14ac:dyDescent="0.2">
      <c r="A638" s="44"/>
      <c r="B638" s="45"/>
      <c r="C638" s="44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/>
      <c r="DF638" s="46"/>
      <c r="DG638" s="46"/>
      <c r="DH638" s="46"/>
      <c r="DI638" s="46"/>
      <c r="DJ638" s="46"/>
      <c r="DK638" s="46"/>
      <c r="DL638" s="46"/>
      <c r="DM638" s="46"/>
    </row>
    <row r="639" spans="1:117" s="3" customFormat="1" ht="13.5" customHeight="1" x14ac:dyDescent="0.2">
      <c r="A639" s="44"/>
      <c r="B639" s="45"/>
      <c r="C639" s="44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/>
      <c r="DF639" s="46"/>
      <c r="DG639" s="46"/>
      <c r="DH639" s="46"/>
      <c r="DI639" s="46"/>
      <c r="DJ639" s="46"/>
      <c r="DK639" s="46"/>
      <c r="DL639" s="46"/>
      <c r="DM639" s="46"/>
    </row>
    <row r="640" spans="1:117" s="3" customFormat="1" ht="13.5" customHeight="1" x14ac:dyDescent="0.2">
      <c r="A640" s="44"/>
      <c r="B640" s="45"/>
      <c r="C640" s="44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  <c r="BN640" s="46"/>
      <c r="BO640" s="46"/>
      <c r="BP640" s="46"/>
      <c r="BQ640" s="46"/>
      <c r="BR640" s="46"/>
      <c r="BS640" s="46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6"/>
      <c r="DF640" s="46"/>
      <c r="DG640" s="46"/>
      <c r="DH640" s="46"/>
      <c r="DI640" s="46"/>
      <c r="DJ640" s="46"/>
      <c r="DK640" s="46"/>
      <c r="DL640" s="46"/>
      <c r="DM640" s="46"/>
    </row>
    <row r="641" spans="1:117" s="3" customFormat="1" ht="13.5" customHeight="1" x14ac:dyDescent="0.2">
      <c r="A641" s="44"/>
      <c r="B641" s="45"/>
      <c r="C641" s="44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/>
      <c r="DF641" s="46"/>
      <c r="DG641" s="46"/>
      <c r="DH641" s="46"/>
      <c r="DI641" s="46"/>
      <c r="DJ641" s="46"/>
      <c r="DK641" s="46"/>
      <c r="DL641" s="46"/>
      <c r="DM641" s="46"/>
    </row>
    <row r="642" spans="1:117" s="3" customFormat="1" ht="13.5" customHeight="1" x14ac:dyDescent="0.2">
      <c r="A642" s="44"/>
      <c r="B642" s="45"/>
      <c r="C642" s="44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46"/>
      <c r="CT642" s="46"/>
      <c r="CU642" s="46"/>
      <c r="CV642" s="46"/>
      <c r="CW642" s="46"/>
      <c r="CX642" s="46"/>
      <c r="CY642" s="46"/>
      <c r="CZ642" s="46"/>
      <c r="DA642" s="46"/>
      <c r="DB642" s="46"/>
      <c r="DC642" s="46"/>
      <c r="DD642" s="46"/>
      <c r="DE642" s="46"/>
      <c r="DF642" s="46"/>
      <c r="DG642" s="46"/>
      <c r="DH642" s="46"/>
      <c r="DI642" s="46"/>
      <c r="DJ642" s="46"/>
      <c r="DK642" s="46"/>
      <c r="DL642" s="46"/>
      <c r="DM642" s="46"/>
    </row>
    <row r="643" spans="1:117" s="3" customFormat="1" ht="13.5" customHeight="1" x14ac:dyDescent="0.2">
      <c r="A643" s="44"/>
      <c r="B643" s="45"/>
      <c r="C643" s="44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6"/>
      <c r="DF643" s="46"/>
      <c r="DG643" s="46"/>
      <c r="DH643" s="46"/>
      <c r="DI643" s="46"/>
      <c r="DJ643" s="46"/>
      <c r="DK643" s="46"/>
      <c r="DL643" s="46"/>
      <c r="DM643" s="46"/>
    </row>
    <row r="644" spans="1:117" s="3" customFormat="1" ht="13.5" customHeight="1" x14ac:dyDescent="0.2">
      <c r="A644" s="44"/>
      <c r="B644" s="45"/>
      <c r="C644" s="44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  <c r="BN644" s="46"/>
      <c r="BO644" s="46"/>
      <c r="BP644" s="46"/>
      <c r="BQ644" s="46"/>
      <c r="BR644" s="46"/>
      <c r="BS644" s="46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46"/>
      <c r="CT644" s="46"/>
      <c r="CU644" s="46"/>
      <c r="CV644" s="46"/>
      <c r="CW644" s="46"/>
      <c r="CX644" s="46"/>
      <c r="CY644" s="46"/>
      <c r="CZ644" s="46"/>
      <c r="DA644" s="46"/>
      <c r="DB644" s="46"/>
      <c r="DC644" s="46"/>
      <c r="DD644" s="46"/>
      <c r="DE644" s="46"/>
      <c r="DF644" s="46"/>
      <c r="DG644" s="46"/>
      <c r="DH644" s="46"/>
      <c r="DI644" s="46"/>
      <c r="DJ644" s="46"/>
      <c r="DK644" s="46"/>
      <c r="DL644" s="46"/>
      <c r="DM644" s="46"/>
    </row>
    <row r="645" spans="1:117" s="3" customFormat="1" ht="13.5" customHeight="1" x14ac:dyDescent="0.2">
      <c r="A645" s="44"/>
      <c r="B645" s="45"/>
      <c r="C645" s="44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  <c r="BN645" s="46"/>
      <c r="BO645" s="46"/>
      <c r="BP645" s="46"/>
      <c r="BQ645" s="46"/>
      <c r="BR645" s="46"/>
      <c r="BS645" s="46"/>
      <c r="BT645" s="46"/>
      <c r="BU645" s="46"/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/>
      <c r="DF645" s="46"/>
      <c r="DG645" s="46"/>
      <c r="DH645" s="46"/>
      <c r="DI645" s="46"/>
      <c r="DJ645" s="46"/>
      <c r="DK645" s="46"/>
      <c r="DL645" s="46"/>
      <c r="DM645" s="46"/>
    </row>
    <row r="646" spans="1:117" s="3" customFormat="1" ht="13.5" customHeight="1" x14ac:dyDescent="0.2">
      <c r="A646" s="44"/>
      <c r="B646" s="45"/>
      <c r="C646" s="44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  <c r="BN646" s="46"/>
      <c r="BO646" s="46"/>
      <c r="BP646" s="46"/>
      <c r="BQ646" s="46"/>
      <c r="BR646" s="46"/>
      <c r="BS646" s="46"/>
      <c r="BT646" s="46"/>
      <c r="BU646" s="46"/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6"/>
      <c r="DF646" s="46"/>
      <c r="DG646" s="46"/>
      <c r="DH646" s="46"/>
      <c r="DI646" s="46"/>
      <c r="DJ646" s="46"/>
      <c r="DK646" s="46"/>
      <c r="DL646" s="46"/>
      <c r="DM646" s="46"/>
    </row>
    <row r="647" spans="1:117" s="3" customFormat="1" ht="13.5" customHeight="1" x14ac:dyDescent="0.2">
      <c r="A647" s="44"/>
      <c r="B647" s="45"/>
      <c r="C647" s="44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/>
      <c r="DF647" s="46"/>
      <c r="DG647" s="46"/>
      <c r="DH647" s="46"/>
      <c r="DI647" s="46"/>
      <c r="DJ647" s="46"/>
      <c r="DK647" s="46"/>
      <c r="DL647" s="46"/>
      <c r="DM647" s="46"/>
    </row>
    <row r="648" spans="1:117" s="3" customFormat="1" ht="13.5" customHeight="1" x14ac:dyDescent="0.2">
      <c r="A648" s="44"/>
      <c r="B648" s="45"/>
      <c r="C648" s="44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  <c r="BN648" s="46"/>
      <c r="BO648" s="46"/>
      <c r="BP648" s="46"/>
      <c r="BQ648" s="46"/>
      <c r="BR648" s="46"/>
      <c r="BS648" s="46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46"/>
      <c r="CT648" s="46"/>
      <c r="CU648" s="46"/>
      <c r="CV648" s="46"/>
      <c r="CW648" s="46"/>
      <c r="CX648" s="46"/>
      <c r="CY648" s="46"/>
      <c r="CZ648" s="46"/>
      <c r="DA648" s="46"/>
      <c r="DB648" s="46"/>
      <c r="DC648" s="46"/>
      <c r="DD648" s="46"/>
      <c r="DE648" s="46"/>
      <c r="DF648" s="46"/>
      <c r="DG648" s="46"/>
      <c r="DH648" s="46"/>
      <c r="DI648" s="46"/>
      <c r="DJ648" s="46"/>
      <c r="DK648" s="46"/>
      <c r="DL648" s="46"/>
      <c r="DM648" s="46"/>
    </row>
    <row r="649" spans="1:117" s="3" customFormat="1" ht="13.5" customHeight="1" x14ac:dyDescent="0.2">
      <c r="A649" s="44"/>
      <c r="B649" s="45"/>
      <c r="C649" s="44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  <c r="BN649" s="46"/>
      <c r="BO649" s="46"/>
      <c r="BP649" s="46"/>
      <c r="BQ649" s="46"/>
      <c r="BR649" s="46"/>
      <c r="BS649" s="46"/>
      <c r="BT649" s="46"/>
      <c r="BU649" s="46"/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/>
      <c r="DF649" s="46"/>
      <c r="DG649" s="46"/>
      <c r="DH649" s="46"/>
      <c r="DI649" s="46"/>
      <c r="DJ649" s="46"/>
      <c r="DK649" s="46"/>
      <c r="DL649" s="46"/>
      <c r="DM649" s="46"/>
    </row>
    <row r="650" spans="1:117" s="3" customFormat="1" ht="13.5" customHeight="1" x14ac:dyDescent="0.2">
      <c r="A650" s="44"/>
      <c r="B650" s="45"/>
      <c r="C650" s="44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  <c r="BN650" s="46"/>
      <c r="BO650" s="46"/>
      <c r="BP650" s="46"/>
      <c r="BQ650" s="46"/>
      <c r="BR650" s="46"/>
      <c r="BS650" s="46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46"/>
      <c r="CT650" s="46"/>
      <c r="CU650" s="46"/>
      <c r="CV650" s="46"/>
      <c r="CW650" s="46"/>
      <c r="CX650" s="46"/>
      <c r="CY650" s="46"/>
      <c r="CZ650" s="46"/>
      <c r="DA650" s="46"/>
      <c r="DB650" s="46"/>
      <c r="DC650" s="46"/>
      <c r="DD650" s="46"/>
      <c r="DE650" s="46"/>
      <c r="DF650" s="46"/>
      <c r="DG650" s="46"/>
      <c r="DH650" s="46"/>
      <c r="DI650" s="46"/>
      <c r="DJ650" s="46"/>
      <c r="DK650" s="46"/>
      <c r="DL650" s="46"/>
      <c r="DM650" s="46"/>
    </row>
    <row r="651" spans="1:117" s="3" customFormat="1" ht="13.5" customHeight="1" x14ac:dyDescent="0.2">
      <c r="A651" s="44"/>
      <c r="B651" s="45"/>
      <c r="C651" s="44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/>
      <c r="DF651" s="46"/>
      <c r="DG651" s="46"/>
      <c r="DH651" s="46"/>
      <c r="DI651" s="46"/>
      <c r="DJ651" s="46"/>
      <c r="DK651" s="46"/>
      <c r="DL651" s="46"/>
      <c r="DM651" s="46"/>
    </row>
    <row r="652" spans="1:117" s="3" customFormat="1" ht="13.5" customHeight="1" x14ac:dyDescent="0.2">
      <c r="A652" s="44"/>
      <c r="B652" s="45"/>
      <c r="C652" s="44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/>
      <c r="DF652" s="46"/>
      <c r="DG652" s="46"/>
      <c r="DH652" s="46"/>
      <c r="DI652" s="46"/>
      <c r="DJ652" s="46"/>
      <c r="DK652" s="46"/>
      <c r="DL652" s="46"/>
      <c r="DM652" s="46"/>
    </row>
    <row r="653" spans="1:117" s="3" customFormat="1" ht="13.5" customHeight="1" x14ac:dyDescent="0.2">
      <c r="A653" s="44"/>
      <c r="B653" s="45"/>
      <c r="C653" s="44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  <c r="BN653" s="46"/>
      <c r="BO653" s="46"/>
      <c r="BP653" s="46"/>
      <c r="BQ653" s="46"/>
      <c r="BR653" s="46"/>
      <c r="BS653" s="46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6"/>
      <c r="DF653" s="46"/>
      <c r="DG653" s="46"/>
      <c r="DH653" s="46"/>
      <c r="DI653" s="46"/>
      <c r="DJ653" s="46"/>
      <c r="DK653" s="46"/>
      <c r="DL653" s="46"/>
      <c r="DM653" s="46"/>
    </row>
    <row r="654" spans="1:117" s="3" customFormat="1" ht="13.5" customHeight="1" x14ac:dyDescent="0.2">
      <c r="A654" s="44"/>
      <c r="B654" s="45"/>
      <c r="C654" s="44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/>
      <c r="DF654" s="46"/>
      <c r="DG654" s="46"/>
      <c r="DH654" s="46"/>
      <c r="DI654" s="46"/>
      <c r="DJ654" s="46"/>
      <c r="DK654" s="46"/>
      <c r="DL654" s="46"/>
      <c r="DM654" s="46"/>
    </row>
    <row r="655" spans="1:117" s="3" customFormat="1" ht="13.5" customHeight="1" x14ac:dyDescent="0.2">
      <c r="A655" s="44"/>
      <c r="B655" s="45"/>
      <c r="C655" s="44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/>
      <c r="DF655" s="46"/>
      <c r="DG655" s="46"/>
      <c r="DH655" s="46"/>
      <c r="DI655" s="46"/>
      <c r="DJ655" s="46"/>
      <c r="DK655" s="46"/>
      <c r="DL655" s="46"/>
      <c r="DM655" s="46"/>
    </row>
    <row r="656" spans="1:117" s="3" customFormat="1" ht="13.5" customHeight="1" x14ac:dyDescent="0.2">
      <c r="A656" s="44"/>
      <c r="B656" s="45"/>
      <c r="C656" s="44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/>
      <c r="DF656" s="46"/>
      <c r="DG656" s="46"/>
      <c r="DH656" s="46"/>
      <c r="DI656" s="46"/>
      <c r="DJ656" s="46"/>
      <c r="DK656" s="46"/>
      <c r="DL656" s="46"/>
      <c r="DM656" s="46"/>
    </row>
    <row r="657" spans="1:117" s="3" customFormat="1" ht="13.5" customHeight="1" x14ac:dyDescent="0.2">
      <c r="A657" s="44"/>
      <c r="B657" s="45"/>
      <c r="C657" s="44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  <c r="BN657" s="46"/>
      <c r="BO657" s="46"/>
      <c r="BP657" s="46"/>
      <c r="BQ657" s="46"/>
      <c r="BR657" s="46"/>
      <c r="BS657" s="46"/>
      <c r="BT657" s="46"/>
      <c r="BU657" s="46"/>
      <c r="BV657" s="46"/>
      <c r="BW657" s="46"/>
      <c r="BX657" s="46"/>
      <c r="BY657" s="46"/>
      <c r="BZ657" s="46"/>
      <c r="CA657" s="46"/>
      <c r="CB657" s="46"/>
      <c r="CC657" s="46"/>
      <c r="CD657" s="46"/>
      <c r="CE657" s="46"/>
      <c r="CF657" s="46"/>
      <c r="CG657" s="46"/>
      <c r="CH657" s="46"/>
      <c r="CI657" s="46"/>
      <c r="CJ657" s="46"/>
      <c r="CK657" s="46"/>
      <c r="CL657" s="46"/>
      <c r="CM657" s="46"/>
      <c r="CN657" s="46"/>
      <c r="CO657" s="46"/>
      <c r="CP657" s="46"/>
      <c r="CQ657" s="46"/>
      <c r="CR657" s="46"/>
      <c r="CS657" s="46"/>
      <c r="CT657" s="46"/>
      <c r="CU657" s="46"/>
      <c r="CV657" s="46"/>
      <c r="CW657" s="46"/>
      <c r="CX657" s="46"/>
      <c r="CY657" s="46"/>
      <c r="CZ657" s="46"/>
      <c r="DA657" s="46"/>
      <c r="DB657" s="46"/>
      <c r="DC657" s="46"/>
      <c r="DD657" s="46"/>
      <c r="DE657" s="46"/>
      <c r="DF657" s="46"/>
      <c r="DG657" s="46"/>
      <c r="DH657" s="46"/>
      <c r="DI657" s="46"/>
      <c r="DJ657" s="46"/>
      <c r="DK657" s="46"/>
      <c r="DL657" s="46"/>
      <c r="DM657" s="46"/>
    </row>
    <row r="658" spans="1:117" s="3" customFormat="1" ht="13.5" customHeight="1" x14ac:dyDescent="0.2">
      <c r="A658" s="44"/>
      <c r="B658" s="45"/>
      <c r="C658" s="44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  <c r="BN658" s="46"/>
      <c r="BO658" s="46"/>
      <c r="BP658" s="46"/>
      <c r="BQ658" s="46"/>
      <c r="BR658" s="46"/>
      <c r="BS658" s="46"/>
      <c r="BT658" s="46"/>
      <c r="BU658" s="46"/>
      <c r="BV658" s="46"/>
      <c r="BW658" s="46"/>
      <c r="BX658" s="46"/>
      <c r="BY658" s="46"/>
      <c r="BZ658" s="46"/>
      <c r="CA658" s="46"/>
      <c r="CB658" s="46"/>
      <c r="CC658" s="46"/>
      <c r="CD658" s="46"/>
      <c r="CE658" s="46"/>
      <c r="CF658" s="46"/>
      <c r="CG658" s="46"/>
      <c r="CH658" s="46"/>
      <c r="CI658" s="46"/>
      <c r="CJ658" s="46"/>
      <c r="CK658" s="46"/>
      <c r="CL658" s="46"/>
      <c r="CM658" s="46"/>
      <c r="CN658" s="46"/>
      <c r="CO658" s="46"/>
      <c r="CP658" s="46"/>
      <c r="CQ658" s="46"/>
      <c r="CR658" s="46"/>
      <c r="CS658" s="46"/>
      <c r="CT658" s="46"/>
      <c r="CU658" s="46"/>
      <c r="CV658" s="46"/>
      <c r="CW658" s="46"/>
      <c r="CX658" s="46"/>
      <c r="CY658" s="46"/>
      <c r="CZ658" s="46"/>
      <c r="DA658" s="46"/>
      <c r="DB658" s="46"/>
      <c r="DC658" s="46"/>
      <c r="DD658" s="46"/>
      <c r="DE658" s="46"/>
      <c r="DF658" s="46"/>
      <c r="DG658" s="46"/>
      <c r="DH658" s="46"/>
      <c r="DI658" s="46"/>
      <c r="DJ658" s="46"/>
      <c r="DK658" s="46"/>
      <c r="DL658" s="46"/>
      <c r="DM658" s="46"/>
    </row>
    <row r="659" spans="1:117" s="3" customFormat="1" ht="13.5" customHeight="1" x14ac:dyDescent="0.2">
      <c r="A659" s="44"/>
      <c r="B659" s="45"/>
      <c r="C659" s="44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  <c r="BN659" s="46"/>
      <c r="BO659" s="46"/>
      <c r="BP659" s="46"/>
      <c r="BQ659" s="46"/>
      <c r="BR659" s="46"/>
      <c r="BS659" s="46"/>
      <c r="BT659" s="46"/>
      <c r="BU659" s="46"/>
      <c r="BV659" s="46"/>
      <c r="BW659" s="46"/>
      <c r="BX659" s="46"/>
      <c r="BY659" s="46"/>
      <c r="BZ659" s="46"/>
      <c r="CA659" s="46"/>
      <c r="CB659" s="46"/>
      <c r="CC659" s="46"/>
      <c r="CD659" s="46"/>
      <c r="CE659" s="46"/>
      <c r="CF659" s="46"/>
      <c r="CG659" s="46"/>
      <c r="CH659" s="46"/>
      <c r="CI659" s="46"/>
      <c r="CJ659" s="46"/>
      <c r="CK659" s="46"/>
      <c r="CL659" s="46"/>
      <c r="CM659" s="46"/>
      <c r="CN659" s="46"/>
      <c r="CO659" s="46"/>
      <c r="CP659" s="46"/>
      <c r="CQ659" s="46"/>
      <c r="CR659" s="46"/>
      <c r="CS659" s="46"/>
      <c r="CT659" s="46"/>
      <c r="CU659" s="46"/>
      <c r="CV659" s="46"/>
      <c r="CW659" s="46"/>
      <c r="CX659" s="46"/>
      <c r="CY659" s="46"/>
      <c r="CZ659" s="46"/>
      <c r="DA659" s="46"/>
      <c r="DB659" s="46"/>
      <c r="DC659" s="46"/>
      <c r="DD659" s="46"/>
      <c r="DE659" s="46"/>
      <c r="DF659" s="46"/>
      <c r="DG659" s="46"/>
      <c r="DH659" s="46"/>
      <c r="DI659" s="46"/>
      <c r="DJ659" s="46"/>
      <c r="DK659" s="46"/>
      <c r="DL659" s="46"/>
      <c r="DM659" s="46"/>
    </row>
    <row r="660" spans="1:117" s="3" customFormat="1" ht="13.5" customHeight="1" x14ac:dyDescent="0.2">
      <c r="A660" s="44"/>
      <c r="B660" s="45"/>
      <c r="C660" s="44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  <c r="BN660" s="46"/>
      <c r="BO660" s="46"/>
      <c r="BP660" s="46"/>
      <c r="BQ660" s="46"/>
      <c r="BR660" s="46"/>
      <c r="BS660" s="46"/>
      <c r="BT660" s="46"/>
      <c r="BU660" s="46"/>
      <c r="BV660" s="46"/>
      <c r="BW660" s="46"/>
      <c r="BX660" s="46"/>
      <c r="BY660" s="46"/>
      <c r="BZ660" s="46"/>
      <c r="CA660" s="46"/>
      <c r="CB660" s="46"/>
      <c r="CC660" s="46"/>
      <c r="CD660" s="46"/>
      <c r="CE660" s="46"/>
      <c r="CF660" s="46"/>
      <c r="CG660" s="46"/>
      <c r="CH660" s="46"/>
      <c r="CI660" s="46"/>
      <c r="CJ660" s="46"/>
      <c r="CK660" s="46"/>
      <c r="CL660" s="46"/>
      <c r="CM660" s="46"/>
      <c r="CN660" s="46"/>
      <c r="CO660" s="46"/>
      <c r="CP660" s="46"/>
      <c r="CQ660" s="46"/>
      <c r="CR660" s="46"/>
      <c r="CS660" s="46"/>
      <c r="CT660" s="46"/>
      <c r="CU660" s="46"/>
      <c r="CV660" s="46"/>
      <c r="CW660" s="46"/>
      <c r="CX660" s="46"/>
      <c r="CY660" s="46"/>
      <c r="CZ660" s="46"/>
      <c r="DA660" s="46"/>
      <c r="DB660" s="46"/>
      <c r="DC660" s="46"/>
      <c r="DD660" s="46"/>
      <c r="DE660" s="46"/>
      <c r="DF660" s="46"/>
      <c r="DG660" s="46"/>
      <c r="DH660" s="46"/>
      <c r="DI660" s="46"/>
      <c r="DJ660" s="46"/>
      <c r="DK660" s="46"/>
      <c r="DL660" s="46"/>
      <c r="DM660" s="46"/>
    </row>
    <row r="661" spans="1:117" s="3" customFormat="1" ht="13.5" customHeight="1" x14ac:dyDescent="0.2">
      <c r="A661" s="44"/>
      <c r="B661" s="45"/>
      <c r="C661" s="44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  <c r="BN661" s="46"/>
      <c r="BO661" s="46"/>
      <c r="BP661" s="46"/>
      <c r="BQ661" s="46"/>
      <c r="BR661" s="46"/>
      <c r="BS661" s="46"/>
      <c r="BT661" s="46"/>
      <c r="BU661" s="46"/>
      <c r="BV661" s="46"/>
      <c r="BW661" s="46"/>
      <c r="BX661" s="46"/>
      <c r="BY661" s="46"/>
      <c r="BZ661" s="46"/>
      <c r="CA661" s="46"/>
      <c r="CB661" s="46"/>
      <c r="CC661" s="46"/>
      <c r="CD661" s="46"/>
      <c r="CE661" s="46"/>
      <c r="CF661" s="46"/>
      <c r="CG661" s="46"/>
      <c r="CH661" s="46"/>
      <c r="CI661" s="46"/>
      <c r="CJ661" s="46"/>
      <c r="CK661" s="46"/>
      <c r="CL661" s="46"/>
      <c r="CM661" s="46"/>
      <c r="CN661" s="46"/>
      <c r="CO661" s="46"/>
      <c r="CP661" s="46"/>
      <c r="CQ661" s="46"/>
      <c r="CR661" s="46"/>
      <c r="CS661" s="46"/>
      <c r="CT661" s="46"/>
      <c r="CU661" s="46"/>
      <c r="CV661" s="46"/>
      <c r="CW661" s="46"/>
      <c r="CX661" s="46"/>
      <c r="CY661" s="46"/>
      <c r="CZ661" s="46"/>
      <c r="DA661" s="46"/>
      <c r="DB661" s="46"/>
      <c r="DC661" s="46"/>
      <c r="DD661" s="46"/>
      <c r="DE661" s="46"/>
      <c r="DF661" s="46"/>
      <c r="DG661" s="46"/>
      <c r="DH661" s="46"/>
      <c r="DI661" s="46"/>
      <c r="DJ661" s="46"/>
      <c r="DK661" s="46"/>
      <c r="DL661" s="46"/>
      <c r="DM661" s="46"/>
    </row>
    <row r="662" spans="1:117" s="3" customFormat="1" ht="13.5" customHeight="1" x14ac:dyDescent="0.2">
      <c r="A662" s="44"/>
      <c r="B662" s="45"/>
      <c r="C662" s="44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  <c r="BN662" s="46"/>
      <c r="BO662" s="46"/>
      <c r="BP662" s="46"/>
      <c r="BQ662" s="46"/>
      <c r="BR662" s="46"/>
      <c r="BS662" s="46"/>
      <c r="BT662" s="46"/>
      <c r="BU662" s="46"/>
      <c r="BV662" s="46"/>
      <c r="BW662" s="46"/>
      <c r="BX662" s="46"/>
      <c r="BY662" s="46"/>
      <c r="BZ662" s="46"/>
      <c r="CA662" s="46"/>
      <c r="CB662" s="46"/>
      <c r="CC662" s="46"/>
      <c r="CD662" s="46"/>
      <c r="CE662" s="46"/>
      <c r="CF662" s="46"/>
      <c r="CG662" s="46"/>
      <c r="CH662" s="46"/>
      <c r="CI662" s="46"/>
      <c r="CJ662" s="46"/>
      <c r="CK662" s="46"/>
      <c r="CL662" s="46"/>
      <c r="CM662" s="46"/>
      <c r="CN662" s="46"/>
      <c r="CO662" s="46"/>
      <c r="CP662" s="46"/>
      <c r="CQ662" s="46"/>
      <c r="CR662" s="46"/>
      <c r="CS662" s="46"/>
      <c r="CT662" s="46"/>
      <c r="CU662" s="46"/>
      <c r="CV662" s="46"/>
      <c r="CW662" s="46"/>
      <c r="CX662" s="46"/>
      <c r="CY662" s="46"/>
      <c r="CZ662" s="46"/>
      <c r="DA662" s="46"/>
      <c r="DB662" s="46"/>
      <c r="DC662" s="46"/>
      <c r="DD662" s="46"/>
      <c r="DE662" s="46"/>
      <c r="DF662" s="46"/>
      <c r="DG662" s="46"/>
      <c r="DH662" s="46"/>
      <c r="DI662" s="46"/>
      <c r="DJ662" s="46"/>
      <c r="DK662" s="46"/>
      <c r="DL662" s="46"/>
      <c r="DM662" s="46"/>
    </row>
    <row r="663" spans="1:117" s="3" customFormat="1" ht="13.5" customHeight="1" x14ac:dyDescent="0.2">
      <c r="A663" s="44"/>
      <c r="B663" s="45"/>
      <c r="C663" s="44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  <c r="BN663" s="46"/>
      <c r="BO663" s="46"/>
      <c r="BP663" s="46"/>
      <c r="BQ663" s="46"/>
      <c r="BR663" s="46"/>
      <c r="BS663" s="46"/>
      <c r="BT663" s="46"/>
      <c r="BU663" s="46"/>
      <c r="BV663" s="46"/>
      <c r="BW663" s="46"/>
      <c r="BX663" s="46"/>
      <c r="BY663" s="46"/>
      <c r="BZ663" s="46"/>
      <c r="CA663" s="46"/>
      <c r="CB663" s="46"/>
      <c r="CC663" s="46"/>
      <c r="CD663" s="46"/>
      <c r="CE663" s="46"/>
      <c r="CF663" s="46"/>
      <c r="CG663" s="46"/>
      <c r="CH663" s="46"/>
      <c r="CI663" s="46"/>
      <c r="CJ663" s="46"/>
      <c r="CK663" s="46"/>
      <c r="CL663" s="46"/>
      <c r="CM663" s="46"/>
      <c r="CN663" s="46"/>
      <c r="CO663" s="46"/>
      <c r="CP663" s="46"/>
      <c r="CQ663" s="46"/>
      <c r="CR663" s="46"/>
      <c r="CS663" s="46"/>
      <c r="CT663" s="46"/>
      <c r="CU663" s="46"/>
      <c r="CV663" s="46"/>
      <c r="CW663" s="46"/>
      <c r="CX663" s="46"/>
      <c r="CY663" s="46"/>
      <c r="CZ663" s="46"/>
      <c r="DA663" s="46"/>
      <c r="DB663" s="46"/>
      <c r="DC663" s="46"/>
      <c r="DD663" s="46"/>
      <c r="DE663" s="46"/>
      <c r="DF663" s="46"/>
      <c r="DG663" s="46"/>
      <c r="DH663" s="46"/>
      <c r="DI663" s="46"/>
      <c r="DJ663" s="46"/>
      <c r="DK663" s="46"/>
      <c r="DL663" s="46"/>
      <c r="DM663" s="46"/>
    </row>
    <row r="664" spans="1:117" s="3" customFormat="1" ht="13.5" customHeight="1" x14ac:dyDescent="0.2">
      <c r="A664" s="44"/>
      <c r="B664" s="45"/>
      <c r="C664" s="44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  <c r="BN664" s="46"/>
      <c r="BO664" s="46"/>
      <c r="BP664" s="46"/>
      <c r="BQ664" s="46"/>
      <c r="BR664" s="46"/>
      <c r="BS664" s="46"/>
      <c r="BT664" s="46"/>
      <c r="BU664" s="46"/>
      <c r="BV664" s="46"/>
      <c r="BW664" s="46"/>
      <c r="BX664" s="46"/>
      <c r="BY664" s="46"/>
      <c r="BZ664" s="46"/>
      <c r="CA664" s="46"/>
      <c r="CB664" s="46"/>
      <c r="CC664" s="46"/>
      <c r="CD664" s="46"/>
      <c r="CE664" s="46"/>
      <c r="CF664" s="46"/>
      <c r="CG664" s="46"/>
      <c r="CH664" s="46"/>
      <c r="CI664" s="46"/>
      <c r="CJ664" s="46"/>
      <c r="CK664" s="46"/>
      <c r="CL664" s="46"/>
      <c r="CM664" s="46"/>
      <c r="CN664" s="46"/>
      <c r="CO664" s="46"/>
      <c r="CP664" s="46"/>
      <c r="CQ664" s="46"/>
      <c r="CR664" s="46"/>
      <c r="CS664" s="46"/>
      <c r="CT664" s="46"/>
      <c r="CU664" s="46"/>
      <c r="CV664" s="46"/>
      <c r="CW664" s="46"/>
      <c r="CX664" s="46"/>
      <c r="CY664" s="46"/>
      <c r="CZ664" s="46"/>
      <c r="DA664" s="46"/>
      <c r="DB664" s="46"/>
      <c r="DC664" s="46"/>
      <c r="DD664" s="46"/>
      <c r="DE664" s="46"/>
      <c r="DF664" s="46"/>
      <c r="DG664" s="46"/>
      <c r="DH664" s="46"/>
      <c r="DI664" s="46"/>
      <c r="DJ664" s="46"/>
      <c r="DK664" s="46"/>
      <c r="DL664" s="46"/>
      <c r="DM664" s="46"/>
    </row>
    <row r="665" spans="1:117" s="3" customFormat="1" ht="13.5" customHeight="1" x14ac:dyDescent="0.2">
      <c r="A665" s="44"/>
      <c r="B665" s="45"/>
      <c r="C665" s="44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  <c r="BN665" s="46"/>
      <c r="BO665" s="46"/>
      <c r="BP665" s="46"/>
      <c r="BQ665" s="46"/>
      <c r="BR665" s="46"/>
      <c r="BS665" s="46"/>
      <c r="BT665" s="46"/>
      <c r="BU665" s="46"/>
      <c r="BV665" s="46"/>
      <c r="BW665" s="46"/>
      <c r="BX665" s="46"/>
      <c r="BY665" s="46"/>
      <c r="BZ665" s="46"/>
      <c r="CA665" s="46"/>
      <c r="CB665" s="46"/>
      <c r="CC665" s="46"/>
      <c r="CD665" s="46"/>
      <c r="CE665" s="46"/>
      <c r="CF665" s="46"/>
      <c r="CG665" s="46"/>
      <c r="CH665" s="46"/>
      <c r="CI665" s="46"/>
      <c r="CJ665" s="46"/>
      <c r="CK665" s="46"/>
      <c r="CL665" s="46"/>
      <c r="CM665" s="46"/>
      <c r="CN665" s="46"/>
      <c r="CO665" s="46"/>
      <c r="CP665" s="46"/>
      <c r="CQ665" s="46"/>
      <c r="CR665" s="46"/>
      <c r="CS665" s="46"/>
      <c r="CT665" s="46"/>
      <c r="CU665" s="46"/>
      <c r="CV665" s="46"/>
      <c r="CW665" s="46"/>
      <c r="CX665" s="46"/>
      <c r="CY665" s="46"/>
      <c r="CZ665" s="46"/>
      <c r="DA665" s="46"/>
      <c r="DB665" s="46"/>
      <c r="DC665" s="46"/>
      <c r="DD665" s="46"/>
      <c r="DE665" s="46"/>
      <c r="DF665" s="46"/>
      <c r="DG665" s="46"/>
      <c r="DH665" s="46"/>
      <c r="DI665" s="46"/>
      <c r="DJ665" s="46"/>
      <c r="DK665" s="46"/>
      <c r="DL665" s="46"/>
      <c r="DM665" s="46"/>
    </row>
    <row r="666" spans="1:117" s="3" customFormat="1" ht="13.5" customHeight="1" x14ac:dyDescent="0.2">
      <c r="A666" s="44"/>
      <c r="B666" s="45"/>
      <c r="C666" s="44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  <c r="BN666" s="46"/>
      <c r="BO666" s="46"/>
      <c r="BP666" s="46"/>
      <c r="BQ666" s="46"/>
      <c r="BR666" s="46"/>
      <c r="BS666" s="46"/>
      <c r="BT666" s="46"/>
      <c r="BU666" s="46"/>
      <c r="BV666" s="46"/>
      <c r="BW666" s="46"/>
      <c r="BX666" s="46"/>
      <c r="BY666" s="46"/>
      <c r="BZ666" s="46"/>
      <c r="CA666" s="46"/>
      <c r="CB666" s="46"/>
      <c r="CC666" s="46"/>
      <c r="CD666" s="46"/>
      <c r="CE666" s="46"/>
      <c r="CF666" s="46"/>
      <c r="CG666" s="46"/>
      <c r="CH666" s="46"/>
      <c r="CI666" s="46"/>
      <c r="CJ666" s="46"/>
      <c r="CK666" s="46"/>
      <c r="CL666" s="46"/>
      <c r="CM666" s="46"/>
      <c r="CN666" s="46"/>
      <c r="CO666" s="46"/>
      <c r="CP666" s="46"/>
      <c r="CQ666" s="46"/>
      <c r="CR666" s="46"/>
      <c r="CS666" s="46"/>
      <c r="CT666" s="46"/>
      <c r="CU666" s="46"/>
      <c r="CV666" s="46"/>
      <c r="CW666" s="46"/>
      <c r="CX666" s="46"/>
      <c r="CY666" s="46"/>
      <c r="CZ666" s="46"/>
      <c r="DA666" s="46"/>
      <c r="DB666" s="46"/>
      <c r="DC666" s="46"/>
      <c r="DD666" s="46"/>
      <c r="DE666" s="46"/>
      <c r="DF666" s="46"/>
      <c r="DG666" s="46"/>
      <c r="DH666" s="46"/>
      <c r="DI666" s="46"/>
      <c r="DJ666" s="46"/>
      <c r="DK666" s="46"/>
      <c r="DL666" s="46"/>
      <c r="DM666" s="46"/>
    </row>
    <row r="667" spans="1:117" s="3" customFormat="1" ht="13.5" customHeight="1" x14ac:dyDescent="0.2">
      <c r="A667" s="44"/>
      <c r="B667" s="45"/>
      <c r="C667" s="44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  <c r="BN667" s="46"/>
      <c r="BO667" s="46"/>
      <c r="BP667" s="46"/>
      <c r="BQ667" s="46"/>
      <c r="BR667" s="46"/>
      <c r="BS667" s="46"/>
      <c r="BT667" s="46"/>
      <c r="BU667" s="46"/>
      <c r="BV667" s="46"/>
      <c r="BW667" s="46"/>
      <c r="BX667" s="46"/>
      <c r="BY667" s="46"/>
      <c r="BZ667" s="46"/>
      <c r="CA667" s="46"/>
      <c r="CB667" s="46"/>
      <c r="CC667" s="46"/>
      <c r="CD667" s="46"/>
      <c r="CE667" s="46"/>
      <c r="CF667" s="46"/>
      <c r="CG667" s="46"/>
      <c r="CH667" s="46"/>
      <c r="CI667" s="46"/>
      <c r="CJ667" s="46"/>
      <c r="CK667" s="46"/>
      <c r="CL667" s="46"/>
      <c r="CM667" s="46"/>
      <c r="CN667" s="46"/>
      <c r="CO667" s="46"/>
      <c r="CP667" s="46"/>
      <c r="CQ667" s="46"/>
      <c r="CR667" s="46"/>
      <c r="CS667" s="46"/>
      <c r="CT667" s="46"/>
      <c r="CU667" s="46"/>
      <c r="CV667" s="46"/>
      <c r="CW667" s="46"/>
      <c r="CX667" s="46"/>
      <c r="CY667" s="46"/>
      <c r="CZ667" s="46"/>
      <c r="DA667" s="46"/>
      <c r="DB667" s="46"/>
      <c r="DC667" s="46"/>
      <c r="DD667" s="46"/>
      <c r="DE667" s="46"/>
      <c r="DF667" s="46"/>
      <c r="DG667" s="46"/>
      <c r="DH667" s="46"/>
      <c r="DI667" s="46"/>
      <c r="DJ667" s="46"/>
      <c r="DK667" s="46"/>
      <c r="DL667" s="46"/>
      <c r="DM667" s="46"/>
    </row>
    <row r="668" spans="1:117" s="3" customFormat="1" ht="13.5" customHeight="1" x14ac:dyDescent="0.2">
      <c r="A668" s="44"/>
      <c r="B668" s="45"/>
      <c r="C668" s="44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6"/>
      <c r="CG668" s="46"/>
      <c r="CH668" s="46"/>
      <c r="CI668" s="46"/>
      <c r="CJ668" s="46"/>
      <c r="CK668" s="46"/>
      <c r="CL668" s="46"/>
      <c r="CM668" s="46"/>
      <c r="CN668" s="46"/>
      <c r="CO668" s="46"/>
      <c r="CP668" s="46"/>
      <c r="CQ668" s="46"/>
      <c r="CR668" s="46"/>
      <c r="CS668" s="46"/>
      <c r="CT668" s="46"/>
      <c r="CU668" s="46"/>
      <c r="CV668" s="46"/>
      <c r="CW668" s="46"/>
      <c r="CX668" s="46"/>
      <c r="CY668" s="46"/>
      <c r="CZ668" s="46"/>
      <c r="DA668" s="46"/>
      <c r="DB668" s="46"/>
      <c r="DC668" s="46"/>
      <c r="DD668" s="46"/>
      <c r="DE668" s="46"/>
      <c r="DF668" s="46"/>
      <c r="DG668" s="46"/>
      <c r="DH668" s="46"/>
      <c r="DI668" s="46"/>
      <c r="DJ668" s="46"/>
      <c r="DK668" s="46"/>
      <c r="DL668" s="46"/>
      <c r="DM668" s="46"/>
    </row>
    <row r="669" spans="1:117" s="3" customFormat="1" ht="13.5" customHeight="1" x14ac:dyDescent="0.2">
      <c r="A669" s="44"/>
      <c r="B669" s="45"/>
      <c r="C669" s="44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  <c r="BN669" s="46"/>
      <c r="BO669" s="46"/>
      <c r="BP669" s="46"/>
      <c r="BQ669" s="46"/>
      <c r="BR669" s="46"/>
      <c r="BS669" s="46"/>
      <c r="BT669" s="46"/>
      <c r="BU669" s="46"/>
      <c r="BV669" s="46"/>
      <c r="BW669" s="46"/>
      <c r="BX669" s="46"/>
      <c r="BY669" s="46"/>
      <c r="BZ669" s="46"/>
      <c r="CA669" s="46"/>
      <c r="CB669" s="46"/>
      <c r="CC669" s="46"/>
      <c r="CD669" s="46"/>
      <c r="CE669" s="46"/>
      <c r="CF669" s="46"/>
      <c r="CG669" s="46"/>
      <c r="CH669" s="46"/>
      <c r="CI669" s="46"/>
      <c r="CJ669" s="46"/>
      <c r="CK669" s="46"/>
      <c r="CL669" s="46"/>
      <c r="CM669" s="46"/>
      <c r="CN669" s="46"/>
      <c r="CO669" s="46"/>
      <c r="CP669" s="46"/>
      <c r="CQ669" s="46"/>
      <c r="CR669" s="46"/>
      <c r="CS669" s="46"/>
      <c r="CT669" s="46"/>
      <c r="CU669" s="46"/>
      <c r="CV669" s="46"/>
      <c r="CW669" s="46"/>
      <c r="CX669" s="46"/>
      <c r="CY669" s="46"/>
      <c r="CZ669" s="46"/>
      <c r="DA669" s="46"/>
      <c r="DB669" s="46"/>
      <c r="DC669" s="46"/>
      <c r="DD669" s="46"/>
      <c r="DE669" s="46"/>
      <c r="DF669" s="46"/>
      <c r="DG669" s="46"/>
      <c r="DH669" s="46"/>
      <c r="DI669" s="46"/>
      <c r="DJ669" s="46"/>
      <c r="DK669" s="46"/>
      <c r="DL669" s="46"/>
      <c r="DM669" s="46"/>
    </row>
    <row r="670" spans="1:117" s="3" customFormat="1" ht="13.5" customHeight="1" x14ac:dyDescent="0.2">
      <c r="A670" s="44"/>
      <c r="B670" s="45"/>
      <c r="C670" s="44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  <c r="BN670" s="46"/>
      <c r="BO670" s="46"/>
      <c r="BP670" s="46"/>
      <c r="BQ670" s="46"/>
      <c r="BR670" s="46"/>
      <c r="BS670" s="46"/>
      <c r="BT670" s="46"/>
      <c r="BU670" s="46"/>
      <c r="BV670" s="46"/>
      <c r="BW670" s="46"/>
      <c r="BX670" s="46"/>
      <c r="BY670" s="46"/>
      <c r="BZ670" s="46"/>
      <c r="CA670" s="46"/>
      <c r="CB670" s="46"/>
      <c r="CC670" s="46"/>
      <c r="CD670" s="46"/>
      <c r="CE670" s="46"/>
      <c r="CF670" s="46"/>
      <c r="CG670" s="46"/>
      <c r="CH670" s="46"/>
      <c r="CI670" s="46"/>
      <c r="CJ670" s="46"/>
      <c r="CK670" s="46"/>
      <c r="CL670" s="46"/>
      <c r="CM670" s="46"/>
      <c r="CN670" s="46"/>
      <c r="CO670" s="46"/>
      <c r="CP670" s="46"/>
      <c r="CQ670" s="46"/>
      <c r="CR670" s="46"/>
      <c r="CS670" s="46"/>
      <c r="CT670" s="46"/>
      <c r="CU670" s="46"/>
      <c r="CV670" s="46"/>
      <c r="CW670" s="46"/>
      <c r="CX670" s="46"/>
      <c r="CY670" s="46"/>
      <c r="CZ670" s="46"/>
      <c r="DA670" s="46"/>
      <c r="DB670" s="46"/>
      <c r="DC670" s="46"/>
      <c r="DD670" s="46"/>
      <c r="DE670" s="46"/>
      <c r="DF670" s="46"/>
      <c r="DG670" s="46"/>
      <c r="DH670" s="46"/>
      <c r="DI670" s="46"/>
      <c r="DJ670" s="46"/>
      <c r="DK670" s="46"/>
      <c r="DL670" s="46"/>
      <c r="DM670" s="46"/>
    </row>
    <row r="671" spans="1:117" s="3" customFormat="1" ht="13.5" customHeight="1" x14ac:dyDescent="0.2">
      <c r="A671" s="44"/>
      <c r="B671" s="45"/>
      <c r="C671" s="44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  <c r="BN671" s="46"/>
      <c r="BO671" s="46"/>
      <c r="BP671" s="46"/>
      <c r="BQ671" s="46"/>
      <c r="BR671" s="46"/>
      <c r="BS671" s="46"/>
      <c r="BT671" s="46"/>
      <c r="BU671" s="46"/>
      <c r="BV671" s="46"/>
      <c r="BW671" s="46"/>
      <c r="BX671" s="46"/>
      <c r="BY671" s="46"/>
      <c r="BZ671" s="46"/>
      <c r="CA671" s="46"/>
      <c r="CB671" s="46"/>
      <c r="CC671" s="46"/>
      <c r="CD671" s="46"/>
      <c r="CE671" s="46"/>
      <c r="CF671" s="46"/>
      <c r="CG671" s="46"/>
      <c r="CH671" s="46"/>
      <c r="CI671" s="46"/>
      <c r="CJ671" s="46"/>
      <c r="CK671" s="46"/>
      <c r="CL671" s="46"/>
      <c r="CM671" s="46"/>
      <c r="CN671" s="46"/>
      <c r="CO671" s="46"/>
      <c r="CP671" s="46"/>
      <c r="CQ671" s="46"/>
      <c r="CR671" s="46"/>
      <c r="CS671" s="46"/>
      <c r="CT671" s="46"/>
      <c r="CU671" s="46"/>
      <c r="CV671" s="46"/>
      <c r="CW671" s="46"/>
      <c r="CX671" s="46"/>
      <c r="CY671" s="46"/>
      <c r="CZ671" s="46"/>
      <c r="DA671" s="46"/>
      <c r="DB671" s="46"/>
      <c r="DC671" s="46"/>
      <c r="DD671" s="46"/>
      <c r="DE671" s="46"/>
      <c r="DF671" s="46"/>
      <c r="DG671" s="46"/>
      <c r="DH671" s="46"/>
      <c r="DI671" s="46"/>
      <c r="DJ671" s="46"/>
      <c r="DK671" s="46"/>
      <c r="DL671" s="46"/>
      <c r="DM671" s="46"/>
    </row>
    <row r="672" spans="1:117" s="3" customFormat="1" ht="13.5" customHeight="1" x14ac:dyDescent="0.2">
      <c r="A672" s="44"/>
      <c r="B672" s="45"/>
      <c r="C672" s="44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  <c r="BN672" s="46"/>
      <c r="BO672" s="46"/>
      <c r="BP672" s="46"/>
      <c r="BQ672" s="46"/>
      <c r="BR672" s="46"/>
      <c r="BS672" s="46"/>
      <c r="BT672" s="46"/>
      <c r="BU672" s="46"/>
      <c r="BV672" s="46"/>
      <c r="BW672" s="46"/>
      <c r="BX672" s="46"/>
      <c r="BY672" s="46"/>
      <c r="BZ672" s="46"/>
      <c r="CA672" s="46"/>
      <c r="CB672" s="46"/>
      <c r="CC672" s="46"/>
      <c r="CD672" s="46"/>
      <c r="CE672" s="46"/>
      <c r="CF672" s="46"/>
      <c r="CG672" s="46"/>
      <c r="CH672" s="46"/>
      <c r="CI672" s="46"/>
      <c r="CJ672" s="46"/>
      <c r="CK672" s="46"/>
      <c r="CL672" s="46"/>
      <c r="CM672" s="46"/>
      <c r="CN672" s="46"/>
      <c r="CO672" s="46"/>
      <c r="CP672" s="46"/>
      <c r="CQ672" s="46"/>
      <c r="CR672" s="46"/>
      <c r="CS672" s="46"/>
      <c r="CT672" s="46"/>
      <c r="CU672" s="46"/>
      <c r="CV672" s="46"/>
      <c r="CW672" s="46"/>
      <c r="CX672" s="46"/>
      <c r="CY672" s="46"/>
      <c r="CZ672" s="46"/>
      <c r="DA672" s="46"/>
      <c r="DB672" s="46"/>
      <c r="DC672" s="46"/>
      <c r="DD672" s="46"/>
      <c r="DE672" s="46"/>
      <c r="DF672" s="46"/>
      <c r="DG672" s="46"/>
      <c r="DH672" s="46"/>
      <c r="DI672" s="46"/>
      <c r="DJ672" s="46"/>
      <c r="DK672" s="46"/>
      <c r="DL672" s="46"/>
      <c r="DM672" s="46"/>
    </row>
    <row r="673" spans="1:117" s="3" customFormat="1" ht="13.5" customHeight="1" x14ac:dyDescent="0.2">
      <c r="A673" s="44"/>
      <c r="B673" s="45"/>
      <c r="C673" s="44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  <c r="BN673" s="46"/>
      <c r="BO673" s="46"/>
      <c r="BP673" s="46"/>
      <c r="BQ673" s="46"/>
      <c r="BR673" s="46"/>
      <c r="BS673" s="46"/>
      <c r="BT673" s="46"/>
      <c r="BU673" s="46"/>
      <c r="BV673" s="46"/>
      <c r="BW673" s="46"/>
      <c r="BX673" s="46"/>
      <c r="BY673" s="46"/>
      <c r="BZ673" s="46"/>
      <c r="CA673" s="46"/>
      <c r="CB673" s="46"/>
      <c r="CC673" s="46"/>
      <c r="CD673" s="46"/>
      <c r="CE673" s="46"/>
      <c r="CF673" s="46"/>
      <c r="CG673" s="46"/>
      <c r="CH673" s="46"/>
      <c r="CI673" s="46"/>
      <c r="CJ673" s="46"/>
      <c r="CK673" s="46"/>
      <c r="CL673" s="46"/>
      <c r="CM673" s="46"/>
      <c r="CN673" s="46"/>
      <c r="CO673" s="46"/>
      <c r="CP673" s="46"/>
      <c r="CQ673" s="46"/>
      <c r="CR673" s="46"/>
      <c r="CS673" s="46"/>
      <c r="CT673" s="46"/>
      <c r="CU673" s="46"/>
      <c r="CV673" s="46"/>
      <c r="CW673" s="46"/>
      <c r="CX673" s="46"/>
      <c r="CY673" s="46"/>
      <c r="CZ673" s="46"/>
      <c r="DA673" s="46"/>
      <c r="DB673" s="46"/>
      <c r="DC673" s="46"/>
      <c r="DD673" s="46"/>
      <c r="DE673" s="46"/>
      <c r="DF673" s="46"/>
      <c r="DG673" s="46"/>
      <c r="DH673" s="46"/>
      <c r="DI673" s="46"/>
      <c r="DJ673" s="46"/>
      <c r="DK673" s="46"/>
      <c r="DL673" s="46"/>
      <c r="DM673" s="46"/>
    </row>
    <row r="674" spans="1:117" s="3" customFormat="1" ht="13.5" customHeight="1" x14ac:dyDescent="0.2">
      <c r="A674" s="44"/>
      <c r="B674" s="45"/>
      <c r="C674" s="44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  <c r="BN674" s="46"/>
      <c r="BO674" s="46"/>
      <c r="BP674" s="46"/>
      <c r="BQ674" s="46"/>
      <c r="BR674" s="46"/>
      <c r="BS674" s="46"/>
      <c r="BT674" s="46"/>
      <c r="BU674" s="46"/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/>
      <c r="CI674" s="46"/>
      <c r="CJ674" s="46"/>
      <c r="CK674" s="46"/>
      <c r="CL674" s="46"/>
      <c r="CM674" s="46"/>
      <c r="CN674" s="46"/>
      <c r="CO674" s="46"/>
      <c r="CP674" s="46"/>
      <c r="CQ674" s="46"/>
      <c r="CR674" s="46"/>
      <c r="CS674" s="46"/>
      <c r="CT674" s="46"/>
      <c r="CU674" s="46"/>
      <c r="CV674" s="46"/>
      <c r="CW674" s="46"/>
      <c r="CX674" s="46"/>
      <c r="CY674" s="46"/>
      <c r="CZ674" s="46"/>
      <c r="DA674" s="46"/>
      <c r="DB674" s="46"/>
      <c r="DC674" s="46"/>
      <c r="DD674" s="46"/>
      <c r="DE674" s="46"/>
      <c r="DF674" s="46"/>
      <c r="DG674" s="46"/>
      <c r="DH674" s="46"/>
      <c r="DI674" s="46"/>
      <c r="DJ674" s="46"/>
      <c r="DK674" s="46"/>
      <c r="DL674" s="46"/>
      <c r="DM674" s="46"/>
    </row>
    <row r="675" spans="1:117" s="3" customFormat="1" ht="13.5" customHeight="1" x14ac:dyDescent="0.2">
      <c r="A675" s="44"/>
      <c r="B675" s="45"/>
      <c r="C675" s="44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  <c r="BN675" s="46"/>
      <c r="BO675" s="46"/>
      <c r="BP675" s="46"/>
      <c r="BQ675" s="46"/>
      <c r="BR675" s="46"/>
      <c r="BS675" s="46"/>
      <c r="BT675" s="46"/>
      <c r="BU675" s="46"/>
      <c r="BV675" s="46"/>
      <c r="BW675" s="46"/>
      <c r="BX675" s="46"/>
      <c r="BY675" s="46"/>
      <c r="BZ675" s="46"/>
      <c r="CA675" s="46"/>
      <c r="CB675" s="46"/>
      <c r="CC675" s="46"/>
      <c r="CD675" s="46"/>
      <c r="CE675" s="46"/>
      <c r="CF675" s="46"/>
      <c r="CG675" s="46"/>
      <c r="CH675" s="46"/>
      <c r="CI675" s="46"/>
      <c r="CJ675" s="46"/>
      <c r="CK675" s="46"/>
      <c r="CL675" s="46"/>
      <c r="CM675" s="46"/>
      <c r="CN675" s="46"/>
      <c r="CO675" s="46"/>
      <c r="CP675" s="46"/>
      <c r="CQ675" s="46"/>
      <c r="CR675" s="46"/>
      <c r="CS675" s="46"/>
      <c r="CT675" s="46"/>
      <c r="CU675" s="46"/>
      <c r="CV675" s="46"/>
      <c r="CW675" s="46"/>
      <c r="CX675" s="46"/>
      <c r="CY675" s="46"/>
      <c r="CZ675" s="46"/>
      <c r="DA675" s="46"/>
      <c r="DB675" s="46"/>
      <c r="DC675" s="46"/>
      <c r="DD675" s="46"/>
      <c r="DE675" s="46"/>
      <c r="DF675" s="46"/>
      <c r="DG675" s="46"/>
      <c r="DH675" s="46"/>
      <c r="DI675" s="46"/>
      <c r="DJ675" s="46"/>
      <c r="DK675" s="46"/>
      <c r="DL675" s="46"/>
      <c r="DM675" s="46"/>
    </row>
    <row r="676" spans="1:117" s="3" customFormat="1" ht="13.5" customHeight="1" x14ac:dyDescent="0.2">
      <c r="A676" s="44"/>
      <c r="B676" s="45"/>
      <c r="C676" s="44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  <c r="BN676" s="46"/>
      <c r="BO676" s="46"/>
      <c r="BP676" s="46"/>
      <c r="BQ676" s="46"/>
      <c r="BR676" s="46"/>
      <c r="BS676" s="46"/>
      <c r="BT676" s="46"/>
      <c r="BU676" s="46"/>
      <c r="BV676" s="46"/>
      <c r="BW676" s="46"/>
      <c r="BX676" s="46"/>
      <c r="BY676" s="46"/>
      <c r="BZ676" s="46"/>
      <c r="CA676" s="46"/>
      <c r="CB676" s="46"/>
      <c r="CC676" s="46"/>
      <c r="CD676" s="46"/>
      <c r="CE676" s="46"/>
      <c r="CF676" s="46"/>
      <c r="CG676" s="46"/>
      <c r="CH676" s="46"/>
      <c r="CI676" s="46"/>
      <c r="CJ676" s="46"/>
      <c r="CK676" s="46"/>
      <c r="CL676" s="46"/>
      <c r="CM676" s="46"/>
      <c r="CN676" s="46"/>
      <c r="CO676" s="46"/>
      <c r="CP676" s="46"/>
      <c r="CQ676" s="46"/>
      <c r="CR676" s="46"/>
      <c r="CS676" s="46"/>
      <c r="CT676" s="46"/>
      <c r="CU676" s="46"/>
      <c r="CV676" s="46"/>
      <c r="CW676" s="46"/>
      <c r="CX676" s="46"/>
      <c r="CY676" s="46"/>
      <c r="CZ676" s="46"/>
      <c r="DA676" s="46"/>
      <c r="DB676" s="46"/>
      <c r="DC676" s="46"/>
      <c r="DD676" s="46"/>
      <c r="DE676" s="46"/>
      <c r="DF676" s="46"/>
      <c r="DG676" s="46"/>
      <c r="DH676" s="46"/>
      <c r="DI676" s="46"/>
      <c r="DJ676" s="46"/>
      <c r="DK676" s="46"/>
      <c r="DL676" s="46"/>
      <c r="DM676" s="46"/>
    </row>
    <row r="677" spans="1:117" s="3" customFormat="1" ht="13.5" customHeight="1" x14ac:dyDescent="0.2">
      <c r="A677" s="44"/>
      <c r="B677" s="45"/>
      <c r="C677" s="44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  <c r="BN677" s="46"/>
      <c r="BO677" s="46"/>
      <c r="BP677" s="46"/>
      <c r="BQ677" s="46"/>
      <c r="BR677" s="46"/>
      <c r="BS677" s="46"/>
      <c r="BT677" s="46"/>
      <c r="BU677" s="46"/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/>
      <c r="CJ677" s="46"/>
      <c r="CK677" s="46"/>
      <c r="CL677" s="46"/>
      <c r="CM677" s="46"/>
      <c r="CN677" s="46"/>
      <c r="CO677" s="46"/>
      <c r="CP677" s="46"/>
      <c r="CQ677" s="46"/>
      <c r="CR677" s="46"/>
      <c r="CS677" s="46"/>
      <c r="CT677" s="46"/>
      <c r="CU677" s="46"/>
      <c r="CV677" s="46"/>
      <c r="CW677" s="46"/>
      <c r="CX677" s="46"/>
      <c r="CY677" s="46"/>
      <c r="CZ677" s="46"/>
      <c r="DA677" s="46"/>
      <c r="DB677" s="46"/>
      <c r="DC677" s="46"/>
      <c r="DD677" s="46"/>
      <c r="DE677" s="46"/>
      <c r="DF677" s="46"/>
      <c r="DG677" s="46"/>
      <c r="DH677" s="46"/>
      <c r="DI677" s="46"/>
      <c r="DJ677" s="46"/>
      <c r="DK677" s="46"/>
      <c r="DL677" s="46"/>
      <c r="DM677" s="46"/>
    </row>
    <row r="678" spans="1:117" s="3" customFormat="1" ht="13.5" customHeight="1" x14ac:dyDescent="0.2">
      <c r="A678" s="44"/>
      <c r="B678" s="45"/>
      <c r="C678" s="44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  <c r="BN678" s="46"/>
      <c r="BO678" s="46"/>
      <c r="BP678" s="46"/>
      <c r="BQ678" s="46"/>
      <c r="BR678" s="46"/>
      <c r="BS678" s="46"/>
      <c r="BT678" s="46"/>
      <c r="BU678" s="46"/>
      <c r="BV678" s="46"/>
      <c r="BW678" s="46"/>
      <c r="BX678" s="46"/>
      <c r="BY678" s="46"/>
      <c r="BZ678" s="46"/>
      <c r="CA678" s="46"/>
      <c r="CB678" s="46"/>
      <c r="CC678" s="46"/>
      <c r="CD678" s="46"/>
      <c r="CE678" s="46"/>
      <c r="CF678" s="46"/>
      <c r="CG678" s="46"/>
      <c r="CH678" s="46"/>
      <c r="CI678" s="46"/>
      <c r="CJ678" s="46"/>
      <c r="CK678" s="46"/>
      <c r="CL678" s="46"/>
      <c r="CM678" s="46"/>
      <c r="CN678" s="46"/>
      <c r="CO678" s="46"/>
      <c r="CP678" s="46"/>
      <c r="CQ678" s="46"/>
      <c r="CR678" s="46"/>
      <c r="CS678" s="46"/>
      <c r="CT678" s="46"/>
      <c r="CU678" s="46"/>
      <c r="CV678" s="46"/>
      <c r="CW678" s="46"/>
      <c r="CX678" s="46"/>
      <c r="CY678" s="46"/>
      <c r="CZ678" s="46"/>
      <c r="DA678" s="46"/>
      <c r="DB678" s="46"/>
      <c r="DC678" s="46"/>
      <c r="DD678" s="46"/>
      <c r="DE678" s="46"/>
      <c r="DF678" s="46"/>
      <c r="DG678" s="46"/>
      <c r="DH678" s="46"/>
      <c r="DI678" s="46"/>
      <c r="DJ678" s="46"/>
      <c r="DK678" s="46"/>
      <c r="DL678" s="46"/>
      <c r="DM678" s="46"/>
    </row>
    <row r="679" spans="1:117" s="3" customFormat="1" ht="13.5" customHeight="1" x14ac:dyDescent="0.2">
      <c r="A679" s="44"/>
      <c r="B679" s="45"/>
      <c r="C679" s="44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  <c r="BN679" s="46"/>
      <c r="BO679" s="46"/>
      <c r="BP679" s="46"/>
      <c r="BQ679" s="46"/>
      <c r="BR679" s="46"/>
      <c r="BS679" s="46"/>
      <c r="BT679" s="46"/>
      <c r="BU679" s="46"/>
      <c r="BV679" s="46"/>
      <c r="BW679" s="46"/>
      <c r="BX679" s="46"/>
      <c r="BY679" s="46"/>
      <c r="BZ679" s="46"/>
      <c r="CA679" s="46"/>
      <c r="CB679" s="46"/>
      <c r="CC679" s="46"/>
      <c r="CD679" s="46"/>
      <c r="CE679" s="46"/>
      <c r="CF679" s="46"/>
      <c r="CG679" s="46"/>
      <c r="CH679" s="46"/>
      <c r="CI679" s="46"/>
      <c r="CJ679" s="46"/>
      <c r="CK679" s="46"/>
      <c r="CL679" s="46"/>
      <c r="CM679" s="46"/>
      <c r="CN679" s="46"/>
      <c r="CO679" s="46"/>
      <c r="CP679" s="46"/>
      <c r="CQ679" s="46"/>
      <c r="CR679" s="46"/>
      <c r="CS679" s="46"/>
      <c r="CT679" s="46"/>
      <c r="CU679" s="46"/>
      <c r="CV679" s="46"/>
      <c r="CW679" s="46"/>
      <c r="CX679" s="46"/>
      <c r="CY679" s="46"/>
      <c r="CZ679" s="46"/>
      <c r="DA679" s="46"/>
      <c r="DB679" s="46"/>
      <c r="DC679" s="46"/>
      <c r="DD679" s="46"/>
      <c r="DE679" s="46"/>
      <c r="DF679" s="46"/>
      <c r="DG679" s="46"/>
      <c r="DH679" s="46"/>
      <c r="DI679" s="46"/>
      <c r="DJ679" s="46"/>
      <c r="DK679" s="46"/>
      <c r="DL679" s="46"/>
      <c r="DM679" s="46"/>
    </row>
    <row r="680" spans="1:117" s="3" customFormat="1" ht="13.5" customHeight="1" x14ac:dyDescent="0.2">
      <c r="A680" s="44"/>
      <c r="B680" s="45"/>
      <c r="C680" s="44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  <c r="BN680" s="46"/>
      <c r="BO680" s="46"/>
      <c r="BP680" s="46"/>
      <c r="BQ680" s="46"/>
      <c r="BR680" s="46"/>
      <c r="BS680" s="46"/>
      <c r="BT680" s="46"/>
      <c r="BU680" s="46"/>
      <c r="BV680" s="46"/>
      <c r="BW680" s="46"/>
      <c r="BX680" s="46"/>
      <c r="BY680" s="46"/>
      <c r="BZ680" s="46"/>
      <c r="CA680" s="46"/>
      <c r="CB680" s="46"/>
      <c r="CC680" s="46"/>
      <c r="CD680" s="46"/>
      <c r="CE680" s="46"/>
      <c r="CF680" s="46"/>
      <c r="CG680" s="46"/>
      <c r="CH680" s="46"/>
      <c r="CI680" s="46"/>
      <c r="CJ680" s="46"/>
      <c r="CK680" s="46"/>
      <c r="CL680" s="46"/>
      <c r="CM680" s="46"/>
      <c r="CN680" s="46"/>
      <c r="CO680" s="46"/>
      <c r="CP680" s="46"/>
      <c r="CQ680" s="46"/>
      <c r="CR680" s="46"/>
      <c r="CS680" s="46"/>
      <c r="CT680" s="46"/>
      <c r="CU680" s="46"/>
      <c r="CV680" s="46"/>
      <c r="CW680" s="46"/>
      <c r="CX680" s="46"/>
      <c r="CY680" s="46"/>
      <c r="CZ680" s="46"/>
      <c r="DA680" s="46"/>
      <c r="DB680" s="46"/>
      <c r="DC680" s="46"/>
      <c r="DD680" s="46"/>
      <c r="DE680" s="46"/>
      <c r="DF680" s="46"/>
      <c r="DG680" s="46"/>
      <c r="DH680" s="46"/>
      <c r="DI680" s="46"/>
      <c r="DJ680" s="46"/>
      <c r="DK680" s="46"/>
      <c r="DL680" s="46"/>
      <c r="DM680" s="46"/>
    </row>
    <row r="681" spans="1:117" s="3" customFormat="1" ht="13.5" customHeight="1" x14ac:dyDescent="0.2">
      <c r="A681" s="44"/>
      <c r="B681" s="45"/>
      <c r="C681" s="44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6"/>
      <c r="CG681" s="46"/>
      <c r="CH681" s="46"/>
      <c r="CI681" s="46"/>
      <c r="CJ681" s="46"/>
      <c r="CK681" s="46"/>
      <c r="CL681" s="46"/>
      <c r="CM681" s="46"/>
      <c r="CN681" s="46"/>
      <c r="CO681" s="46"/>
      <c r="CP681" s="46"/>
      <c r="CQ681" s="46"/>
      <c r="CR681" s="46"/>
      <c r="CS681" s="46"/>
      <c r="CT681" s="46"/>
      <c r="CU681" s="46"/>
      <c r="CV681" s="46"/>
      <c r="CW681" s="46"/>
      <c r="CX681" s="46"/>
      <c r="CY681" s="46"/>
      <c r="CZ681" s="46"/>
      <c r="DA681" s="46"/>
      <c r="DB681" s="46"/>
      <c r="DC681" s="46"/>
      <c r="DD681" s="46"/>
      <c r="DE681" s="46"/>
      <c r="DF681" s="46"/>
      <c r="DG681" s="46"/>
      <c r="DH681" s="46"/>
      <c r="DI681" s="46"/>
      <c r="DJ681" s="46"/>
      <c r="DK681" s="46"/>
      <c r="DL681" s="46"/>
      <c r="DM681" s="46"/>
    </row>
    <row r="682" spans="1:117" s="3" customFormat="1" ht="13.5" customHeight="1" x14ac:dyDescent="0.2">
      <c r="A682" s="44"/>
      <c r="B682" s="45"/>
      <c r="C682" s="44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  <c r="BN682" s="46"/>
      <c r="BO682" s="46"/>
      <c r="BP682" s="46"/>
      <c r="BQ682" s="46"/>
      <c r="BR682" s="46"/>
      <c r="BS682" s="46"/>
      <c r="BT682" s="46"/>
      <c r="BU682" s="46"/>
      <c r="BV682" s="46"/>
      <c r="BW682" s="46"/>
      <c r="BX682" s="46"/>
      <c r="BY682" s="46"/>
      <c r="BZ682" s="46"/>
      <c r="CA682" s="46"/>
      <c r="CB682" s="46"/>
      <c r="CC682" s="46"/>
      <c r="CD682" s="46"/>
      <c r="CE682" s="46"/>
      <c r="CF682" s="46"/>
      <c r="CG682" s="46"/>
      <c r="CH682" s="46"/>
      <c r="CI682" s="46"/>
      <c r="CJ682" s="46"/>
      <c r="CK682" s="46"/>
      <c r="CL682" s="46"/>
      <c r="CM682" s="46"/>
      <c r="CN682" s="46"/>
      <c r="CO682" s="46"/>
      <c r="CP682" s="46"/>
      <c r="CQ682" s="46"/>
      <c r="CR682" s="46"/>
      <c r="CS682" s="46"/>
      <c r="CT682" s="46"/>
      <c r="CU682" s="46"/>
      <c r="CV682" s="46"/>
      <c r="CW682" s="46"/>
      <c r="CX682" s="46"/>
      <c r="CY682" s="46"/>
      <c r="CZ682" s="46"/>
      <c r="DA682" s="46"/>
      <c r="DB682" s="46"/>
      <c r="DC682" s="46"/>
      <c r="DD682" s="46"/>
      <c r="DE682" s="46"/>
      <c r="DF682" s="46"/>
      <c r="DG682" s="46"/>
      <c r="DH682" s="46"/>
      <c r="DI682" s="46"/>
      <c r="DJ682" s="46"/>
      <c r="DK682" s="46"/>
      <c r="DL682" s="46"/>
      <c r="DM682" s="46"/>
    </row>
    <row r="683" spans="1:117" s="3" customFormat="1" ht="13.5" customHeight="1" x14ac:dyDescent="0.2">
      <c r="A683" s="44"/>
      <c r="B683" s="45"/>
      <c r="C683" s="44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  <c r="BN683" s="46"/>
      <c r="BO683" s="46"/>
      <c r="BP683" s="46"/>
      <c r="BQ683" s="46"/>
      <c r="BR683" s="46"/>
      <c r="BS683" s="46"/>
      <c r="BT683" s="46"/>
      <c r="BU683" s="46"/>
      <c r="BV683" s="46"/>
      <c r="BW683" s="46"/>
      <c r="BX683" s="46"/>
      <c r="BY683" s="46"/>
      <c r="BZ683" s="46"/>
      <c r="CA683" s="46"/>
      <c r="CB683" s="46"/>
      <c r="CC683" s="46"/>
      <c r="CD683" s="46"/>
      <c r="CE683" s="46"/>
      <c r="CF683" s="46"/>
      <c r="CG683" s="46"/>
      <c r="CH683" s="46"/>
      <c r="CI683" s="46"/>
      <c r="CJ683" s="46"/>
      <c r="CK683" s="46"/>
      <c r="CL683" s="46"/>
      <c r="CM683" s="46"/>
      <c r="CN683" s="46"/>
      <c r="CO683" s="46"/>
      <c r="CP683" s="46"/>
      <c r="CQ683" s="46"/>
      <c r="CR683" s="46"/>
      <c r="CS683" s="46"/>
      <c r="CT683" s="46"/>
      <c r="CU683" s="46"/>
      <c r="CV683" s="46"/>
      <c r="CW683" s="46"/>
      <c r="CX683" s="46"/>
      <c r="CY683" s="46"/>
      <c r="CZ683" s="46"/>
      <c r="DA683" s="46"/>
      <c r="DB683" s="46"/>
      <c r="DC683" s="46"/>
      <c r="DD683" s="46"/>
      <c r="DE683" s="46"/>
      <c r="DF683" s="46"/>
      <c r="DG683" s="46"/>
      <c r="DH683" s="46"/>
      <c r="DI683" s="46"/>
      <c r="DJ683" s="46"/>
      <c r="DK683" s="46"/>
      <c r="DL683" s="46"/>
      <c r="DM683" s="46"/>
    </row>
    <row r="684" spans="1:117" s="3" customFormat="1" ht="13.5" customHeight="1" x14ac:dyDescent="0.2">
      <c r="A684" s="44"/>
      <c r="B684" s="45"/>
      <c r="C684" s="44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  <c r="BN684" s="46"/>
      <c r="BO684" s="46"/>
      <c r="BP684" s="46"/>
      <c r="BQ684" s="46"/>
      <c r="BR684" s="46"/>
      <c r="BS684" s="46"/>
      <c r="BT684" s="46"/>
      <c r="BU684" s="46"/>
      <c r="BV684" s="46"/>
      <c r="BW684" s="46"/>
      <c r="BX684" s="46"/>
      <c r="BY684" s="46"/>
      <c r="BZ684" s="46"/>
      <c r="CA684" s="46"/>
      <c r="CB684" s="46"/>
      <c r="CC684" s="46"/>
      <c r="CD684" s="46"/>
      <c r="CE684" s="46"/>
      <c r="CF684" s="46"/>
      <c r="CG684" s="46"/>
      <c r="CH684" s="46"/>
      <c r="CI684" s="46"/>
      <c r="CJ684" s="46"/>
      <c r="CK684" s="46"/>
      <c r="CL684" s="46"/>
      <c r="CM684" s="46"/>
      <c r="CN684" s="46"/>
      <c r="CO684" s="46"/>
      <c r="CP684" s="46"/>
      <c r="CQ684" s="46"/>
      <c r="CR684" s="46"/>
      <c r="CS684" s="46"/>
      <c r="CT684" s="46"/>
      <c r="CU684" s="46"/>
      <c r="CV684" s="46"/>
      <c r="CW684" s="46"/>
      <c r="CX684" s="46"/>
      <c r="CY684" s="46"/>
      <c r="CZ684" s="46"/>
      <c r="DA684" s="46"/>
      <c r="DB684" s="46"/>
      <c r="DC684" s="46"/>
      <c r="DD684" s="46"/>
      <c r="DE684" s="46"/>
      <c r="DF684" s="46"/>
      <c r="DG684" s="46"/>
      <c r="DH684" s="46"/>
      <c r="DI684" s="46"/>
      <c r="DJ684" s="46"/>
      <c r="DK684" s="46"/>
      <c r="DL684" s="46"/>
      <c r="DM684" s="46"/>
    </row>
    <row r="685" spans="1:117" s="3" customFormat="1" ht="13.5" customHeight="1" x14ac:dyDescent="0.2">
      <c r="A685" s="44"/>
      <c r="B685" s="45"/>
      <c r="C685" s="44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  <c r="BN685" s="46"/>
      <c r="BO685" s="46"/>
      <c r="BP685" s="46"/>
      <c r="BQ685" s="46"/>
      <c r="BR685" s="46"/>
      <c r="BS685" s="46"/>
      <c r="BT685" s="46"/>
      <c r="BU685" s="46"/>
      <c r="BV685" s="46"/>
      <c r="BW685" s="46"/>
      <c r="BX685" s="46"/>
      <c r="BY685" s="46"/>
      <c r="BZ685" s="46"/>
      <c r="CA685" s="46"/>
      <c r="CB685" s="46"/>
      <c r="CC685" s="46"/>
      <c r="CD685" s="46"/>
      <c r="CE685" s="46"/>
      <c r="CF685" s="46"/>
      <c r="CG685" s="46"/>
      <c r="CH685" s="46"/>
      <c r="CI685" s="46"/>
      <c r="CJ685" s="46"/>
      <c r="CK685" s="46"/>
      <c r="CL685" s="46"/>
      <c r="CM685" s="46"/>
      <c r="CN685" s="46"/>
      <c r="CO685" s="46"/>
      <c r="CP685" s="46"/>
      <c r="CQ685" s="46"/>
      <c r="CR685" s="46"/>
      <c r="CS685" s="46"/>
      <c r="CT685" s="46"/>
      <c r="CU685" s="46"/>
      <c r="CV685" s="46"/>
      <c r="CW685" s="46"/>
      <c r="CX685" s="46"/>
      <c r="CY685" s="46"/>
      <c r="CZ685" s="46"/>
      <c r="DA685" s="46"/>
      <c r="DB685" s="46"/>
      <c r="DC685" s="46"/>
      <c r="DD685" s="46"/>
      <c r="DE685" s="46"/>
      <c r="DF685" s="46"/>
      <c r="DG685" s="46"/>
      <c r="DH685" s="46"/>
      <c r="DI685" s="46"/>
      <c r="DJ685" s="46"/>
      <c r="DK685" s="46"/>
      <c r="DL685" s="46"/>
      <c r="DM685" s="46"/>
    </row>
    <row r="686" spans="1:117" s="3" customFormat="1" ht="13.5" customHeight="1" x14ac:dyDescent="0.2">
      <c r="A686" s="44"/>
      <c r="B686" s="45"/>
      <c r="C686" s="44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  <c r="BN686" s="46"/>
      <c r="BO686" s="46"/>
      <c r="BP686" s="46"/>
      <c r="BQ686" s="46"/>
      <c r="BR686" s="46"/>
      <c r="BS686" s="46"/>
      <c r="BT686" s="46"/>
      <c r="BU686" s="46"/>
      <c r="BV686" s="46"/>
      <c r="BW686" s="46"/>
      <c r="BX686" s="46"/>
      <c r="BY686" s="46"/>
      <c r="BZ686" s="46"/>
      <c r="CA686" s="46"/>
      <c r="CB686" s="46"/>
      <c r="CC686" s="46"/>
      <c r="CD686" s="46"/>
      <c r="CE686" s="46"/>
      <c r="CF686" s="46"/>
      <c r="CG686" s="46"/>
      <c r="CH686" s="46"/>
      <c r="CI686" s="46"/>
      <c r="CJ686" s="46"/>
      <c r="CK686" s="46"/>
      <c r="CL686" s="46"/>
      <c r="CM686" s="46"/>
      <c r="CN686" s="46"/>
      <c r="CO686" s="46"/>
      <c r="CP686" s="46"/>
      <c r="CQ686" s="46"/>
      <c r="CR686" s="46"/>
      <c r="CS686" s="46"/>
      <c r="CT686" s="46"/>
      <c r="CU686" s="46"/>
      <c r="CV686" s="46"/>
      <c r="CW686" s="46"/>
      <c r="CX686" s="46"/>
      <c r="CY686" s="46"/>
      <c r="CZ686" s="46"/>
      <c r="DA686" s="46"/>
      <c r="DB686" s="46"/>
      <c r="DC686" s="46"/>
      <c r="DD686" s="46"/>
      <c r="DE686" s="46"/>
      <c r="DF686" s="46"/>
      <c r="DG686" s="46"/>
      <c r="DH686" s="46"/>
      <c r="DI686" s="46"/>
      <c r="DJ686" s="46"/>
      <c r="DK686" s="46"/>
      <c r="DL686" s="46"/>
      <c r="DM686" s="46"/>
    </row>
    <row r="687" spans="1:117" s="3" customFormat="1" ht="13.5" customHeight="1" x14ac:dyDescent="0.2">
      <c r="A687" s="44"/>
      <c r="B687" s="45"/>
      <c r="C687" s="44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  <c r="BN687" s="46"/>
      <c r="BO687" s="46"/>
      <c r="BP687" s="46"/>
      <c r="BQ687" s="46"/>
      <c r="BR687" s="46"/>
      <c r="BS687" s="46"/>
      <c r="BT687" s="46"/>
      <c r="BU687" s="46"/>
      <c r="BV687" s="46"/>
      <c r="BW687" s="46"/>
      <c r="BX687" s="46"/>
      <c r="BY687" s="46"/>
      <c r="BZ687" s="46"/>
      <c r="CA687" s="46"/>
      <c r="CB687" s="46"/>
      <c r="CC687" s="46"/>
      <c r="CD687" s="46"/>
      <c r="CE687" s="46"/>
      <c r="CF687" s="46"/>
      <c r="CG687" s="46"/>
      <c r="CH687" s="46"/>
      <c r="CI687" s="46"/>
      <c r="CJ687" s="46"/>
      <c r="CK687" s="46"/>
      <c r="CL687" s="46"/>
      <c r="CM687" s="46"/>
      <c r="CN687" s="46"/>
      <c r="CO687" s="46"/>
      <c r="CP687" s="46"/>
      <c r="CQ687" s="46"/>
      <c r="CR687" s="46"/>
      <c r="CS687" s="46"/>
      <c r="CT687" s="46"/>
      <c r="CU687" s="46"/>
      <c r="CV687" s="46"/>
      <c r="CW687" s="46"/>
      <c r="CX687" s="46"/>
      <c r="CY687" s="46"/>
      <c r="CZ687" s="46"/>
      <c r="DA687" s="46"/>
      <c r="DB687" s="46"/>
      <c r="DC687" s="46"/>
      <c r="DD687" s="46"/>
      <c r="DE687" s="46"/>
      <c r="DF687" s="46"/>
      <c r="DG687" s="46"/>
      <c r="DH687" s="46"/>
      <c r="DI687" s="46"/>
      <c r="DJ687" s="46"/>
      <c r="DK687" s="46"/>
      <c r="DL687" s="46"/>
      <c r="DM687" s="46"/>
    </row>
    <row r="688" spans="1:117" s="3" customFormat="1" ht="13.5" customHeight="1" x14ac:dyDescent="0.2">
      <c r="A688" s="44"/>
      <c r="B688" s="45"/>
      <c r="C688" s="44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  <c r="BN688" s="46"/>
      <c r="BO688" s="46"/>
      <c r="BP688" s="46"/>
      <c r="BQ688" s="46"/>
      <c r="BR688" s="46"/>
      <c r="BS688" s="46"/>
      <c r="BT688" s="46"/>
      <c r="BU688" s="46"/>
      <c r="BV688" s="46"/>
      <c r="BW688" s="46"/>
      <c r="BX688" s="46"/>
      <c r="BY688" s="46"/>
      <c r="BZ688" s="46"/>
      <c r="CA688" s="46"/>
      <c r="CB688" s="46"/>
      <c r="CC688" s="46"/>
      <c r="CD688" s="46"/>
      <c r="CE688" s="46"/>
      <c r="CF688" s="46"/>
      <c r="CG688" s="46"/>
      <c r="CH688" s="46"/>
      <c r="CI688" s="46"/>
      <c r="CJ688" s="46"/>
      <c r="CK688" s="46"/>
      <c r="CL688" s="46"/>
      <c r="CM688" s="46"/>
      <c r="CN688" s="46"/>
      <c r="CO688" s="46"/>
      <c r="CP688" s="46"/>
      <c r="CQ688" s="46"/>
      <c r="CR688" s="46"/>
      <c r="CS688" s="46"/>
      <c r="CT688" s="46"/>
      <c r="CU688" s="46"/>
      <c r="CV688" s="46"/>
      <c r="CW688" s="46"/>
      <c r="CX688" s="46"/>
      <c r="CY688" s="46"/>
      <c r="CZ688" s="46"/>
      <c r="DA688" s="46"/>
      <c r="DB688" s="46"/>
      <c r="DC688" s="46"/>
      <c r="DD688" s="46"/>
      <c r="DE688" s="46"/>
      <c r="DF688" s="46"/>
      <c r="DG688" s="46"/>
      <c r="DH688" s="46"/>
      <c r="DI688" s="46"/>
      <c r="DJ688" s="46"/>
      <c r="DK688" s="46"/>
      <c r="DL688" s="46"/>
      <c r="DM688" s="46"/>
    </row>
    <row r="689" spans="1:117" s="3" customFormat="1" ht="13.5" customHeight="1" x14ac:dyDescent="0.2">
      <c r="A689" s="44"/>
      <c r="B689" s="45"/>
      <c r="C689" s="44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  <c r="BN689" s="46"/>
      <c r="BO689" s="46"/>
      <c r="BP689" s="46"/>
      <c r="BQ689" s="46"/>
      <c r="BR689" s="46"/>
      <c r="BS689" s="46"/>
      <c r="BT689" s="46"/>
      <c r="BU689" s="46"/>
      <c r="BV689" s="46"/>
      <c r="BW689" s="46"/>
      <c r="BX689" s="46"/>
      <c r="BY689" s="46"/>
      <c r="BZ689" s="46"/>
      <c r="CA689" s="46"/>
      <c r="CB689" s="46"/>
      <c r="CC689" s="46"/>
      <c r="CD689" s="46"/>
      <c r="CE689" s="46"/>
      <c r="CF689" s="46"/>
      <c r="CG689" s="46"/>
      <c r="CH689" s="46"/>
      <c r="CI689" s="46"/>
      <c r="CJ689" s="46"/>
      <c r="CK689" s="46"/>
      <c r="CL689" s="46"/>
      <c r="CM689" s="46"/>
      <c r="CN689" s="46"/>
      <c r="CO689" s="46"/>
      <c r="CP689" s="46"/>
      <c r="CQ689" s="46"/>
      <c r="CR689" s="46"/>
      <c r="CS689" s="46"/>
      <c r="CT689" s="46"/>
      <c r="CU689" s="46"/>
      <c r="CV689" s="46"/>
      <c r="CW689" s="46"/>
      <c r="CX689" s="46"/>
      <c r="CY689" s="46"/>
      <c r="CZ689" s="46"/>
      <c r="DA689" s="46"/>
      <c r="DB689" s="46"/>
      <c r="DC689" s="46"/>
      <c r="DD689" s="46"/>
      <c r="DE689" s="46"/>
      <c r="DF689" s="46"/>
      <c r="DG689" s="46"/>
      <c r="DH689" s="46"/>
      <c r="DI689" s="46"/>
      <c r="DJ689" s="46"/>
      <c r="DK689" s="46"/>
      <c r="DL689" s="46"/>
      <c r="DM689" s="46"/>
    </row>
    <row r="690" spans="1:117" s="3" customFormat="1" ht="13.5" customHeight="1" x14ac:dyDescent="0.2">
      <c r="A690" s="44"/>
      <c r="B690" s="45"/>
      <c r="C690" s="44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  <c r="BN690" s="46"/>
      <c r="BO690" s="46"/>
      <c r="BP690" s="46"/>
      <c r="BQ690" s="46"/>
      <c r="BR690" s="46"/>
      <c r="BS690" s="46"/>
      <c r="BT690" s="46"/>
      <c r="BU690" s="46"/>
      <c r="BV690" s="46"/>
      <c r="BW690" s="46"/>
      <c r="BX690" s="46"/>
      <c r="BY690" s="46"/>
      <c r="BZ690" s="46"/>
      <c r="CA690" s="46"/>
      <c r="CB690" s="46"/>
      <c r="CC690" s="46"/>
      <c r="CD690" s="46"/>
      <c r="CE690" s="46"/>
      <c r="CF690" s="46"/>
      <c r="CG690" s="46"/>
      <c r="CH690" s="46"/>
      <c r="CI690" s="46"/>
      <c r="CJ690" s="46"/>
      <c r="CK690" s="46"/>
      <c r="CL690" s="46"/>
      <c r="CM690" s="46"/>
      <c r="CN690" s="46"/>
      <c r="CO690" s="46"/>
      <c r="CP690" s="46"/>
      <c r="CQ690" s="46"/>
      <c r="CR690" s="46"/>
      <c r="CS690" s="46"/>
      <c r="CT690" s="46"/>
      <c r="CU690" s="46"/>
      <c r="CV690" s="46"/>
      <c r="CW690" s="46"/>
      <c r="CX690" s="46"/>
      <c r="CY690" s="46"/>
      <c r="CZ690" s="46"/>
      <c r="DA690" s="46"/>
      <c r="DB690" s="46"/>
      <c r="DC690" s="46"/>
      <c r="DD690" s="46"/>
      <c r="DE690" s="46"/>
      <c r="DF690" s="46"/>
      <c r="DG690" s="46"/>
      <c r="DH690" s="46"/>
      <c r="DI690" s="46"/>
      <c r="DJ690" s="46"/>
      <c r="DK690" s="46"/>
      <c r="DL690" s="46"/>
      <c r="DM690" s="46"/>
    </row>
    <row r="691" spans="1:117" s="3" customFormat="1" ht="13.5" customHeight="1" x14ac:dyDescent="0.2">
      <c r="A691" s="44"/>
      <c r="B691" s="45"/>
      <c r="C691" s="44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  <c r="BN691" s="46"/>
      <c r="BO691" s="46"/>
      <c r="BP691" s="46"/>
      <c r="BQ691" s="46"/>
      <c r="BR691" s="46"/>
      <c r="BS691" s="46"/>
      <c r="BT691" s="46"/>
      <c r="BU691" s="46"/>
      <c r="BV691" s="46"/>
      <c r="BW691" s="46"/>
      <c r="BX691" s="46"/>
      <c r="BY691" s="46"/>
      <c r="BZ691" s="46"/>
      <c r="CA691" s="46"/>
      <c r="CB691" s="46"/>
      <c r="CC691" s="46"/>
      <c r="CD691" s="46"/>
      <c r="CE691" s="46"/>
      <c r="CF691" s="46"/>
      <c r="CG691" s="46"/>
      <c r="CH691" s="46"/>
      <c r="CI691" s="46"/>
      <c r="CJ691" s="46"/>
      <c r="CK691" s="46"/>
      <c r="CL691" s="46"/>
      <c r="CM691" s="46"/>
      <c r="CN691" s="46"/>
      <c r="CO691" s="46"/>
      <c r="CP691" s="46"/>
      <c r="CQ691" s="46"/>
      <c r="CR691" s="46"/>
      <c r="CS691" s="46"/>
      <c r="CT691" s="46"/>
      <c r="CU691" s="46"/>
      <c r="CV691" s="46"/>
      <c r="CW691" s="46"/>
      <c r="CX691" s="46"/>
      <c r="CY691" s="46"/>
      <c r="CZ691" s="46"/>
      <c r="DA691" s="46"/>
      <c r="DB691" s="46"/>
      <c r="DC691" s="46"/>
      <c r="DD691" s="46"/>
      <c r="DE691" s="46"/>
      <c r="DF691" s="46"/>
      <c r="DG691" s="46"/>
      <c r="DH691" s="46"/>
      <c r="DI691" s="46"/>
      <c r="DJ691" s="46"/>
      <c r="DK691" s="46"/>
      <c r="DL691" s="46"/>
      <c r="DM691" s="46"/>
    </row>
    <row r="692" spans="1:117" s="3" customFormat="1" ht="13.5" customHeight="1" x14ac:dyDescent="0.2">
      <c r="A692" s="44"/>
      <c r="B692" s="45"/>
      <c r="C692" s="44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  <c r="BN692" s="46"/>
      <c r="BO692" s="46"/>
      <c r="BP692" s="46"/>
      <c r="BQ692" s="46"/>
      <c r="BR692" s="46"/>
      <c r="BS692" s="46"/>
      <c r="BT692" s="46"/>
      <c r="BU692" s="46"/>
      <c r="BV692" s="46"/>
      <c r="BW692" s="46"/>
      <c r="BX692" s="46"/>
      <c r="BY692" s="46"/>
      <c r="BZ692" s="46"/>
      <c r="CA692" s="46"/>
      <c r="CB692" s="46"/>
      <c r="CC692" s="46"/>
      <c r="CD692" s="46"/>
      <c r="CE692" s="46"/>
      <c r="CF692" s="46"/>
      <c r="CG692" s="46"/>
      <c r="CH692" s="46"/>
      <c r="CI692" s="46"/>
      <c r="CJ692" s="46"/>
      <c r="CK692" s="46"/>
      <c r="CL692" s="46"/>
      <c r="CM692" s="46"/>
      <c r="CN692" s="46"/>
      <c r="CO692" s="46"/>
      <c r="CP692" s="46"/>
      <c r="CQ692" s="46"/>
      <c r="CR692" s="46"/>
      <c r="CS692" s="46"/>
      <c r="CT692" s="46"/>
      <c r="CU692" s="46"/>
      <c r="CV692" s="46"/>
      <c r="CW692" s="46"/>
      <c r="CX692" s="46"/>
      <c r="CY692" s="46"/>
      <c r="CZ692" s="46"/>
      <c r="DA692" s="46"/>
      <c r="DB692" s="46"/>
      <c r="DC692" s="46"/>
      <c r="DD692" s="46"/>
      <c r="DE692" s="46"/>
      <c r="DF692" s="46"/>
      <c r="DG692" s="46"/>
      <c r="DH692" s="46"/>
      <c r="DI692" s="46"/>
      <c r="DJ692" s="46"/>
      <c r="DK692" s="46"/>
      <c r="DL692" s="46"/>
      <c r="DM692" s="46"/>
    </row>
    <row r="693" spans="1:117" s="3" customFormat="1" ht="13.5" customHeight="1" x14ac:dyDescent="0.2">
      <c r="A693" s="44"/>
      <c r="B693" s="45"/>
      <c r="C693" s="44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  <c r="BN693" s="46"/>
      <c r="BO693" s="46"/>
      <c r="BP693" s="46"/>
      <c r="BQ693" s="46"/>
      <c r="BR693" s="46"/>
      <c r="BS693" s="46"/>
      <c r="BT693" s="46"/>
      <c r="BU693" s="46"/>
      <c r="BV693" s="46"/>
      <c r="BW693" s="46"/>
      <c r="BX693" s="46"/>
      <c r="BY693" s="46"/>
      <c r="BZ693" s="46"/>
      <c r="CA693" s="46"/>
      <c r="CB693" s="46"/>
      <c r="CC693" s="46"/>
      <c r="CD693" s="46"/>
      <c r="CE693" s="46"/>
      <c r="CF693" s="46"/>
      <c r="CG693" s="46"/>
      <c r="CH693" s="46"/>
      <c r="CI693" s="46"/>
      <c r="CJ693" s="46"/>
      <c r="CK693" s="46"/>
      <c r="CL693" s="46"/>
      <c r="CM693" s="46"/>
      <c r="CN693" s="46"/>
      <c r="CO693" s="46"/>
      <c r="CP693" s="46"/>
      <c r="CQ693" s="46"/>
      <c r="CR693" s="46"/>
      <c r="CS693" s="46"/>
      <c r="CT693" s="46"/>
      <c r="CU693" s="46"/>
      <c r="CV693" s="46"/>
      <c r="CW693" s="46"/>
      <c r="CX693" s="46"/>
      <c r="CY693" s="46"/>
      <c r="CZ693" s="46"/>
      <c r="DA693" s="46"/>
      <c r="DB693" s="46"/>
      <c r="DC693" s="46"/>
      <c r="DD693" s="46"/>
      <c r="DE693" s="46"/>
      <c r="DF693" s="46"/>
      <c r="DG693" s="46"/>
      <c r="DH693" s="46"/>
      <c r="DI693" s="46"/>
      <c r="DJ693" s="46"/>
      <c r="DK693" s="46"/>
      <c r="DL693" s="46"/>
      <c r="DM693" s="46"/>
    </row>
    <row r="694" spans="1:117" s="3" customFormat="1" ht="13.5" customHeight="1" x14ac:dyDescent="0.2">
      <c r="A694" s="44"/>
      <c r="B694" s="45"/>
      <c r="C694" s="44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6"/>
      <c r="CG694" s="46"/>
      <c r="CH694" s="46"/>
      <c r="CI694" s="46"/>
      <c r="CJ694" s="46"/>
      <c r="CK694" s="46"/>
      <c r="CL694" s="46"/>
      <c r="CM694" s="46"/>
      <c r="CN694" s="46"/>
      <c r="CO694" s="46"/>
      <c r="CP694" s="46"/>
      <c r="CQ694" s="46"/>
      <c r="CR694" s="46"/>
      <c r="CS694" s="46"/>
      <c r="CT694" s="46"/>
      <c r="CU694" s="46"/>
      <c r="CV694" s="46"/>
      <c r="CW694" s="46"/>
      <c r="CX694" s="46"/>
      <c r="CY694" s="46"/>
      <c r="CZ694" s="46"/>
      <c r="DA694" s="46"/>
      <c r="DB694" s="46"/>
      <c r="DC694" s="46"/>
      <c r="DD694" s="46"/>
      <c r="DE694" s="46"/>
      <c r="DF694" s="46"/>
      <c r="DG694" s="46"/>
      <c r="DH694" s="46"/>
      <c r="DI694" s="46"/>
      <c r="DJ694" s="46"/>
      <c r="DK694" s="46"/>
      <c r="DL694" s="46"/>
      <c r="DM694" s="46"/>
    </row>
    <row r="695" spans="1:117" s="3" customFormat="1" ht="13.5" customHeight="1" x14ac:dyDescent="0.2">
      <c r="A695" s="44"/>
      <c r="B695" s="45"/>
      <c r="C695" s="44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  <c r="BN695" s="46"/>
      <c r="BO695" s="46"/>
      <c r="BP695" s="46"/>
      <c r="BQ695" s="46"/>
      <c r="BR695" s="46"/>
      <c r="BS695" s="46"/>
      <c r="BT695" s="46"/>
      <c r="BU695" s="46"/>
      <c r="BV695" s="46"/>
      <c r="BW695" s="46"/>
      <c r="BX695" s="46"/>
      <c r="BY695" s="46"/>
      <c r="BZ695" s="46"/>
      <c r="CA695" s="46"/>
      <c r="CB695" s="46"/>
      <c r="CC695" s="46"/>
      <c r="CD695" s="46"/>
      <c r="CE695" s="46"/>
      <c r="CF695" s="46"/>
      <c r="CG695" s="46"/>
      <c r="CH695" s="46"/>
      <c r="CI695" s="46"/>
      <c r="CJ695" s="46"/>
      <c r="CK695" s="46"/>
      <c r="CL695" s="46"/>
      <c r="CM695" s="46"/>
      <c r="CN695" s="46"/>
      <c r="CO695" s="46"/>
      <c r="CP695" s="46"/>
      <c r="CQ695" s="46"/>
      <c r="CR695" s="46"/>
      <c r="CS695" s="46"/>
      <c r="CT695" s="46"/>
      <c r="CU695" s="46"/>
      <c r="CV695" s="46"/>
      <c r="CW695" s="46"/>
      <c r="CX695" s="46"/>
      <c r="CY695" s="46"/>
      <c r="CZ695" s="46"/>
      <c r="DA695" s="46"/>
      <c r="DB695" s="46"/>
      <c r="DC695" s="46"/>
      <c r="DD695" s="46"/>
      <c r="DE695" s="46"/>
      <c r="DF695" s="46"/>
      <c r="DG695" s="46"/>
      <c r="DH695" s="46"/>
      <c r="DI695" s="46"/>
      <c r="DJ695" s="46"/>
      <c r="DK695" s="46"/>
      <c r="DL695" s="46"/>
      <c r="DM695" s="46"/>
    </row>
    <row r="696" spans="1:117" s="3" customFormat="1" ht="13.5" customHeight="1" x14ac:dyDescent="0.2">
      <c r="A696" s="44"/>
      <c r="B696" s="45"/>
      <c r="C696" s="44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  <c r="BN696" s="46"/>
      <c r="BO696" s="46"/>
      <c r="BP696" s="46"/>
      <c r="BQ696" s="46"/>
      <c r="BR696" s="46"/>
      <c r="BS696" s="46"/>
      <c r="BT696" s="46"/>
      <c r="BU696" s="46"/>
      <c r="BV696" s="46"/>
      <c r="BW696" s="46"/>
      <c r="BX696" s="46"/>
      <c r="BY696" s="46"/>
      <c r="BZ696" s="46"/>
      <c r="CA696" s="46"/>
      <c r="CB696" s="46"/>
      <c r="CC696" s="46"/>
      <c r="CD696" s="46"/>
      <c r="CE696" s="46"/>
      <c r="CF696" s="46"/>
      <c r="CG696" s="46"/>
      <c r="CH696" s="46"/>
      <c r="CI696" s="46"/>
      <c r="CJ696" s="46"/>
      <c r="CK696" s="46"/>
      <c r="CL696" s="46"/>
      <c r="CM696" s="46"/>
      <c r="CN696" s="46"/>
      <c r="CO696" s="46"/>
      <c r="CP696" s="46"/>
      <c r="CQ696" s="46"/>
      <c r="CR696" s="46"/>
      <c r="CS696" s="46"/>
      <c r="CT696" s="46"/>
      <c r="CU696" s="46"/>
      <c r="CV696" s="46"/>
      <c r="CW696" s="46"/>
      <c r="CX696" s="46"/>
      <c r="CY696" s="46"/>
      <c r="CZ696" s="46"/>
      <c r="DA696" s="46"/>
      <c r="DB696" s="46"/>
      <c r="DC696" s="46"/>
      <c r="DD696" s="46"/>
      <c r="DE696" s="46"/>
      <c r="DF696" s="46"/>
      <c r="DG696" s="46"/>
      <c r="DH696" s="46"/>
      <c r="DI696" s="46"/>
      <c r="DJ696" s="46"/>
      <c r="DK696" s="46"/>
      <c r="DL696" s="46"/>
      <c r="DM696" s="46"/>
    </row>
    <row r="697" spans="1:117" s="3" customFormat="1" ht="13.5" customHeight="1" x14ac:dyDescent="0.2">
      <c r="A697" s="44"/>
      <c r="B697" s="45"/>
      <c r="C697" s="44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  <c r="BN697" s="46"/>
      <c r="BO697" s="46"/>
      <c r="BP697" s="46"/>
      <c r="BQ697" s="46"/>
      <c r="BR697" s="46"/>
      <c r="BS697" s="46"/>
      <c r="BT697" s="46"/>
      <c r="BU697" s="46"/>
      <c r="BV697" s="46"/>
      <c r="BW697" s="46"/>
      <c r="BX697" s="46"/>
      <c r="BY697" s="46"/>
      <c r="BZ697" s="46"/>
      <c r="CA697" s="46"/>
      <c r="CB697" s="46"/>
      <c r="CC697" s="46"/>
      <c r="CD697" s="46"/>
      <c r="CE697" s="46"/>
      <c r="CF697" s="46"/>
      <c r="CG697" s="46"/>
      <c r="CH697" s="46"/>
      <c r="CI697" s="46"/>
      <c r="CJ697" s="46"/>
      <c r="CK697" s="46"/>
      <c r="CL697" s="46"/>
      <c r="CM697" s="46"/>
      <c r="CN697" s="46"/>
      <c r="CO697" s="46"/>
      <c r="CP697" s="46"/>
      <c r="CQ697" s="46"/>
      <c r="CR697" s="46"/>
      <c r="CS697" s="46"/>
      <c r="CT697" s="46"/>
      <c r="CU697" s="46"/>
      <c r="CV697" s="46"/>
      <c r="CW697" s="46"/>
      <c r="CX697" s="46"/>
      <c r="CY697" s="46"/>
      <c r="CZ697" s="46"/>
      <c r="DA697" s="46"/>
      <c r="DB697" s="46"/>
      <c r="DC697" s="46"/>
      <c r="DD697" s="46"/>
      <c r="DE697" s="46"/>
      <c r="DF697" s="46"/>
      <c r="DG697" s="46"/>
      <c r="DH697" s="46"/>
      <c r="DI697" s="46"/>
      <c r="DJ697" s="46"/>
      <c r="DK697" s="46"/>
      <c r="DL697" s="46"/>
      <c r="DM697" s="46"/>
    </row>
    <row r="698" spans="1:117" s="3" customFormat="1" ht="13.5" customHeight="1" x14ac:dyDescent="0.2">
      <c r="A698" s="44"/>
      <c r="B698" s="45"/>
      <c r="C698" s="44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  <c r="BN698" s="46"/>
      <c r="BO698" s="46"/>
      <c r="BP698" s="46"/>
      <c r="BQ698" s="46"/>
      <c r="BR698" s="46"/>
      <c r="BS698" s="46"/>
      <c r="BT698" s="46"/>
      <c r="BU698" s="46"/>
      <c r="BV698" s="46"/>
      <c r="BW698" s="46"/>
      <c r="BX698" s="46"/>
      <c r="BY698" s="46"/>
      <c r="BZ698" s="46"/>
      <c r="CA698" s="46"/>
      <c r="CB698" s="46"/>
      <c r="CC698" s="46"/>
      <c r="CD698" s="46"/>
      <c r="CE698" s="46"/>
      <c r="CF698" s="46"/>
      <c r="CG698" s="46"/>
      <c r="CH698" s="46"/>
      <c r="CI698" s="46"/>
      <c r="CJ698" s="46"/>
      <c r="CK698" s="46"/>
      <c r="CL698" s="46"/>
      <c r="CM698" s="46"/>
      <c r="CN698" s="46"/>
      <c r="CO698" s="46"/>
      <c r="CP698" s="46"/>
      <c r="CQ698" s="46"/>
      <c r="CR698" s="46"/>
      <c r="CS698" s="46"/>
      <c r="CT698" s="46"/>
      <c r="CU698" s="46"/>
      <c r="CV698" s="46"/>
      <c r="CW698" s="46"/>
      <c r="CX698" s="46"/>
      <c r="CY698" s="46"/>
      <c r="CZ698" s="46"/>
      <c r="DA698" s="46"/>
      <c r="DB698" s="46"/>
      <c r="DC698" s="46"/>
      <c r="DD698" s="46"/>
      <c r="DE698" s="46"/>
      <c r="DF698" s="46"/>
      <c r="DG698" s="46"/>
      <c r="DH698" s="46"/>
      <c r="DI698" s="46"/>
      <c r="DJ698" s="46"/>
      <c r="DK698" s="46"/>
      <c r="DL698" s="46"/>
      <c r="DM698" s="46"/>
    </row>
    <row r="699" spans="1:117" s="3" customFormat="1" ht="13.5" customHeight="1" x14ac:dyDescent="0.2">
      <c r="A699" s="44"/>
      <c r="B699" s="45"/>
      <c r="C699" s="44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  <c r="BN699" s="46"/>
      <c r="BO699" s="46"/>
      <c r="BP699" s="46"/>
      <c r="BQ699" s="46"/>
      <c r="BR699" s="46"/>
      <c r="BS699" s="46"/>
      <c r="BT699" s="46"/>
      <c r="BU699" s="46"/>
      <c r="BV699" s="46"/>
      <c r="BW699" s="46"/>
      <c r="BX699" s="46"/>
      <c r="BY699" s="46"/>
      <c r="BZ699" s="46"/>
      <c r="CA699" s="46"/>
      <c r="CB699" s="46"/>
      <c r="CC699" s="46"/>
      <c r="CD699" s="46"/>
      <c r="CE699" s="46"/>
      <c r="CF699" s="46"/>
      <c r="CG699" s="46"/>
      <c r="CH699" s="46"/>
      <c r="CI699" s="46"/>
      <c r="CJ699" s="46"/>
      <c r="CK699" s="46"/>
      <c r="CL699" s="46"/>
      <c r="CM699" s="46"/>
      <c r="CN699" s="46"/>
      <c r="CO699" s="46"/>
      <c r="CP699" s="46"/>
      <c r="CQ699" s="46"/>
      <c r="CR699" s="46"/>
      <c r="CS699" s="46"/>
      <c r="CT699" s="46"/>
      <c r="CU699" s="46"/>
      <c r="CV699" s="46"/>
      <c r="CW699" s="46"/>
      <c r="CX699" s="46"/>
      <c r="CY699" s="46"/>
      <c r="CZ699" s="46"/>
      <c r="DA699" s="46"/>
      <c r="DB699" s="46"/>
      <c r="DC699" s="46"/>
      <c r="DD699" s="46"/>
      <c r="DE699" s="46"/>
      <c r="DF699" s="46"/>
      <c r="DG699" s="46"/>
      <c r="DH699" s="46"/>
      <c r="DI699" s="46"/>
      <c r="DJ699" s="46"/>
      <c r="DK699" s="46"/>
      <c r="DL699" s="46"/>
      <c r="DM699" s="46"/>
    </row>
    <row r="700" spans="1:117" s="3" customFormat="1" ht="13.5" customHeight="1" x14ac:dyDescent="0.2">
      <c r="A700" s="44"/>
      <c r="B700" s="45"/>
      <c r="C700" s="44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  <c r="BN700" s="46"/>
      <c r="BO700" s="46"/>
      <c r="BP700" s="46"/>
      <c r="BQ700" s="46"/>
      <c r="BR700" s="46"/>
      <c r="BS700" s="46"/>
      <c r="BT700" s="46"/>
      <c r="BU700" s="46"/>
      <c r="BV700" s="46"/>
      <c r="BW700" s="46"/>
      <c r="BX700" s="46"/>
      <c r="BY700" s="46"/>
      <c r="BZ700" s="46"/>
      <c r="CA700" s="46"/>
      <c r="CB700" s="46"/>
      <c r="CC700" s="46"/>
      <c r="CD700" s="46"/>
      <c r="CE700" s="46"/>
      <c r="CF700" s="46"/>
      <c r="CG700" s="46"/>
      <c r="CH700" s="46"/>
      <c r="CI700" s="46"/>
      <c r="CJ700" s="46"/>
      <c r="CK700" s="46"/>
      <c r="CL700" s="46"/>
      <c r="CM700" s="46"/>
      <c r="CN700" s="46"/>
      <c r="CO700" s="46"/>
      <c r="CP700" s="46"/>
      <c r="CQ700" s="46"/>
      <c r="CR700" s="46"/>
      <c r="CS700" s="46"/>
      <c r="CT700" s="46"/>
      <c r="CU700" s="46"/>
      <c r="CV700" s="46"/>
      <c r="CW700" s="46"/>
      <c r="CX700" s="46"/>
      <c r="CY700" s="46"/>
      <c r="CZ700" s="46"/>
      <c r="DA700" s="46"/>
      <c r="DB700" s="46"/>
      <c r="DC700" s="46"/>
      <c r="DD700" s="46"/>
      <c r="DE700" s="46"/>
      <c r="DF700" s="46"/>
      <c r="DG700" s="46"/>
      <c r="DH700" s="46"/>
      <c r="DI700" s="46"/>
      <c r="DJ700" s="46"/>
      <c r="DK700" s="46"/>
      <c r="DL700" s="46"/>
      <c r="DM700" s="46"/>
    </row>
    <row r="701" spans="1:117" s="3" customFormat="1" ht="13.5" customHeight="1" x14ac:dyDescent="0.2">
      <c r="A701" s="44"/>
      <c r="B701" s="45"/>
      <c r="C701" s="44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  <c r="BN701" s="46"/>
      <c r="BO701" s="46"/>
      <c r="BP701" s="46"/>
      <c r="BQ701" s="46"/>
      <c r="BR701" s="46"/>
      <c r="BS701" s="46"/>
      <c r="BT701" s="46"/>
      <c r="BU701" s="46"/>
      <c r="BV701" s="46"/>
      <c r="BW701" s="46"/>
      <c r="BX701" s="46"/>
      <c r="BY701" s="46"/>
      <c r="BZ701" s="46"/>
      <c r="CA701" s="46"/>
      <c r="CB701" s="46"/>
      <c r="CC701" s="46"/>
      <c r="CD701" s="46"/>
      <c r="CE701" s="46"/>
      <c r="CF701" s="46"/>
      <c r="CG701" s="46"/>
      <c r="CH701" s="46"/>
      <c r="CI701" s="46"/>
      <c r="CJ701" s="46"/>
      <c r="CK701" s="46"/>
      <c r="CL701" s="46"/>
      <c r="CM701" s="46"/>
      <c r="CN701" s="46"/>
      <c r="CO701" s="46"/>
      <c r="CP701" s="46"/>
      <c r="CQ701" s="46"/>
      <c r="CR701" s="46"/>
      <c r="CS701" s="46"/>
      <c r="CT701" s="46"/>
      <c r="CU701" s="46"/>
      <c r="CV701" s="46"/>
      <c r="CW701" s="46"/>
      <c r="CX701" s="46"/>
      <c r="CY701" s="46"/>
      <c r="CZ701" s="46"/>
      <c r="DA701" s="46"/>
      <c r="DB701" s="46"/>
      <c r="DC701" s="46"/>
      <c r="DD701" s="46"/>
      <c r="DE701" s="46"/>
      <c r="DF701" s="46"/>
      <c r="DG701" s="46"/>
      <c r="DH701" s="46"/>
      <c r="DI701" s="46"/>
      <c r="DJ701" s="46"/>
      <c r="DK701" s="46"/>
      <c r="DL701" s="46"/>
      <c r="DM701" s="46"/>
    </row>
    <row r="702" spans="1:117" s="3" customFormat="1" ht="13.5" customHeight="1" x14ac:dyDescent="0.2">
      <c r="A702" s="44"/>
      <c r="B702" s="45"/>
      <c r="C702" s="44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  <c r="BN702" s="46"/>
      <c r="BO702" s="46"/>
      <c r="BP702" s="46"/>
      <c r="BQ702" s="46"/>
      <c r="BR702" s="46"/>
      <c r="BS702" s="46"/>
      <c r="BT702" s="46"/>
      <c r="BU702" s="46"/>
      <c r="BV702" s="46"/>
      <c r="BW702" s="46"/>
      <c r="BX702" s="46"/>
      <c r="BY702" s="46"/>
      <c r="BZ702" s="46"/>
      <c r="CA702" s="46"/>
      <c r="CB702" s="46"/>
      <c r="CC702" s="46"/>
      <c r="CD702" s="46"/>
      <c r="CE702" s="46"/>
      <c r="CF702" s="46"/>
      <c r="CG702" s="46"/>
      <c r="CH702" s="46"/>
      <c r="CI702" s="46"/>
      <c r="CJ702" s="46"/>
      <c r="CK702" s="46"/>
      <c r="CL702" s="46"/>
      <c r="CM702" s="46"/>
      <c r="CN702" s="46"/>
      <c r="CO702" s="46"/>
      <c r="CP702" s="46"/>
      <c r="CQ702" s="46"/>
      <c r="CR702" s="46"/>
      <c r="CS702" s="46"/>
      <c r="CT702" s="46"/>
      <c r="CU702" s="46"/>
      <c r="CV702" s="46"/>
      <c r="CW702" s="46"/>
      <c r="CX702" s="46"/>
      <c r="CY702" s="46"/>
      <c r="CZ702" s="46"/>
      <c r="DA702" s="46"/>
      <c r="DB702" s="46"/>
      <c r="DC702" s="46"/>
      <c r="DD702" s="46"/>
      <c r="DE702" s="46"/>
      <c r="DF702" s="46"/>
      <c r="DG702" s="46"/>
      <c r="DH702" s="46"/>
      <c r="DI702" s="46"/>
      <c r="DJ702" s="46"/>
      <c r="DK702" s="46"/>
      <c r="DL702" s="46"/>
      <c r="DM702" s="46"/>
    </row>
    <row r="703" spans="1:117" s="3" customFormat="1" ht="13.5" customHeight="1" x14ac:dyDescent="0.2">
      <c r="A703" s="44"/>
      <c r="B703" s="45"/>
      <c r="C703" s="44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  <c r="BN703" s="46"/>
      <c r="BO703" s="46"/>
      <c r="BP703" s="46"/>
      <c r="BQ703" s="46"/>
      <c r="BR703" s="46"/>
      <c r="BS703" s="46"/>
      <c r="BT703" s="46"/>
      <c r="BU703" s="46"/>
      <c r="BV703" s="46"/>
      <c r="BW703" s="46"/>
      <c r="BX703" s="46"/>
      <c r="BY703" s="46"/>
      <c r="BZ703" s="46"/>
      <c r="CA703" s="46"/>
      <c r="CB703" s="46"/>
      <c r="CC703" s="46"/>
      <c r="CD703" s="46"/>
      <c r="CE703" s="46"/>
      <c r="CF703" s="46"/>
      <c r="CG703" s="46"/>
      <c r="CH703" s="46"/>
      <c r="CI703" s="46"/>
      <c r="CJ703" s="46"/>
      <c r="CK703" s="46"/>
      <c r="CL703" s="46"/>
      <c r="CM703" s="46"/>
      <c r="CN703" s="46"/>
      <c r="CO703" s="46"/>
      <c r="CP703" s="46"/>
      <c r="CQ703" s="46"/>
      <c r="CR703" s="46"/>
      <c r="CS703" s="46"/>
      <c r="CT703" s="46"/>
      <c r="CU703" s="46"/>
      <c r="CV703" s="46"/>
      <c r="CW703" s="46"/>
      <c r="CX703" s="46"/>
      <c r="CY703" s="46"/>
      <c r="CZ703" s="46"/>
      <c r="DA703" s="46"/>
      <c r="DB703" s="46"/>
      <c r="DC703" s="46"/>
      <c r="DD703" s="46"/>
      <c r="DE703" s="46"/>
      <c r="DF703" s="46"/>
      <c r="DG703" s="46"/>
      <c r="DH703" s="46"/>
      <c r="DI703" s="46"/>
      <c r="DJ703" s="46"/>
      <c r="DK703" s="46"/>
      <c r="DL703" s="46"/>
      <c r="DM703" s="46"/>
    </row>
    <row r="704" spans="1:117" s="3" customFormat="1" ht="13.5" customHeight="1" x14ac:dyDescent="0.2">
      <c r="A704" s="44"/>
      <c r="B704" s="45"/>
      <c r="C704" s="44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  <c r="BN704" s="46"/>
      <c r="BO704" s="46"/>
      <c r="BP704" s="46"/>
      <c r="BQ704" s="46"/>
      <c r="BR704" s="46"/>
      <c r="BS704" s="46"/>
      <c r="BT704" s="46"/>
      <c r="BU704" s="46"/>
      <c r="BV704" s="46"/>
      <c r="BW704" s="46"/>
      <c r="BX704" s="46"/>
      <c r="BY704" s="46"/>
      <c r="BZ704" s="46"/>
      <c r="CA704" s="46"/>
      <c r="CB704" s="46"/>
      <c r="CC704" s="46"/>
      <c r="CD704" s="46"/>
      <c r="CE704" s="46"/>
      <c r="CF704" s="46"/>
      <c r="CG704" s="46"/>
      <c r="CH704" s="46"/>
      <c r="CI704" s="46"/>
      <c r="CJ704" s="46"/>
      <c r="CK704" s="46"/>
      <c r="CL704" s="46"/>
      <c r="CM704" s="46"/>
      <c r="CN704" s="46"/>
      <c r="CO704" s="46"/>
      <c r="CP704" s="46"/>
      <c r="CQ704" s="46"/>
      <c r="CR704" s="46"/>
      <c r="CS704" s="46"/>
      <c r="CT704" s="46"/>
      <c r="CU704" s="46"/>
      <c r="CV704" s="46"/>
      <c r="CW704" s="46"/>
      <c r="CX704" s="46"/>
      <c r="CY704" s="46"/>
      <c r="CZ704" s="46"/>
      <c r="DA704" s="46"/>
      <c r="DB704" s="46"/>
      <c r="DC704" s="46"/>
      <c r="DD704" s="46"/>
      <c r="DE704" s="46"/>
      <c r="DF704" s="46"/>
      <c r="DG704" s="46"/>
      <c r="DH704" s="46"/>
      <c r="DI704" s="46"/>
      <c r="DJ704" s="46"/>
      <c r="DK704" s="46"/>
      <c r="DL704" s="46"/>
      <c r="DM704" s="46"/>
    </row>
    <row r="705" spans="1:117" s="3" customFormat="1" ht="13.5" customHeight="1" x14ac:dyDescent="0.2">
      <c r="A705" s="44"/>
      <c r="B705" s="45"/>
      <c r="C705" s="44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  <c r="BN705" s="46"/>
      <c r="BO705" s="46"/>
      <c r="BP705" s="46"/>
      <c r="BQ705" s="46"/>
      <c r="BR705" s="46"/>
      <c r="BS705" s="46"/>
      <c r="BT705" s="46"/>
      <c r="BU705" s="46"/>
      <c r="BV705" s="46"/>
      <c r="BW705" s="46"/>
      <c r="BX705" s="46"/>
      <c r="BY705" s="46"/>
      <c r="BZ705" s="46"/>
      <c r="CA705" s="46"/>
      <c r="CB705" s="46"/>
      <c r="CC705" s="46"/>
      <c r="CD705" s="46"/>
      <c r="CE705" s="46"/>
      <c r="CF705" s="46"/>
      <c r="CG705" s="46"/>
      <c r="CH705" s="46"/>
      <c r="CI705" s="46"/>
      <c r="CJ705" s="46"/>
      <c r="CK705" s="46"/>
      <c r="CL705" s="46"/>
      <c r="CM705" s="46"/>
      <c r="CN705" s="46"/>
      <c r="CO705" s="46"/>
      <c r="CP705" s="46"/>
      <c r="CQ705" s="46"/>
      <c r="CR705" s="46"/>
      <c r="CS705" s="46"/>
      <c r="CT705" s="46"/>
      <c r="CU705" s="46"/>
      <c r="CV705" s="46"/>
      <c r="CW705" s="46"/>
      <c r="CX705" s="46"/>
      <c r="CY705" s="46"/>
      <c r="CZ705" s="46"/>
      <c r="DA705" s="46"/>
      <c r="DB705" s="46"/>
      <c r="DC705" s="46"/>
      <c r="DD705" s="46"/>
      <c r="DE705" s="46"/>
      <c r="DF705" s="46"/>
      <c r="DG705" s="46"/>
      <c r="DH705" s="46"/>
      <c r="DI705" s="46"/>
      <c r="DJ705" s="46"/>
      <c r="DK705" s="46"/>
      <c r="DL705" s="46"/>
      <c r="DM705" s="46"/>
    </row>
    <row r="706" spans="1:117" s="3" customFormat="1" ht="13.5" customHeight="1" x14ac:dyDescent="0.2">
      <c r="A706" s="44"/>
      <c r="B706" s="45"/>
      <c r="C706" s="44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  <c r="BN706" s="46"/>
      <c r="BO706" s="46"/>
      <c r="BP706" s="46"/>
      <c r="BQ706" s="46"/>
      <c r="BR706" s="46"/>
      <c r="BS706" s="46"/>
      <c r="BT706" s="46"/>
      <c r="BU706" s="46"/>
      <c r="BV706" s="46"/>
      <c r="BW706" s="46"/>
      <c r="BX706" s="46"/>
      <c r="BY706" s="46"/>
      <c r="BZ706" s="46"/>
      <c r="CA706" s="46"/>
      <c r="CB706" s="46"/>
      <c r="CC706" s="46"/>
      <c r="CD706" s="46"/>
      <c r="CE706" s="46"/>
      <c r="CF706" s="46"/>
      <c r="CG706" s="46"/>
      <c r="CH706" s="46"/>
      <c r="CI706" s="46"/>
      <c r="CJ706" s="46"/>
      <c r="CK706" s="46"/>
      <c r="CL706" s="46"/>
      <c r="CM706" s="46"/>
      <c r="CN706" s="46"/>
      <c r="CO706" s="46"/>
      <c r="CP706" s="46"/>
      <c r="CQ706" s="46"/>
      <c r="CR706" s="46"/>
      <c r="CS706" s="46"/>
      <c r="CT706" s="46"/>
      <c r="CU706" s="46"/>
      <c r="CV706" s="46"/>
      <c r="CW706" s="46"/>
      <c r="CX706" s="46"/>
      <c r="CY706" s="46"/>
      <c r="CZ706" s="46"/>
      <c r="DA706" s="46"/>
      <c r="DB706" s="46"/>
      <c r="DC706" s="46"/>
      <c r="DD706" s="46"/>
      <c r="DE706" s="46"/>
      <c r="DF706" s="46"/>
      <c r="DG706" s="46"/>
      <c r="DH706" s="46"/>
      <c r="DI706" s="46"/>
      <c r="DJ706" s="46"/>
      <c r="DK706" s="46"/>
      <c r="DL706" s="46"/>
      <c r="DM706" s="46"/>
    </row>
    <row r="707" spans="1:117" s="3" customFormat="1" ht="13.5" customHeight="1" x14ac:dyDescent="0.2">
      <c r="A707" s="44"/>
      <c r="B707" s="45"/>
      <c r="C707" s="44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6"/>
      <c r="CG707" s="46"/>
      <c r="CH707" s="46"/>
      <c r="CI707" s="46"/>
      <c r="CJ707" s="46"/>
      <c r="CK707" s="46"/>
      <c r="CL707" s="46"/>
      <c r="CM707" s="46"/>
      <c r="CN707" s="46"/>
      <c r="CO707" s="46"/>
      <c r="CP707" s="46"/>
      <c r="CQ707" s="46"/>
      <c r="CR707" s="46"/>
      <c r="CS707" s="46"/>
      <c r="CT707" s="46"/>
      <c r="CU707" s="46"/>
      <c r="CV707" s="46"/>
      <c r="CW707" s="46"/>
      <c r="CX707" s="46"/>
      <c r="CY707" s="46"/>
      <c r="CZ707" s="46"/>
      <c r="DA707" s="46"/>
      <c r="DB707" s="46"/>
      <c r="DC707" s="46"/>
      <c r="DD707" s="46"/>
      <c r="DE707" s="46"/>
      <c r="DF707" s="46"/>
      <c r="DG707" s="46"/>
      <c r="DH707" s="46"/>
      <c r="DI707" s="46"/>
      <c r="DJ707" s="46"/>
      <c r="DK707" s="46"/>
      <c r="DL707" s="46"/>
      <c r="DM707" s="46"/>
    </row>
    <row r="708" spans="1:117" s="3" customFormat="1" ht="13.5" customHeight="1" x14ac:dyDescent="0.2">
      <c r="A708" s="44"/>
      <c r="B708" s="45"/>
      <c r="C708" s="44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  <c r="BN708" s="46"/>
      <c r="BO708" s="46"/>
      <c r="BP708" s="46"/>
      <c r="BQ708" s="46"/>
      <c r="BR708" s="46"/>
      <c r="BS708" s="46"/>
      <c r="BT708" s="46"/>
      <c r="BU708" s="46"/>
      <c r="BV708" s="46"/>
      <c r="BW708" s="46"/>
      <c r="BX708" s="46"/>
      <c r="BY708" s="46"/>
      <c r="BZ708" s="46"/>
      <c r="CA708" s="46"/>
      <c r="CB708" s="46"/>
      <c r="CC708" s="46"/>
      <c r="CD708" s="46"/>
      <c r="CE708" s="46"/>
      <c r="CF708" s="46"/>
      <c r="CG708" s="46"/>
      <c r="CH708" s="46"/>
      <c r="CI708" s="46"/>
      <c r="CJ708" s="46"/>
      <c r="CK708" s="46"/>
      <c r="CL708" s="46"/>
      <c r="CM708" s="46"/>
      <c r="CN708" s="46"/>
      <c r="CO708" s="46"/>
      <c r="CP708" s="46"/>
      <c r="CQ708" s="46"/>
      <c r="CR708" s="46"/>
      <c r="CS708" s="46"/>
      <c r="CT708" s="46"/>
      <c r="CU708" s="46"/>
      <c r="CV708" s="46"/>
      <c r="CW708" s="46"/>
      <c r="CX708" s="46"/>
      <c r="CY708" s="46"/>
      <c r="CZ708" s="46"/>
      <c r="DA708" s="46"/>
      <c r="DB708" s="46"/>
      <c r="DC708" s="46"/>
      <c r="DD708" s="46"/>
      <c r="DE708" s="46"/>
      <c r="DF708" s="46"/>
      <c r="DG708" s="46"/>
      <c r="DH708" s="46"/>
      <c r="DI708" s="46"/>
      <c r="DJ708" s="46"/>
      <c r="DK708" s="46"/>
      <c r="DL708" s="46"/>
      <c r="DM708" s="46"/>
    </row>
    <row r="709" spans="1:117" s="3" customFormat="1" ht="13.5" customHeight="1" x14ac:dyDescent="0.2">
      <c r="A709" s="44"/>
      <c r="B709" s="45"/>
      <c r="C709" s="44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  <c r="BN709" s="46"/>
      <c r="BO709" s="46"/>
      <c r="BP709" s="46"/>
      <c r="BQ709" s="46"/>
      <c r="BR709" s="46"/>
      <c r="BS709" s="46"/>
      <c r="BT709" s="46"/>
      <c r="BU709" s="46"/>
      <c r="BV709" s="46"/>
      <c r="BW709" s="46"/>
      <c r="BX709" s="46"/>
      <c r="BY709" s="46"/>
      <c r="BZ709" s="46"/>
      <c r="CA709" s="46"/>
      <c r="CB709" s="46"/>
      <c r="CC709" s="46"/>
      <c r="CD709" s="46"/>
      <c r="CE709" s="46"/>
      <c r="CF709" s="46"/>
      <c r="CG709" s="46"/>
      <c r="CH709" s="46"/>
      <c r="CI709" s="46"/>
      <c r="CJ709" s="46"/>
      <c r="CK709" s="46"/>
      <c r="CL709" s="46"/>
      <c r="CM709" s="46"/>
      <c r="CN709" s="46"/>
      <c r="CO709" s="46"/>
      <c r="CP709" s="46"/>
      <c r="CQ709" s="46"/>
      <c r="CR709" s="46"/>
      <c r="CS709" s="46"/>
      <c r="CT709" s="46"/>
      <c r="CU709" s="46"/>
      <c r="CV709" s="46"/>
      <c r="CW709" s="46"/>
      <c r="CX709" s="46"/>
      <c r="CY709" s="46"/>
      <c r="CZ709" s="46"/>
      <c r="DA709" s="46"/>
      <c r="DB709" s="46"/>
      <c r="DC709" s="46"/>
      <c r="DD709" s="46"/>
      <c r="DE709" s="46"/>
      <c r="DF709" s="46"/>
      <c r="DG709" s="46"/>
      <c r="DH709" s="46"/>
      <c r="DI709" s="46"/>
      <c r="DJ709" s="46"/>
      <c r="DK709" s="46"/>
      <c r="DL709" s="46"/>
      <c r="DM709" s="46"/>
    </row>
    <row r="710" spans="1:117" s="3" customFormat="1" ht="13.5" customHeight="1" x14ac:dyDescent="0.2">
      <c r="A710" s="44"/>
      <c r="B710" s="45"/>
      <c r="C710" s="44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  <c r="BN710" s="46"/>
      <c r="BO710" s="46"/>
      <c r="BP710" s="46"/>
      <c r="BQ710" s="46"/>
      <c r="BR710" s="46"/>
      <c r="BS710" s="46"/>
      <c r="BT710" s="46"/>
      <c r="BU710" s="46"/>
      <c r="BV710" s="46"/>
      <c r="BW710" s="46"/>
      <c r="BX710" s="46"/>
      <c r="BY710" s="46"/>
      <c r="BZ710" s="46"/>
      <c r="CA710" s="46"/>
      <c r="CB710" s="46"/>
      <c r="CC710" s="46"/>
      <c r="CD710" s="46"/>
      <c r="CE710" s="46"/>
      <c r="CF710" s="46"/>
      <c r="CG710" s="46"/>
      <c r="CH710" s="46"/>
      <c r="CI710" s="46"/>
      <c r="CJ710" s="46"/>
      <c r="CK710" s="46"/>
      <c r="CL710" s="46"/>
      <c r="CM710" s="46"/>
      <c r="CN710" s="46"/>
      <c r="CO710" s="46"/>
      <c r="CP710" s="46"/>
      <c r="CQ710" s="46"/>
      <c r="CR710" s="46"/>
      <c r="CS710" s="46"/>
      <c r="CT710" s="46"/>
      <c r="CU710" s="46"/>
      <c r="CV710" s="46"/>
      <c r="CW710" s="46"/>
      <c r="CX710" s="46"/>
      <c r="CY710" s="46"/>
      <c r="CZ710" s="46"/>
      <c r="DA710" s="46"/>
      <c r="DB710" s="46"/>
      <c r="DC710" s="46"/>
      <c r="DD710" s="46"/>
      <c r="DE710" s="46"/>
      <c r="DF710" s="46"/>
      <c r="DG710" s="46"/>
      <c r="DH710" s="46"/>
      <c r="DI710" s="46"/>
      <c r="DJ710" s="46"/>
      <c r="DK710" s="46"/>
      <c r="DL710" s="46"/>
      <c r="DM710" s="46"/>
    </row>
    <row r="711" spans="1:117" s="3" customFormat="1" ht="13.5" customHeight="1" x14ac:dyDescent="0.2">
      <c r="A711" s="44"/>
      <c r="B711" s="45"/>
      <c r="C711" s="44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  <c r="BN711" s="46"/>
      <c r="BO711" s="46"/>
      <c r="BP711" s="46"/>
      <c r="BQ711" s="46"/>
      <c r="BR711" s="46"/>
      <c r="BS711" s="46"/>
      <c r="BT711" s="46"/>
      <c r="BU711" s="46"/>
      <c r="BV711" s="46"/>
      <c r="BW711" s="46"/>
      <c r="BX711" s="46"/>
      <c r="BY711" s="46"/>
      <c r="BZ711" s="46"/>
      <c r="CA711" s="46"/>
      <c r="CB711" s="46"/>
      <c r="CC711" s="46"/>
      <c r="CD711" s="46"/>
      <c r="CE711" s="46"/>
      <c r="CF711" s="46"/>
      <c r="CG711" s="46"/>
      <c r="CH711" s="46"/>
      <c r="CI711" s="46"/>
      <c r="CJ711" s="46"/>
      <c r="CK711" s="46"/>
      <c r="CL711" s="46"/>
      <c r="CM711" s="46"/>
      <c r="CN711" s="46"/>
      <c r="CO711" s="46"/>
      <c r="CP711" s="46"/>
      <c r="CQ711" s="46"/>
      <c r="CR711" s="46"/>
      <c r="CS711" s="46"/>
      <c r="CT711" s="46"/>
      <c r="CU711" s="46"/>
      <c r="CV711" s="46"/>
      <c r="CW711" s="46"/>
      <c r="CX711" s="46"/>
      <c r="CY711" s="46"/>
      <c r="CZ711" s="46"/>
      <c r="DA711" s="46"/>
      <c r="DB711" s="46"/>
      <c r="DC711" s="46"/>
      <c r="DD711" s="46"/>
      <c r="DE711" s="46"/>
      <c r="DF711" s="46"/>
      <c r="DG711" s="46"/>
      <c r="DH711" s="46"/>
      <c r="DI711" s="46"/>
      <c r="DJ711" s="46"/>
      <c r="DK711" s="46"/>
      <c r="DL711" s="46"/>
      <c r="DM711" s="46"/>
    </row>
    <row r="712" spans="1:117" s="3" customFormat="1" ht="13.5" customHeight="1" x14ac:dyDescent="0.2">
      <c r="A712" s="44"/>
      <c r="B712" s="45"/>
      <c r="C712" s="44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  <c r="BN712" s="46"/>
      <c r="BO712" s="46"/>
      <c r="BP712" s="46"/>
      <c r="BQ712" s="46"/>
      <c r="BR712" s="46"/>
      <c r="BS712" s="46"/>
      <c r="BT712" s="46"/>
      <c r="BU712" s="46"/>
      <c r="BV712" s="46"/>
      <c r="BW712" s="46"/>
      <c r="BX712" s="46"/>
      <c r="BY712" s="46"/>
      <c r="BZ712" s="46"/>
      <c r="CA712" s="46"/>
      <c r="CB712" s="46"/>
      <c r="CC712" s="46"/>
      <c r="CD712" s="46"/>
      <c r="CE712" s="46"/>
      <c r="CF712" s="46"/>
      <c r="CG712" s="46"/>
      <c r="CH712" s="46"/>
      <c r="CI712" s="46"/>
      <c r="CJ712" s="46"/>
      <c r="CK712" s="46"/>
      <c r="CL712" s="46"/>
      <c r="CM712" s="46"/>
      <c r="CN712" s="46"/>
      <c r="CO712" s="46"/>
      <c r="CP712" s="46"/>
      <c r="CQ712" s="46"/>
      <c r="CR712" s="46"/>
      <c r="CS712" s="46"/>
      <c r="CT712" s="46"/>
      <c r="CU712" s="46"/>
      <c r="CV712" s="46"/>
      <c r="CW712" s="46"/>
      <c r="CX712" s="46"/>
      <c r="CY712" s="46"/>
      <c r="CZ712" s="46"/>
      <c r="DA712" s="46"/>
      <c r="DB712" s="46"/>
      <c r="DC712" s="46"/>
      <c r="DD712" s="46"/>
      <c r="DE712" s="46"/>
      <c r="DF712" s="46"/>
      <c r="DG712" s="46"/>
      <c r="DH712" s="46"/>
      <c r="DI712" s="46"/>
      <c r="DJ712" s="46"/>
      <c r="DK712" s="46"/>
      <c r="DL712" s="46"/>
      <c r="DM712" s="46"/>
    </row>
    <row r="713" spans="1:117" s="3" customFormat="1" ht="13.5" customHeight="1" x14ac:dyDescent="0.2">
      <c r="A713" s="44"/>
      <c r="B713" s="45"/>
      <c r="C713" s="44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  <c r="BN713" s="46"/>
      <c r="BO713" s="46"/>
      <c r="BP713" s="46"/>
      <c r="BQ713" s="46"/>
      <c r="BR713" s="46"/>
      <c r="BS713" s="46"/>
      <c r="BT713" s="46"/>
      <c r="BU713" s="46"/>
      <c r="BV713" s="46"/>
      <c r="BW713" s="46"/>
      <c r="BX713" s="46"/>
      <c r="BY713" s="46"/>
      <c r="BZ713" s="46"/>
      <c r="CA713" s="46"/>
      <c r="CB713" s="46"/>
      <c r="CC713" s="46"/>
      <c r="CD713" s="46"/>
      <c r="CE713" s="46"/>
      <c r="CF713" s="46"/>
      <c r="CG713" s="46"/>
      <c r="CH713" s="46"/>
      <c r="CI713" s="46"/>
      <c r="CJ713" s="46"/>
      <c r="CK713" s="46"/>
      <c r="CL713" s="46"/>
      <c r="CM713" s="46"/>
      <c r="CN713" s="46"/>
      <c r="CO713" s="46"/>
      <c r="CP713" s="46"/>
      <c r="CQ713" s="46"/>
      <c r="CR713" s="46"/>
      <c r="CS713" s="46"/>
      <c r="CT713" s="46"/>
      <c r="CU713" s="46"/>
      <c r="CV713" s="46"/>
      <c r="CW713" s="46"/>
      <c r="CX713" s="46"/>
      <c r="CY713" s="46"/>
      <c r="CZ713" s="46"/>
      <c r="DA713" s="46"/>
      <c r="DB713" s="46"/>
      <c r="DC713" s="46"/>
      <c r="DD713" s="46"/>
      <c r="DE713" s="46"/>
      <c r="DF713" s="46"/>
      <c r="DG713" s="46"/>
      <c r="DH713" s="46"/>
      <c r="DI713" s="46"/>
      <c r="DJ713" s="46"/>
      <c r="DK713" s="46"/>
      <c r="DL713" s="46"/>
      <c r="DM713" s="46"/>
    </row>
    <row r="714" spans="1:117" s="3" customFormat="1" ht="13.5" customHeight="1" x14ac:dyDescent="0.2">
      <c r="A714" s="44"/>
      <c r="B714" s="45"/>
      <c r="C714" s="44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  <c r="BN714" s="46"/>
      <c r="BO714" s="46"/>
      <c r="BP714" s="46"/>
      <c r="BQ714" s="46"/>
      <c r="BR714" s="46"/>
      <c r="BS714" s="46"/>
      <c r="BT714" s="46"/>
      <c r="BU714" s="46"/>
      <c r="BV714" s="46"/>
      <c r="BW714" s="46"/>
      <c r="BX714" s="46"/>
      <c r="BY714" s="46"/>
      <c r="BZ714" s="46"/>
      <c r="CA714" s="46"/>
      <c r="CB714" s="46"/>
      <c r="CC714" s="46"/>
      <c r="CD714" s="46"/>
      <c r="CE714" s="46"/>
      <c r="CF714" s="46"/>
      <c r="CG714" s="46"/>
      <c r="CH714" s="46"/>
      <c r="CI714" s="46"/>
      <c r="CJ714" s="46"/>
      <c r="CK714" s="46"/>
      <c r="CL714" s="46"/>
      <c r="CM714" s="46"/>
      <c r="CN714" s="46"/>
      <c r="CO714" s="46"/>
      <c r="CP714" s="46"/>
      <c r="CQ714" s="46"/>
      <c r="CR714" s="46"/>
      <c r="CS714" s="46"/>
      <c r="CT714" s="46"/>
      <c r="CU714" s="46"/>
      <c r="CV714" s="46"/>
      <c r="CW714" s="46"/>
      <c r="CX714" s="46"/>
      <c r="CY714" s="46"/>
      <c r="CZ714" s="46"/>
      <c r="DA714" s="46"/>
      <c r="DB714" s="46"/>
      <c r="DC714" s="46"/>
      <c r="DD714" s="46"/>
      <c r="DE714" s="46"/>
      <c r="DF714" s="46"/>
      <c r="DG714" s="46"/>
      <c r="DH714" s="46"/>
      <c r="DI714" s="46"/>
      <c r="DJ714" s="46"/>
      <c r="DK714" s="46"/>
      <c r="DL714" s="46"/>
      <c r="DM714" s="46"/>
    </row>
    <row r="715" spans="1:117" s="3" customFormat="1" ht="13.5" customHeight="1" x14ac:dyDescent="0.2">
      <c r="A715" s="44"/>
      <c r="B715" s="45"/>
      <c r="C715" s="44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  <c r="BN715" s="46"/>
      <c r="BO715" s="46"/>
      <c r="BP715" s="46"/>
      <c r="BQ715" s="46"/>
      <c r="BR715" s="46"/>
      <c r="BS715" s="46"/>
      <c r="BT715" s="46"/>
      <c r="BU715" s="46"/>
      <c r="BV715" s="46"/>
      <c r="BW715" s="46"/>
      <c r="BX715" s="46"/>
      <c r="BY715" s="46"/>
      <c r="BZ715" s="46"/>
      <c r="CA715" s="46"/>
      <c r="CB715" s="46"/>
      <c r="CC715" s="46"/>
      <c r="CD715" s="46"/>
      <c r="CE715" s="46"/>
      <c r="CF715" s="46"/>
      <c r="CG715" s="46"/>
      <c r="CH715" s="46"/>
      <c r="CI715" s="46"/>
      <c r="CJ715" s="46"/>
      <c r="CK715" s="46"/>
      <c r="CL715" s="46"/>
      <c r="CM715" s="46"/>
      <c r="CN715" s="46"/>
      <c r="CO715" s="46"/>
      <c r="CP715" s="46"/>
      <c r="CQ715" s="46"/>
      <c r="CR715" s="46"/>
      <c r="CS715" s="46"/>
      <c r="CT715" s="46"/>
      <c r="CU715" s="46"/>
      <c r="CV715" s="46"/>
      <c r="CW715" s="46"/>
      <c r="CX715" s="46"/>
      <c r="CY715" s="46"/>
      <c r="CZ715" s="46"/>
      <c r="DA715" s="46"/>
      <c r="DB715" s="46"/>
      <c r="DC715" s="46"/>
      <c r="DD715" s="46"/>
      <c r="DE715" s="46"/>
      <c r="DF715" s="46"/>
      <c r="DG715" s="46"/>
      <c r="DH715" s="46"/>
      <c r="DI715" s="46"/>
      <c r="DJ715" s="46"/>
      <c r="DK715" s="46"/>
      <c r="DL715" s="46"/>
      <c r="DM715" s="46"/>
    </row>
    <row r="716" spans="1:117" s="3" customFormat="1" ht="13.5" customHeight="1" x14ac:dyDescent="0.2">
      <c r="A716" s="44"/>
      <c r="B716" s="45"/>
      <c r="C716" s="44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  <c r="BN716" s="46"/>
      <c r="BO716" s="46"/>
      <c r="BP716" s="46"/>
      <c r="BQ716" s="46"/>
      <c r="BR716" s="46"/>
      <c r="BS716" s="46"/>
      <c r="BT716" s="46"/>
      <c r="BU716" s="46"/>
      <c r="BV716" s="46"/>
      <c r="BW716" s="46"/>
      <c r="BX716" s="46"/>
      <c r="BY716" s="46"/>
      <c r="BZ716" s="46"/>
      <c r="CA716" s="46"/>
      <c r="CB716" s="46"/>
      <c r="CC716" s="46"/>
      <c r="CD716" s="46"/>
      <c r="CE716" s="46"/>
      <c r="CF716" s="46"/>
      <c r="CG716" s="46"/>
      <c r="CH716" s="46"/>
      <c r="CI716" s="46"/>
      <c r="CJ716" s="46"/>
      <c r="CK716" s="46"/>
      <c r="CL716" s="46"/>
      <c r="CM716" s="46"/>
      <c r="CN716" s="46"/>
      <c r="CO716" s="46"/>
      <c r="CP716" s="46"/>
      <c r="CQ716" s="46"/>
      <c r="CR716" s="46"/>
      <c r="CS716" s="46"/>
      <c r="CT716" s="46"/>
      <c r="CU716" s="46"/>
      <c r="CV716" s="46"/>
      <c r="CW716" s="46"/>
      <c r="CX716" s="46"/>
      <c r="CY716" s="46"/>
      <c r="CZ716" s="46"/>
      <c r="DA716" s="46"/>
      <c r="DB716" s="46"/>
      <c r="DC716" s="46"/>
      <c r="DD716" s="46"/>
      <c r="DE716" s="46"/>
      <c r="DF716" s="46"/>
      <c r="DG716" s="46"/>
      <c r="DH716" s="46"/>
      <c r="DI716" s="46"/>
      <c r="DJ716" s="46"/>
      <c r="DK716" s="46"/>
      <c r="DL716" s="46"/>
      <c r="DM716" s="46"/>
    </row>
    <row r="717" spans="1:117" s="3" customFormat="1" ht="13.5" customHeight="1" x14ac:dyDescent="0.2">
      <c r="A717" s="44"/>
      <c r="B717" s="45"/>
      <c r="C717" s="44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  <c r="BN717" s="46"/>
      <c r="BO717" s="46"/>
      <c r="BP717" s="46"/>
      <c r="BQ717" s="46"/>
      <c r="BR717" s="46"/>
      <c r="BS717" s="46"/>
      <c r="BT717" s="46"/>
      <c r="BU717" s="46"/>
      <c r="BV717" s="46"/>
      <c r="BW717" s="46"/>
      <c r="BX717" s="46"/>
      <c r="BY717" s="46"/>
      <c r="BZ717" s="46"/>
      <c r="CA717" s="46"/>
      <c r="CB717" s="46"/>
      <c r="CC717" s="46"/>
      <c r="CD717" s="46"/>
      <c r="CE717" s="46"/>
      <c r="CF717" s="46"/>
      <c r="CG717" s="46"/>
      <c r="CH717" s="46"/>
      <c r="CI717" s="46"/>
      <c r="CJ717" s="46"/>
      <c r="CK717" s="46"/>
      <c r="CL717" s="46"/>
      <c r="CM717" s="46"/>
      <c r="CN717" s="46"/>
      <c r="CO717" s="46"/>
      <c r="CP717" s="46"/>
      <c r="CQ717" s="46"/>
      <c r="CR717" s="46"/>
      <c r="CS717" s="46"/>
      <c r="CT717" s="46"/>
      <c r="CU717" s="46"/>
      <c r="CV717" s="46"/>
      <c r="CW717" s="46"/>
      <c r="CX717" s="46"/>
      <c r="CY717" s="46"/>
      <c r="CZ717" s="46"/>
      <c r="DA717" s="46"/>
      <c r="DB717" s="46"/>
      <c r="DC717" s="46"/>
      <c r="DD717" s="46"/>
      <c r="DE717" s="46"/>
      <c r="DF717" s="46"/>
      <c r="DG717" s="46"/>
      <c r="DH717" s="46"/>
      <c r="DI717" s="46"/>
      <c r="DJ717" s="46"/>
      <c r="DK717" s="46"/>
      <c r="DL717" s="46"/>
      <c r="DM717" s="46"/>
    </row>
    <row r="718" spans="1:117" s="3" customFormat="1" ht="13.5" customHeight="1" x14ac:dyDescent="0.2">
      <c r="A718" s="44"/>
      <c r="B718" s="45"/>
      <c r="C718" s="44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  <c r="BN718" s="46"/>
      <c r="BO718" s="46"/>
      <c r="BP718" s="46"/>
      <c r="BQ718" s="46"/>
      <c r="BR718" s="46"/>
      <c r="BS718" s="46"/>
      <c r="BT718" s="46"/>
      <c r="BU718" s="46"/>
      <c r="BV718" s="46"/>
      <c r="BW718" s="46"/>
      <c r="BX718" s="46"/>
      <c r="BY718" s="46"/>
      <c r="BZ718" s="46"/>
      <c r="CA718" s="46"/>
      <c r="CB718" s="46"/>
      <c r="CC718" s="46"/>
      <c r="CD718" s="46"/>
      <c r="CE718" s="46"/>
      <c r="CF718" s="46"/>
      <c r="CG718" s="46"/>
      <c r="CH718" s="46"/>
      <c r="CI718" s="46"/>
      <c r="CJ718" s="46"/>
      <c r="CK718" s="46"/>
      <c r="CL718" s="46"/>
      <c r="CM718" s="46"/>
      <c r="CN718" s="46"/>
      <c r="CO718" s="46"/>
      <c r="CP718" s="46"/>
      <c r="CQ718" s="46"/>
      <c r="CR718" s="46"/>
      <c r="CS718" s="46"/>
      <c r="CT718" s="46"/>
      <c r="CU718" s="46"/>
      <c r="CV718" s="46"/>
      <c r="CW718" s="46"/>
      <c r="CX718" s="46"/>
      <c r="CY718" s="46"/>
      <c r="CZ718" s="46"/>
      <c r="DA718" s="46"/>
      <c r="DB718" s="46"/>
      <c r="DC718" s="46"/>
      <c r="DD718" s="46"/>
      <c r="DE718" s="46"/>
      <c r="DF718" s="46"/>
      <c r="DG718" s="46"/>
      <c r="DH718" s="46"/>
      <c r="DI718" s="46"/>
      <c r="DJ718" s="46"/>
      <c r="DK718" s="46"/>
      <c r="DL718" s="46"/>
      <c r="DM718" s="46"/>
    </row>
    <row r="719" spans="1:117" s="3" customFormat="1" ht="13.5" customHeight="1" x14ac:dyDescent="0.2">
      <c r="A719" s="44"/>
      <c r="B719" s="45"/>
      <c r="C719" s="44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  <c r="BN719" s="46"/>
      <c r="BO719" s="46"/>
      <c r="BP719" s="46"/>
      <c r="BQ719" s="46"/>
      <c r="BR719" s="46"/>
      <c r="BS719" s="46"/>
      <c r="BT719" s="46"/>
      <c r="BU719" s="46"/>
      <c r="BV719" s="46"/>
      <c r="BW719" s="46"/>
      <c r="BX719" s="46"/>
      <c r="BY719" s="46"/>
      <c r="BZ719" s="46"/>
      <c r="CA719" s="46"/>
      <c r="CB719" s="46"/>
      <c r="CC719" s="46"/>
      <c r="CD719" s="46"/>
      <c r="CE719" s="46"/>
      <c r="CF719" s="46"/>
      <c r="CG719" s="46"/>
      <c r="CH719" s="46"/>
      <c r="CI719" s="46"/>
      <c r="CJ719" s="46"/>
      <c r="CK719" s="46"/>
      <c r="CL719" s="46"/>
      <c r="CM719" s="46"/>
      <c r="CN719" s="46"/>
      <c r="CO719" s="46"/>
      <c r="CP719" s="46"/>
      <c r="CQ719" s="46"/>
      <c r="CR719" s="46"/>
      <c r="CS719" s="46"/>
      <c r="CT719" s="46"/>
      <c r="CU719" s="46"/>
      <c r="CV719" s="46"/>
      <c r="CW719" s="46"/>
      <c r="CX719" s="46"/>
      <c r="CY719" s="46"/>
      <c r="CZ719" s="46"/>
      <c r="DA719" s="46"/>
      <c r="DB719" s="46"/>
      <c r="DC719" s="46"/>
      <c r="DD719" s="46"/>
      <c r="DE719" s="46"/>
      <c r="DF719" s="46"/>
      <c r="DG719" s="46"/>
      <c r="DH719" s="46"/>
      <c r="DI719" s="46"/>
      <c r="DJ719" s="46"/>
      <c r="DK719" s="46"/>
      <c r="DL719" s="46"/>
      <c r="DM719" s="46"/>
    </row>
    <row r="720" spans="1:117" s="3" customFormat="1" ht="13.5" customHeight="1" x14ac:dyDescent="0.2">
      <c r="A720" s="44"/>
      <c r="B720" s="45"/>
      <c r="C720" s="44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6"/>
      <c r="CG720" s="46"/>
      <c r="CH720" s="46"/>
      <c r="CI720" s="46"/>
      <c r="CJ720" s="46"/>
      <c r="CK720" s="46"/>
      <c r="CL720" s="46"/>
      <c r="CM720" s="46"/>
      <c r="CN720" s="46"/>
      <c r="CO720" s="46"/>
      <c r="CP720" s="46"/>
      <c r="CQ720" s="46"/>
      <c r="CR720" s="46"/>
      <c r="CS720" s="46"/>
      <c r="CT720" s="46"/>
      <c r="CU720" s="46"/>
      <c r="CV720" s="46"/>
      <c r="CW720" s="46"/>
      <c r="CX720" s="46"/>
      <c r="CY720" s="46"/>
      <c r="CZ720" s="46"/>
      <c r="DA720" s="46"/>
      <c r="DB720" s="46"/>
      <c r="DC720" s="46"/>
      <c r="DD720" s="46"/>
      <c r="DE720" s="46"/>
      <c r="DF720" s="46"/>
      <c r="DG720" s="46"/>
      <c r="DH720" s="46"/>
      <c r="DI720" s="46"/>
      <c r="DJ720" s="46"/>
      <c r="DK720" s="46"/>
      <c r="DL720" s="46"/>
      <c r="DM720" s="46"/>
    </row>
    <row r="721" spans="1:117" s="3" customFormat="1" ht="13.5" customHeight="1" x14ac:dyDescent="0.2">
      <c r="A721" s="44"/>
      <c r="B721" s="45"/>
      <c r="C721" s="44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  <c r="BN721" s="46"/>
      <c r="BO721" s="46"/>
      <c r="BP721" s="46"/>
      <c r="BQ721" s="46"/>
      <c r="BR721" s="46"/>
      <c r="BS721" s="46"/>
      <c r="BT721" s="46"/>
      <c r="BU721" s="46"/>
      <c r="BV721" s="46"/>
      <c r="BW721" s="46"/>
      <c r="BX721" s="46"/>
      <c r="BY721" s="46"/>
      <c r="BZ721" s="46"/>
      <c r="CA721" s="46"/>
      <c r="CB721" s="46"/>
      <c r="CC721" s="46"/>
      <c r="CD721" s="46"/>
      <c r="CE721" s="46"/>
      <c r="CF721" s="46"/>
      <c r="CG721" s="46"/>
      <c r="CH721" s="46"/>
      <c r="CI721" s="46"/>
      <c r="CJ721" s="46"/>
      <c r="CK721" s="46"/>
      <c r="CL721" s="46"/>
      <c r="CM721" s="46"/>
      <c r="CN721" s="46"/>
      <c r="CO721" s="46"/>
      <c r="CP721" s="46"/>
      <c r="CQ721" s="46"/>
      <c r="CR721" s="46"/>
      <c r="CS721" s="46"/>
      <c r="CT721" s="46"/>
      <c r="CU721" s="46"/>
      <c r="CV721" s="46"/>
      <c r="CW721" s="46"/>
      <c r="CX721" s="46"/>
      <c r="CY721" s="46"/>
      <c r="CZ721" s="46"/>
      <c r="DA721" s="46"/>
      <c r="DB721" s="46"/>
      <c r="DC721" s="46"/>
      <c r="DD721" s="46"/>
      <c r="DE721" s="46"/>
      <c r="DF721" s="46"/>
      <c r="DG721" s="46"/>
      <c r="DH721" s="46"/>
      <c r="DI721" s="46"/>
      <c r="DJ721" s="46"/>
      <c r="DK721" s="46"/>
      <c r="DL721" s="46"/>
      <c r="DM721" s="46"/>
    </row>
    <row r="722" spans="1:117" s="3" customFormat="1" ht="13.5" customHeight="1" x14ac:dyDescent="0.2">
      <c r="A722" s="44"/>
      <c r="B722" s="45"/>
      <c r="C722" s="44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  <c r="BN722" s="46"/>
      <c r="BO722" s="46"/>
      <c r="BP722" s="46"/>
      <c r="BQ722" s="46"/>
      <c r="BR722" s="46"/>
      <c r="BS722" s="46"/>
      <c r="BT722" s="46"/>
      <c r="BU722" s="46"/>
      <c r="BV722" s="46"/>
      <c r="BW722" s="46"/>
      <c r="BX722" s="46"/>
      <c r="BY722" s="46"/>
      <c r="BZ722" s="46"/>
      <c r="CA722" s="46"/>
      <c r="CB722" s="46"/>
      <c r="CC722" s="46"/>
      <c r="CD722" s="46"/>
      <c r="CE722" s="46"/>
      <c r="CF722" s="46"/>
      <c r="CG722" s="46"/>
      <c r="CH722" s="46"/>
      <c r="CI722" s="46"/>
      <c r="CJ722" s="46"/>
      <c r="CK722" s="46"/>
      <c r="CL722" s="46"/>
      <c r="CM722" s="46"/>
      <c r="CN722" s="46"/>
      <c r="CO722" s="46"/>
      <c r="CP722" s="46"/>
      <c r="CQ722" s="46"/>
      <c r="CR722" s="46"/>
      <c r="CS722" s="46"/>
      <c r="CT722" s="46"/>
      <c r="CU722" s="46"/>
      <c r="CV722" s="46"/>
      <c r="CW722" s="46"/>
      <c r="CX722" s="46"/>
      <c r="CY722" s="46"/>
      <c r="CZ722" s="46"/>
      <c r="DA722" s="46"/>
      <c r="DB722" s="46"/>
      <c r="DC722" s="46"/>
      <c r="DD722" s="46"/>
      <c r="DE722" s="46"/>
      <c r="DF722" s="46"/>
      <c r="DG722" s="46"/>
      <c r="DH722" s="46"/>
      <c r="DI722" s="46"/>
      <c r="DJ722" s="46"/>
      <c r="DK722" s="46"/>
      <c r="DL722" s="46"/>
      <c r="DM722" s="46"/>
    </row>
    <row r="723" spans="1:117" s="3" customFormat="1" ht="13.5" customHeight="1" x14ac:dyDescent="0.2">
      <c r="A723" s="44"/>
      <c r="B723" s="45"/>
      <c r="C723" s="44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  <c r="BN723" s="46"/>
      <c r="BO723" s="46"/>
      <c r="BP723" s="46"/>
      <c r="BQ723" s="46"/>
      <c r="BR723" s="46"/>
      <c r="BS723" s="46"/>
      <c r="BT723" s="46"/>
      <c r="BU723" s="46"/>
      <c r="BV723" s="46"/>
      <c r="BW723" s="46"/>
      <c r="BX723" s="46"/>
      <c r="BY723" s="46"/>
      <c r="BZ723" s="46"/>
      <c r="CA723" s="46"/>
      <c r="CB723" s="46"/>
      <c r="CC723" s="46"/>
      <c r="CD723" s="46"/>
      <c r="CE723" s="46"/>
      <c r="CF723" s="46"/>
      <c r="CG723" s="46"/>
      <c r="CH723" s="46"/>
      <c r="CI723" s="46"/>
      <c r="CJ723" s="46"/>
      <c r="CK723" s="46"/>
      <c r="CL723" s="46"/>
      <c r="CM723" s="46"/>
      <c r="CN723" s="46"/>
      <c r="CO723" s="46"/>
      <c r="CP723" s="46"/>
      <c r="CQ723" s="46"/>
      <c r="CR723" s="46"/>
      <c r="CS723" s="46"/>
      <c r="CT723" s="46"/>
      <c r="CU723" s="46"/>
      <c r="CV723" s="46"/>
      <c r="CW723" s="46"/>
      <c r="CX723" s="46"/>
      <c r="CY723" s="46"/>
      <c r="CZ723" s="46"/>
      <c r="DA723" s="46"/>
      <c r="DB723" s="46"/>
      <c r="DC723" s="46"/>
      <c r="DD723" s="46"/>
      <c r="DE723" s="46"/>
      <c r="DF723" s="46"/>
      <c r="DG723" s="46"/>
      <c r="DH723" s="46"/>
      <c r="DI723" s="46"/>
      <c r="DJ723" s="46"/>
      <c r="DK723" s="46"/>
      <c r="DL723" s="46"/>
      <c r="DM723" s="46"/>
    </row>
    <row r="724" spans="1:117" s="3" customFormat="1" ht="13.5" customHeight="1" x14ac:dyDescent="0.2">
      <c r="A724" s="44"/>
      <c r="B724" s="45"/>
      <c r="C724" s="44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  <c r="BN724" s="46"/>
      <c r="BO724" s="46"/>
      <c r="BP724" s="46"/>
      <c r="BQ724" s="46"/>
      <c r="BR724" s="46"/>
      <c r="BS724" s="46"/>
      <c r="BT724" s="46"/>
      <c r="BU724" s="46"/>
      <c r="BV724" s="46"/>
      <c r="BW724" s="46"/>
      <c r="BX724" s="46"/>
      <c r="BY724" s="46"/>
      <c r="BZ724" s="46"/>
      <c r="CA724" s="46"/>
      <c r="CB724" s="46"/>
      <c r="CC724" s="46"/>
      <c r="CD724" s="46"/>
      <c r="CE724" s="46"/>
      <c r="CF724" s="46"/>
      <c r="CG724" s="46"/>
      <c r="CH724" s="46"/>
      <c r="CI724" s="46"/>
      <c r="CJ724" s="46"/>
      <c r="CK724" s="46"/>
      <c r="CL724" s="46"/>
      <c r="CM724" s="46"/>
      <c r="CN724" s="46"/>
      <c r="CO724" s="46"/>
      <c r="CP724" s="46"/>
      <c r="CQ724" s="46"/>
      <c r="CR724" s="46"/>
      <c r="CS724" s="46"/>
      <c r="CT724" s="46"/>
      <c r="CU724" s="46"/>
      <c r="CV724" s="46"/>
      <c r="CW724" s="46"/>
      <c r="CX724" s="46"/>
      <c r="CY724" s="46"/>
      <c r="CZ724" s="46"/>
      <c r="DA724" s="46"/>
      <c r="DB724" s="46"/>
      <c r="DC724" s="46"/>
      <c r="DD724" s="46"/>
      <c r="DE724" s="46"/>
      <c r="DF724" s="46"/>
      <c r="DG724" s="46"/>
      <c r="DH724" s="46"/>
      <c r="DI724" s="46"/>
      <c r="DJ724" s="46"/>
      <c r="DK724" s="46"/>
      <c r="DL724" s="46"/>
      <c r="DM724" s="46"/>
    </row>
    <row r="725" spans="1:117" s="3" customFormat="1" ht="13.5" customHeight="1" x14ac:dyDescent="0.2">
      <c r="A725" s="44"/>
      <c r="B725" s="45"/>
      <c r="C725" s="44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  <c r="BN725" s="46"/>
      <c r="BO725" s="46"/>
      <c r="BP725" s="46"/>
      <c r="BQ725" s="46"/>
      <c r="BR725" s="46"/>
      <c r="BS725" s="46"/>
      <c r="BT725" s="46"/>
      <c r="BU725" s="46"/>
      <c r="BV725" s="46"/>
      <c r="BW725" s="46"/>
      <c r="BX725" s="46"/>
      <c r="BY725" s="46"/>
      <c r="BZ725" s="46"/>
      <c r="CA725" s="46"/>
      <c r="CB725" s="46"/>
      <c r="CC725" s="46"/>
      <c r="CD725" s="46"/>
      <c r="CE725" s="46"/>
      <c r="CF725" s="46"/>
      <c r="CG725" s="46"/>
      <c r="CH725" s="46"/>
      <c r="CI725" s="46"/>
      <c r="CJ725" s="46"/>
      <c r="CK725" s="46"/>
      <c r="CL725" s="46"/>
      <c r="CM725" s="46"/>
      <c r="CN725" s="46"/>
      <c r="CO725" s="46"/>
      <c r="CP725" s="46"/>
      <c r="CQ725" s="46"/>
      <c r="CR725" s="46"/>
      <c r="CS725" s="46"/>
      <c r="CT725" s="46"/>
      <c r="CU725" s="46"/>
      <c r="CV725" s="46"/>
      <c r="CW725" s="46"/>
      <c r="CX725" s="46"/>
      <c r="CY725" s="46"/>
      <c r="CZ725" s="46"/>
      <c r="DA725" s="46"/>
      <c r="DB725" s="46"/>
      <c r="DC725" s="46"/>
      <c r="DD725" s="46"/>
      <c r="DE725" s="46"/>
      <c r="DF725" s="46"/>
      <c r="DG725" s="46"/>
      <c r="DH725" s="46"/>
      <c r="DI725" s="46"/>
      <c r="DJ725" s="46"/>
      <c r="DK725" s="46"/>
      <c r="DL725" s="46"/>
      <c r="DM725" s="46"/>
    </row>
    <row r="726" spans="1:117" s="3" customFormat="1" ht="13.5" customHeight="1" x14ac:dyDescent="0.2">
      <c r="A726" s="44"/>
      <c r="B726" s="45"/>
      <c r="C726" s="44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  <c r="BN726" s="46"/>
      <c r="BO726" s="46"/>
      <c r="BP726" s="46"/>
      <c r="BQ726" s="46"/>
      <c r="BR726" s="46"/>
      <c r="BS726" s="46"/>
      <c r="BT726" s="46"/>
      <c r="BU726" s="46"/>
      <c r="BV726" s="46"/>
      <c r="BW726" s="46"/>
      <c r="BX726" s="46"/>
      <c r="BY726" s="46"/>
      <c r="BZ726" s="46"/>
      <c r="CA726" s="46"/>
      <c r="CB726" s="46"/>
      <c r="CC726" s="46"/>
      <c r="CD726" s="46"/>
      <c r="CE726" s="46"/>
      <c r="CF726" s="46"/>
      <c r="CG726" s="46"/>
      <c r="CH726" s="46"/>
      <c r="CI726" s="46"/>
      <c r="CJ726" s="46"/>
      <c r="CK726" s="46"/>
      <c r="CL726" s="46"/>
      <c r="CM726" s="46"/>
      <c r="CN726" s="46"/>
      <c r="CO726" s="46"/>
      <c r="CP726" s="46"/>
      <c r="CQ726" s="46"/>
      <c r="CR726" s="46"/>
      <c r="CS726" s="46"/>
      <c r="CT726" s="46"/>
      <c r="CU726" s="46"/>
      <c r="CV726" s="46"/>
      <c r="CW726" s="46"/>
      <c r="CX726" s="46"/>
      <c r="CY726" s="46"/>
      <c r="CZ726" s="46"/>
      <c r="DA726" s="46"/>
      <c r="DB726" s="46"/>
      <c r="DC726" s="46"/>
      <c r="DD726" s="46"/>
      <c r="DE726" s="46"/>
      <c r="DF726" s="46"/>
      <c r="DG726" s="46"/>
      <c r="DH726" s="46"/>
      <c r="DI726" s="46"/>
      <c r="DJ726" s="46"/>
      <c r="DK726" s="46"/>
      <c r="DL726" s="46"/>
      <c r="DM726" s="46"/>
    </row>
    <row r="727" spans="1:117" s="3" customFormat="1" ht="13.5" customHeight="1" x14ac:dyDescent="0.2">
      <c r="A727" s="44"/>
      <c r="B727" s="45"/>
      <c r="C727" s="44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  <c r="BN727" s="46"/>
      <c r="BO727" s="46"/>
      <c r="BP727" s="46"/>
      <c r="BQ727" s="46"/>
      <c r="BR727" s="46"/>
      <c r="BS727" s="46"/>
      <c r="BT727" s="46"/>
      <c r="BU727" s="46"/>
      <c r="BV727" s="46"/>
      <c r="BW727" s="46"/>
      <c r="BX727" s="46"/>
      <c r="BY727" s="46"/>
      <c r="BZ727" s="46"/>
      <c r="CA727" s="46"/>
      <c r="CB727" s="46"/>
      <c r="CC727" s="46"/>
      <c r="CD727" s="46"/>
      <c r="CE727" s="46"/>
      <c r="CF727" s="46"/>
      <c r="CG727" s="46"/>
      <c r="CH727" s="46"/>
      <c r="CI727" s="46"/>
      <c r="CJ727" s="46"/>
      <c r="CK727" s="46"/>
      <c r="CL727" s="46"/>
      <c r="CM727" s="46"/>
      <c r="CN727" s="46"/>
      <c r="CO727" s="46"/>
      <c r="CP727" s="46"/>
      <c r="CQ727" s="46"/>
      <c r="CR727" s="46"/>
      <c r="CS727" s="46"/>
      <c r="CT727" s="46"/>
      <c r="CU727" s="46"/>
      <c r="CV727" s="46"/>
      <c r="CW727" s="46"/>
      <c r="CX727" s="46"/>
      <c r="CY727" s="46"/>
      <c r="CZ727" s="46"/>
      <c r="DA727" s="46"/>
      <c r="DB727" s="46"/>
      <c r="DC727" s="46"/>
      <c r="DD727" s="46"/>
      <c r="DE727" s="46"/>
      <c r="DF727" s="46"/>
      <c r="DG727" s="46"/>
      <c r="DH727" s="46"/>
      <c r="DI727" s="46"/>
      <c r="DJ727" s="46"/>
      <c r="DK727" s="46"/>
      <c r="DL727" s="46"/>
      <c r="DM727" s="46"/>
    </row>
    <row r="728" spans="1:117" s="3" customFormat="1" ht="13.5" customHeight="1" x14ac:dyDescent="0.2">
      <c r="A728" s="44"/>
      <c r="B728" s="45"/>
      <c r="C728" s="44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  <c r="BN728" s="46"/>
      <c r="BO728" s="46"/>
      <c r="BP728" s="46"/>
      <c r="BQ728" s="46"/>
      <c r="BR728" s="46"/>
      <c r="BS728" s="46"/>
      <c r="BT728" s="46"/>
      <c r="BU728" s="46"/>
      <c r="BV728" s="46"/>
      <c r="BW728" s="46"/>
      <c r="BX728" s="46"/>
      <c r="BY728" s="46"/>
      <c r="BZ728" s="46"/>
      <c r="CA728" s="46"/>
      <c r="CB728" s="46"/>
      <c r="CC728" s="46"/>
      <c r="CD728" s="46"/>
      <c r="CE728" s="46"/>
      <c r="CF728" s="46"/>
      <c r="CG728" s="46"/>
      <c r="CH728" s="46"/>
      <c r="CI728" s="46"/>
      <c r="CJ728" s="46"/>
      <c r="CK728" s="46"/>
      <c r="CL728" s="46"/>
      <c r="CM728" s="46"/>
      <c r="CN728" s="46"/>
      <c r="CO728" s="46"/>
      <c r="CP728" s="46"/>
      <c r="CQ728" s="46"/>
      <c r="CR728" s="46"/>
      <c r="CS728" s="46"/>
      <c r="CT728" s="46"/>
      <c r="CU728" s="46"/>
      <c r="CV728" s="46"/>
      <c r="CW728" s="46"/>
      <c r="CX728" s="46"/>
      <c r="CY728" s="46"/>
      <c r="CZ728" s="46"/>
      <c r="DA728" s="46"/>
      <c r="DB728" s="46"/>
      <c r="DC728" s="46"/>
      <c r="DD728" s="46"/>
      <c r="DE728" s="46"/>
      <c r="DF728" s="46"/>
      <c r="DG728" s="46"/>
      <c r="DH728" s="46"/>
      <c r="DI728" s="46"/>
      <c r="DJ728" s="46"/>
      <c r="DK728" s="46"/>
      <c r="DL728" s="46"/>
      <c r="DM728" s="46"/>
    </row>
    <row r="729" spans="1:117" s="3" customFormat="1" ht="13.5" customHeight="1" x14ac:dyDescent="0.2">
      <c r="A729" s="44"/>
      <c r="B729" s="45"/>
      <c r="C729" s="44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  <c r="BN729" s="46"/>
      <c r="BO729" s="46"/>
      <c r="BP729" s="46"/>
      <c r="BQ729" s="46"/>
      <c r="BR729" s="46"/>
      <c r="BS729" s="46"/>
      <c r="BT729" s="46"/>
      <c r="BU729" s="46"/>
      <c r="BV729" s="46"/>
      <c r="BW729" s="46"/>
      <c r="BX729" s="46"/>
      <c r="BY729" s="46"/>
      <c r="BZ729" s="46"/>
      <c r="CA729" s="46"/>
      <c r="CB729" s="46"/>
      <c r="CC729" s="46"/>
      <c r="CD729" s="46"/>
      <c r="CE729" s="46"/>
      <c r="CF729" s="46"/>
      <c r="CG729" s="46"/>
      <c r="CH729" s="46"/>
      <c r="CI729" s="46"/>
      <c r="CJ729" s="46"/>
      <c r="CK729" s="46"/>
      <c r="CL729" s="46"/>
      <c r="CM729" s="46"/>
      <c r="CN729" s="46"/>
      <c r="CO729" s="46"/>
      <c r="CP729" s="46"/>
      <c r="CQ729" s="46"/>
      <c r="CR729" s="46"/>
      <c r="CS729" s="46"/>
      <c r="CT729" s="46"/>
      <c r="CU729" s="46"/>
      <c r="CV729" s="46"/>
      <c r="CW729" s="46"/>
      <c r="CX729" s="46"/>
      <c r="CY729" s="46"/>
      <c r="CZ729" s="46"/>
      <c r="DA729" s="46"/>
      <c r="DB729" s="46"/>
      <c r="DC729" s="46"/>
      <c r="DD729" s="46"/>
      <c r="DE729" s="46"/>
      <c r="DF729" s="46"/>
      <c r="DG729" s="46"/>
      <c r="DH729" s="46"/>
      <c r="DI729" s="46"/>
      <c r="DJ729" s="46"/>
      <c r="DK729" s="46"/>
      <c r="DL729" s="46"/>
      <c r="DM729" s="46"/>
    </row>
    <row r="730" spans="1:117" s="3" customFormat="1" ht="13.5" customHeight="1" x14ac:dyDescent="0.2">
      <c r="A730" s="44"/>
      <c r="B730" s="45"/>
      <c r="C730" s="44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  <c r="BN730" s="46"/>
      <c r="BO730" s="46"/>
      <c r="BP730" s="46"/>
      <c r="BQ730" s="46"/>
      <c r="BR730" s="46"/>
      <c r="BS730" s="46"/>
      <c r="BT730" s="46"/>
      <c r="BU730" s="46"/>
      <c r="BV730" s="46"/>
      <c r="BW730" s="46"/>
      <c r="BX730" s="46"/>
      <c r="BY730" s="46"/>
      <c r="BZ730" s="46"/>
      <c r="CA730" s="46"/>
      <c r="CB730" s="46"/>
      <c r="CC730" s="46"/>
      <c r="CD730" s="46"/>
      <c r="CE730" s="46"/>
      <c r="CF730" s="46"/>
      <c r="CG730" s="46"/>
      <c r="CH730" s="46"/>
      <c r="CI730" s="46"/>
      <c r="CJ730" s="46"/>
      <c r="CK730" s="46"/>
      <c r="CL730" s="46"/>
      <c r="CM730" s="46"/>
      <c r="CN730" s="46"/>
      <c r="CO730" s="46"/>
      <c r="CP730" s="46"/>
      <c r="CQ730" s="46"/>
      <c r="CR730" s="46"/>
      <c r="CS730" s="46"/>
      <c r="CT730" s="46"/>
      <c r="CU730" s="46"/>
      <c r="CV730" s="46"/>
      <c r="CW730" s="46"/>
      <c r="CX730" s="46"/>
      <c r="CY730" s="46"/>
      <c r="CZ730" s="46"/>
      <c r="DA730" s="46"/>
      <c r="DB730" s="46"/>
      <c r="DC730" s="46"/>
      <c r="DD730" s="46"/>
      <c r="DE730" s="46"/>
      <c r="DF730" s="46"/>
      <c r="DG730" s="46"/>
      <c r="DH730" s="46"/>
      <c r="DI730" s="46"/>
      <c r="DJ730" s="46"/>
      <c r="DK730" s="46"/>
      <c r="DL730" s="46"/>
      <c r="DM730" s="46"/>
    </row>
    <row r="731" spans="1:117" s="3" customFormat="1" ht="13.5" customHeight="1" x14ac:dyDescent="0.2">
      <c r="A731" s="44"/>
      <c r="B731" s="45"/>
      <c r="C731" s="44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  <c r="BN731" s="46"/>
      <c r="BO731" s="46"/>
      <c r="BP731" s="46"/>
      <c r="BQ731" s="46"/>
      <c r="BR731" s="46"/>
      <c r="BS731" s="46"/>
      <c r="BT731" s="46"/>
      <c r="BU731" s="46"/>
      <c r="BV731" s="46"/>
      <c r="BW731" s="46"/>
      <c r="BX731" s="46"/>
      <c r="BY731" s="46"/>
      <c r="BZ731" s="46"/>
      <c r="CA731" s="46"/>
      <c r="CB731" s="46"/>
      <c r="CC731" s="46"/>
      <c r="CD731" s="46"/>
      <c r="CE731" s="46"/>
      <c r="CF731" s="46"/>
      <c r="CG731" s="46"/>
      <c r="CH731" s="46"/>
      <c r="CI731" s="46"/>
      <c r="CJ731" s="46"/>
      <c r="CK731" s="46"/>
      <c r="CL731" s="46"/>
      <c r="CM731" s="46"/>
      <c r="CN731" s="46"/>
      <c r="CO731" s="46"/>
      <c r="CP731" s="46"/>
      <c r="CQ731" s="46"/>
      <c r="CR731" s="46"/>
      <c r="CS731" s="46"/>
      <c r="CT731" s="46"/>
      <c r="CU731" s="46"/>
      <c r="CV731" s="46"/>
      <c r="CW731" s="46"/>
      <c r="CX731" s="46"/>
      <c r="CY731" s="46"/>
      <c r="CZ731" s="46"/>
      <c r="DA731" s="46"/>
      <c r="DB731" s="46"/>
      <c r="DC731" s="46"/>
      <c r="DD731" s="46"/>
      <c r="DE731" s="46"/>
      <c r="DF731" s="46"/>
      <c r="DG731" s="46"/>
      <c r="DH731" s="46"/>
      <c r="DI731" s="46"/>
      <c r="DJ731" s="46"/>
      <c r="DK731" s="46"/>
      <c r="DL731" s="46"/>
      <c r="DM731" s="46"/>
    </row>
    <row r="732" spans="1:117" s="3" customFormat="1" ht="13.5" customHeight="1" x14ac:dyDescent="0.2">
      <c r="A732" s="44"/>
      <c r="B732" s="45"/>
      <c r="C732" s="44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  <c r="BN732" s="46"/>
      <c r="BO732" s="46"/>
      <c r="BP732" s="46"/>
      <c r="BQ732" s="46"/>
      <c r="BR732" s="46"/>
      <c r="BS732" s="46"/>
      <c r="BT732" s="46"/>
      <c r="BU732" s="46"/>
      <c r="BV732" s="46"/>
      <c r="BW732" s="46"/>
      <c r="BX732" s="46"/>
      <c r="BY732" s="46"/>
      <c r="BZ732" s="46"/>
      <c r="CA732" s="46"/>
      <c r="CB732" s="46"/>
      <c r="CC732" s="46"/>
      <c r="CD732" s="46"/>
      <c r="CE732" s="46"/>
      <c r="CF732" s="46"/>
      <c r="CG732" s="46"/>
      <c r="CH732" s="46"/>
      <c r="CI732" s="46"/>
      <c r="CJ732" s="46"/>
      <c r="CK732" s="46"/>
      <c r="CL732" s="46"/>
      <c r="CM732" s="46"/>
      <c r="CN732" s="46"/>
      <c r="CO732" s="46"/>
      <c r="CP732" s="46"/>
      <c r="CQ732" s="46"/>
      <c r="CR732" s="46"/>
      <c r="CS732" s="46"/>
      <c r="CT732" s="46"/>
      <c r="CU732" s="46"/>
      <c r="CV732" s="46"/>
      <c r="CW732" s="46"/>
      <c r="CX732" s="46"/>
      <c r="CY732" s="46"/>
      <c r="CZ732" s="46"/>
      <c r="DA732" s="46"/>
      <c r="DB732" s="46"/>
      <c r="DC732" s="46"/>
      <c r="DD732" s="46"/>
      <c r="DE732" s="46"/>
      <c r="DF732" s="46"/>
      <c r="DG732" s="46"/>
      <c r="DH732" s="46"/>
      <c r="DI732" s="46"/>
      <c r="DJ732" s="46"/>
      <c r="DK732" s="46"/>
      <c r="DL732" s="46"/>
      <c r="DM732" s="46"/>
    </row>
    <row r="733" spans="1:117" s="3" customFormat="1" ht="13.5" customHeight="1" x14ac:dyDescent="0.2">
      <c r="A733" s="44"/>
      <c r="B733" s="45"/>
      <c r="C733" s="44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6"/>
      <c r="CG733" s="46"/>
      <c r="CH733" s="46"/>
      <c r="CI733" s="46"/>
      <c r="CJ733" s="46"/>
      <c r="CK733" s="46"/>
      <c r="CL733" s="46"/>
      <c r="CM733" s="46"/>
      <c r="CN733" s="46"/>
      <c r="CO733" s="46"/>
      <c r="CP733" s="46"/>
      <c r="CQ733" s="46"/>
      <c r="CR733" s="46"/>
      <c r="CS733" s="46"/>
      <c r="CT733" s="46"/>
      <c r="CU733" s="46"/>
      <c r="CV733" s="46"/>
      <c r="CW733" s="46"/>
      <c r="CX733" s="46"/>
      <c r="CY733" s="46"/>
      <c r="CZ733" s="46"/>
      <c r="DA733" s="46"/>
      <c r="DB733" s="46"/>
      <c r="DC733" s="46"/>
      <c r="DD733" s="46"/>
      <c r="DE733" s="46"/>
      <c r="DF733" s="46"/>
      <c r="DG733" s="46"/>
      <c r="DH733" s="46"/>
      <c r="DI733" s="46"/>
      <c r="DJ733" s="46"/>
      <c r="DK733" s="46"/>
      <c r="DL733" s="46"/>
      <c r="DM733" s="46"/>
    </row>
    <row r="734" spans="1:117" s="3" customFormat="1" ht="13.5" customHeight="1" x14ac:dyDescent="0.2">
      <c r="A734" s="44"/>
      <c r="B734" s="45"/>
      <c r="C734" s="44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  <c r="BN734" s="46"/>
      <c r="BO734" s="46"/>
      <c r="BP734" s="46"/>
      <c r="BQ734" s="46"/>
      <c r="BR734" s="46"/>
      <c r="BS734" s="46"/>
      <c r="BT734" s="46"/>
      <c r="BU734" s="46"/>
      <c r="BV734" s="46"/>
      <c r="BW734" s="46"/>
      <c r="BX734" s="46"/>
      <c r="BY734" s="46"/>
      <c r="BZ734" s="46"/>
      <c r="CA734" s="46"/>
      <c r="CB734" s="46"/>
      <c r="CC734" s="46"/>
      <c r="CD734" s="46"/>
      <c r="CE734" s="46"/>
      <c r="CF734" s="46"/>
      <c r="CG734" s="46"/>
      <c r="CH734" s="46"/>
      <c r="CI734" s="46"/>
      <c r="CJ734" s="46"/>
      <c r="CK734" s="46"/>
      <c r="CL734" s="46"/>
      <c r="CM734" s="46"/>
      <c r="CN734" s="46"/>
      <c r="CO734" s="46"/>
      <c r="CP734" s="46"/>
      <c r="CQ734" s="46"/>
      <c r="CR734" s="46"/>
      <c r="CS734" s="46"/>
      <c r="CT734" s="46"/>
      <c r="CU734" s="46"/>
      <c r="CV734" s="46"/>
      <c r="CW734" s="46"/>
      <c r="CX734" s="46"/>
      <c r="CY734" s="46"/>
      <c r="CZ734" s="46"/>
      <c r="DA734" s="46"/>
      <c r="DB734" s="46"/>
      <c r="DC734" s="46"/>
      <c r="DD734" s="46"/>
      <c r="DE734" s="46"/>
      <c r="DF734" s="46"/>
      <c r="DG734" s="46"/>
      <c r="DH734" s="46"/>
      <c r="DI734" s="46"/>
      <c r="DJ734" s="46"/>
      <c r="DK734" s="46"/>
      <c r="DL734" s="46"/>
      <c r="DM734" s="46"/>
    </row>
    <row r="735" spans="1:117" s="3" customFormat="1" ht="13.5" customHeight="1" x14ac:dyDescent="0.2">
      <c r="A735" s="44"/>
      <c r="B735" s="45"/>
      <c r="C735" s="44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  <c r="BN735" s="46"/>
      <c r="BO735" s="46"/>
      <c r="BP735" s="46"/>
      <c r="BQ735" s="46"/>
      <c r="BR735" s="46"/>
      <c r="BS735" s="46"/>
      <c r="BT735" s="46"/>
      <c r="BU735" s="46"/>
      <c r="BV735" s="46"/>
      <c r="BW735" s="46"/>
      <c r="BX735" s="46"/>
      <c r="BY735" s="46"/>
      <c r="BZ735" s="46"/>
      <c r="CA735" s="46"/>
      <c r="CB735" s="46"/>
      <c r="CC735" s="46"/>
      <c r="CD735" s="46"/>
      <c r="CE735" s="46"/>
      <c r="CF735" s="46"/>
      <c r="CG735" s="46"/>
      <c r="CH735" s="46"/>
      <c r="CI735" s="46"/>
      <c r="CJ735" s="46"/>
      <c r="CK735" s="46"/>
      <c r="CL735" s="46"/>
      <c r="CM735" s="46"/>
      <c r="CN735" s="46"/>
      <c r="CO735" s="46"/>
      <c r="CP735" s="46"/>
      <c r="CQ735" s="46"/>
      <c r="CR735" s="46"/>
      <c r="CS735" s="46"/>
      <c r="CT735" s="46"/>
      <c r="CU735" s="46"/>
      <c r="CV735" s="46"/>
      <c r="CW735" s="46"/>
      <c r="CX735" s="46"/>
      <c r="CY735" s="46"/>
      <c r="CZ735" s="46"/>
      <c r="DA735" s="46"/>
      <c r="DB735" s="46"/>
      <c r="DC735" s="46"/>
      <c r="DD735" s="46"/>
      <c r="DE735" s="46"/>
      <c r="DF735" s="46"/>
      <c r="DG735" s="46"/>
      <c r="DH735" s="46"/>
      <c r="DI735" s="46"/>
      <c r="DJ735" s="46"/>
      <c r="DK735" s="46"/>
      <c r="DL735" s="46"/>
      <c r="DM735" s="46"/>
    </row>
    <row r="736" spans="1:117" s="3" customFormat="1" ht="13.5" customHeight="1" x14ac:dyDescent="0.2">
      <c r="A736" s="44"/>
      <c r="B736" s="45"/>
      <c r="C736" s="44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  <c r="BN736" s="46"/>
      <c r="BO736" s="46"/>
      <c r="BP736" s="46"/>
      <c r="BQ736" s="46"/>
      <c r="BR736" s="46"/>
      <c r="BS736" s="46"/>
      <c r="BT736" s="46"/>
      <c r="BU736" s="46"/>
      <c r="BV736" s="46"/>
      <c r="BW736" s="46"/>
      <c r="BX736" s="46"/>
      <c r="BY736" s="46"/>
      <c r="BZ736" s="46"/>
      <c r="CA736" s="46"/>
      <c r="CB736" s="46"/>
      <c r="CC736" s="46"/>
      <c r="CD736" s="46"/>
      <c r="CE736" s="46"/>
      <c r="CF736" s="46"/>
      <c r="CG736" s="46"/>
      <c r="CH736" s="46"/>
      <c r="CI736" s="46"/>
      <c r="CJ736" s="46"/>
      <c r="CK736" s="46"/>
      <c r="CL736" s="46"/>
      <c r="CM736" s="46"/>
      <c r="CN736" s="46"/>
      <c r="CO736" s="46"/>
      <c r="CP736" s="46"/>
      <c r="CQ736" s="46"/>
      <c r="CR736" s="46"/>
      <c r="CS736" s="46"/>
      <c r="CT736" s="46"/>
      <c r="CU736" s="46"/>
      <c r="CV736" s="46"/>
      <c r="CW736" s="46"/>
      <c r="CX736" s="46"/>
      <c r="CY736" s="46"/>
      <c r="CZ736" s="46"/>
      <c r="DA736" s="46"/>
      <c r="DB736" s="46"/>
      <c r="DC736" s="46"/>
      <c r="DD736" s="46"/>
      <c r="DE736" s="46"/>
      <c r="DF736" s="46"/>
      <c r="DG736" s="46"/>
      <c r="DH736" s="46"/>
      <c r="DI736" s="46"/>
      <c r="DJ736" s="46"/>
      <c r="DK736" s="46"/>
      <c r="DL736" s="46"/>
      <c r="DM736" s="46"/>
    </row>
    <row r="737" spans="1:117" s="3" customFormat="1" ht="13.5" customHeight="1" x14ac:dyDescent="0.2">
      <c r="A737" s="44"/>
      <c r="B737" s="45"/>
      <c r="C737" s="44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  <c r="BN737" s="46"/>
      <c r="BO737" s="46"/>
      <c r="BP737" s="46"/>
      <c r="BQ737" s="46"/>
      <c r="BR737" s="46"/>
      <c r="BS737" s="46"/>
      <c r="BT737" s="46"/>
      <c r="BU737" s="46"/>
      <c r="BV737" s="46"/>
      <c r="BW737" s="46"/>
      <c r="BX737" s="46"/>
      <c r="BY737" s="46"/>
      <c r="BZ737" s="46"/>
      <c r="CA737" s="46"/>
      <c r="CB737" s="46"/>
      <c r="CC737" s="46"/>
      <c r="CD737" s="46"/>
      <c r="CE737" s="46"/>
      <c r="CF737" s="46"/>
      <c r="CG737" s="46"/>
      <c r="CH737" s="46"/>
      <c r="CI737" s="46"/>
      <c r="CJ737" s="46"/>
      <c r="CK737" s="46"/>
      <c r="CL737" s="46"/>
      <c r="CM737" s="46"/>
      <c r="CN737" s="46"/>
      <c r="CO737" s="46"/>
      <c r="CP737" s="46"/>
      <c r="CQ737" s="46"/>
      <c r="CR737" s="46"/>
      <c r="CS737" s="46"/>
      <c r="CT737" s="46"/>
      <c r="CU737" s="46"/>
      <c r="CV737" s="46"/>
      <c r="CW737" s="46"/>
      <c r="CX737" s="46"/>
      <c r="CY737" s="46"/>
      <c r="CZ737" s="46"/>
      <c r="DA737" s="46"/>
      <c r="DB737" s="46"/>
      <c r="DC737" s="46"/>
      <c r="DD737" s="46"/>
      <c r="DE737" s="46"/>
      <c r="DF737" s="46"/>
      <c r="DG737" s="46"/>
      <c r="DH737" s="46"/>
      <c r="DI737" s="46"/>
      <c r="DJ737" s="46"/>
      <c r="DK737" s="46"/>
      <c r="DL737" s="46"/>
      <c r="DM737" s="46"/>
    </row>
    <row r="738" spans="1:117" s="3" customFormat="1" ht="13.5" customHeight="1" x14ac:dyDescent="0.2">
      <c r="A738" s="44"/>
      <c r="B738" s="45"/>
      <c r="C738" s="44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  <c r="BN738" s="46"/>
      <c r="BO738" s="46"/>
      <c r="BP738" s="46"/>
      <c r="BQ738" s="46"/>
      <c r="BR738" s="46"/>
      <c r="BS738" s="46"/>
      <c r="BT738" s="46"/>
      <c r="BU738" s="46"/>
      <c r="BV738" s="46"/>
      <c r="BW738" s="46"/>
      <c r="BX738" s="46"/>
      <c r="BY738" s="46"/>
      <c r="BZ738" s="46"/>
      <c r="CA738" s="46"/>
      <c r="CB738" s="46"/>
      <c r="CC738" s="46"/>
      <c r="CD738" s="46"/>
      <c r="CE738" s="46"/>
      <c r="CF738" s="46"/>
      <c r="CG738" s="46"/>
      <c r="CH738" s="46"/>
      <c r="CI738" s="46"/>
      <c r="CJ738" s="46"/>
      <c r="CK738" s="46"/>
      <c r="CL738" s="46"/>
      <c r="CM738" s="46"/>
      <c r="CN738" s="46"/>
      <c r="CO738" s="46"/>
      <c r="CP738" s="46"/>
      <c r="CQ738" s="46"/>
      <c r="CR738" s="46"/>
      <c r="CS738" s="46"/>
      <c r="CT738" s="46"/>
      <c r="CU738" s="46"/>
      <c r="CV738" s="46"/>
      <c r="CW738" s="46"/>
      <c r="CX738" s="46"/>
      <c r="CY738" s="46"/>
      <c r="CZ738" s="46"/>
      <c r="DA738" s="46"/>
      <c r="DB738" s="46"/>
      <c r="DC738" s="46"/>
      <c r="DD738" s="46"/>
      <c r="DE738" s="46"/>
      <c r="DF738" s="46"/>
      <c r="DG738" s="46"/>
      <c r="DH738" s="46"/>
      <c r="DI738" s="46"/>
      <c r="DJ738" s="46"/>
      <c r="DK738" s="46"/>
      <c r="DL738" s="46"/>
      <c r="DM738" s="46"/>
    </row>
    <row r="739" spans="1:117" s="3" customFormat="1" ht="13.5" customHeight="1" x14ac:dyDescent="0.2">
      <c r="A739" s="44"/>
      <c r="B739" s="45"/>
      <c r="C739" s="44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  <c r="BN739" s="46"/>
      <c r="BO739" s="46"/>
      <c r="BP739" s="46"/>
      <c r="BQ739" s="46"/>
      <c r="BR739" s="46"/>
      <c r="BS739" s="46"/>
      <c r="BT739" s="46"/>
      <c r="BU739" s="46"/>
      <c r="BV739" s="46"/>
      <c r="BW739" s="46"/>
      <c r="BX739" s="46"/>
      <c r="BY739" s="46"/>
      <c r="BZ739" s="46"/>
      <c r="CA739" s="46"/>
      <c r="CB739" s="46"/>
      <c r="CC739" s="46"/>
      <c r="CD739" s="46"/>
      <c r="CE739" s="46"/>
      <c r="CF739" s="46"/>
      <c r="CG739" s="46"/>
      <c r="CH739" s="46"/>
      <c r="CI739" s="46"/>
      <c r="CJ739" s="46"/>
      <c r="CK739" s="46"/>
      <c r="CL739" s="46"/>
      <c r="CM739" s="46"/>
      <c r="CN739" s="46"/>
      <c r="CO739" s="46"/>
      <c r="CP739" s="46"/>
      <c r="CQ739" s="46"/>
      <c r="CR739" s="46"/>
      <c r="CS739" s="46"/>
      <c r="CT739" s="46"/>
      <c r="CU739" s="46"/>
      <c r="CV739" s="46"/>
      <c r="CW739" s="46"/>
      <c r="CX739" s="46"/>
      <c r="CY739" s="46"/>
      <c r="CZ739" s="46"/>
      <c r="DA739" s="46"/>
      <c r="DB739" s="46"/>
      <c r="DC739" s="46"/>
      <c r="DD739" s="46"/>
      <c r="DE739" s="46"/>
      <c r="DF739" s="46"/>
      <c r="DG739" s="46"/>
      <c r="DH739" s="46"/>
      <c r="DI739" s="46"/>
      <c r="DJ739" s="46"/>
      <c r="DK739" s="46"/>
      <c r="DL739" s="46"/>
      <c r="DM739" s="46"/>
    </row>
    <row r="740" spans="1:117" s="3" customFormat="1" ht="13.5" customHeight="1" x14ac:dyDescent="0.2">
      <c r="A740" s="44"/>
      <c r="B740" s="45"/>
      <c r="C740" s="44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  <c r="BN740" s="46"/>
      <c r="BO740" s="46"/>
      <c r="BP740" s="46"/>
      <c r="BQ740" s="46"/>
      <c r="BR740" s="46"/>
      <c r="BS740" s="46"/>
      <c r="BT740" s="46"/>
      <c r="BU740" s="46"/>
      <c r="BV740" s="46"/>
      <c r="BW740" s="46"/>
      <c r="BX740" s="46"/>
      <c r="BY740" s="46"/>
      <c r="BZ740" s="46"/>
      <c r="CA740" s="46"/>
      <c r="CB740" s="46"/>
      <c r="CC740" s="46"/>
      <c r="CD740" s="46"/>
      <c r="CE740" s="46"/>
      <c r="CF740" s="46"/>
      <c r="CG740" s="46"/>
      <c r="CH740" s="46"/>
      <c r="CI740" s="46"/>
      <c r="CJ740" s="46"/>
      <c r="CK740" s="46"/>
      <c r="CL740" s="46"/>
      <c r="CM740" s="46"/>
      <c r="CN740" s="46"/>
      <c r="CO740" s="46"/>
      <c r="CP740" s="46"/>
      <c r="CQ740" s="46"/>
      <c r="CR740" s="46"/>
      <c r="CS740" s="46"/>
      <c r="CT740" s="46"/>
      <c r="CU740" s="46"/>
      <c r="CV740" s="46"/>
      <c r="CW740" s="46"/>
      <c r="CX740" s="46"/>
      <c r="CY740" s="46"/>
      <c r="CZ740" s="46"/>
      <c r="DA740" s="46"/>
      <c r="DB740" s="46"/>
      <c r="DC740" s="46"/>
      <c r="DD740" s="46"/>
      <c r="DE740" s="46"/>
      <c r="DF740" s="46"/>
      <c r="DG740" s="46"/>
      <c r="DH740" s="46"/>
      <c r="DI740" s="46"/>
      <c r="DJ740" s="46"/>
      <c r="DK740" s="46"/>
      <c r="DL740" s="46"/>
      <c r="DM740" s="46"/>
    </row>
    <row r="741" spans="1:117" s="3" customFormat="1" ht="13.5" customHeight="1" x14ac:dyDescent="0.2">
      <c r="A741" s="44"/>
      <c r="B741" s="45"/>
      <c r="C741" s="44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  <c r="BN741" s="46"/>
      <c r="BO741" s="46"/>
      <c r="BP741" s="46"/>
      <c r="BQ741" s="46"/>
      <c r="BR741" s="46"/>
      <c r="BS741" s="46"/>
      <c r="BT741" s="46"/>
      <c r="BU741" s="46"/>
      <c r="BV741" s="46"/>
      <c r="BW741" s="46"/>
      <c r="BX741" s="46"/>
      <c r="BY741" s="46"/>
      <c r="BZ741" s="46"/>
      <c r="CA741" s="46"/>
      <c r="CB741" s="46"/>
      <c r="CC741" s="46"/>
      <c r="CD741" s="46"/>
      <c r="CE741" s="46"/>
      <c r="CF741" s="46"/>
      <c r="CG741" s="46"/>
      <c r="CH741" s="46"/>
      <c r="CI741" s="46"/>
      <c r="CJ741" s="46"/>
      <c r="CK741" s="46"/>
      <c r="CL741" s="46"/>
      <c r="CM741" s="46"/>
      <c r="CN741" s="46"/>
      <c r="CO741" s="46"/>
      <c r="CP741" s="46"/>
      <c r="CQ741" s="46"/>
      <c r="CR741" s="46"/>
      <c r="CS741" s="46"/>
      <c r="CT741" s="46"/>
      <c r="CU741" s="46"/>
      <c r="CV741" s="46"/>
      <c r="CW741" s="46"/>
      <c r="CX741" s="46"/>
      <c r="CY741" s="46"/>
      <c r="CZ741" s="46"/>
      <c r="DA741" s="46"/>
      <c r="DB741" s="46"/>
      <c r="DC741" s="46"/>
      <c r="DD741" s="46"/>
      <c r="DE741" s="46"/>
      <c r="DF741" s="46"/>
      <c r="DG741" s="46"/>
      <c r="DH741" s="46"/>
      <c r="DI741" s="46"/>
      <c r="DJ741" s="46"/>
      <c r="DK741" s="46"/>
      <c r="DL741" s="46"/>
      <c r="DM741" s="46"/>
    </row>
    <row r="742" spans="1:117" s="3" customFormat="1" ht="13.5" customHeight="1" x14ac:dyDescent="0.2">
      <c r="A742" s="44"/>
      <c r="B742" s="45"/>
      <c r="C742" s="44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  <c r="BN742" s="46"/>
      <c r="BO742" s="46"/>
      <c r="BP742" s="46"/>
      <c r="BQ742" s="46"/>
      <c r="BR742" s="46"/>
      <c r="BS742" s="46"/>
      <c r="BT742" s="46"/>
      <c r="BU742" s="46"/>
      <c r="BV742" s="46"/>
      <c r="BW742" s="46"/>
      <c r="BX742" s="46"/>
      <c r="BY742" s="46"/>
      <c r="BZ742" s="46"/>
      <c r="CA742" s="46"/>
      <c r="CB742" s="46"/>
      <c r="CC742" s="46"/>
      <c r="CD742" s="46"/>
      <c r="CE742" s="46"/>
      <c r="CF742" s="46"/>
      <c r="CG742" s="46"/>
      <c r="CH742" s="46"/>
      <c r="CI742" s="46"/>
      <c r="CJ742" s="46"/>
      <c r="CK742" s="46"/>
      <c r="CL742" s="46"/>
      <c r="CM742" s="46"/>
      <c r="CN742" s="46"/>
      <c r="CO742" s="46"/>
      <c r="CP742" s="46"/>
      <c r="CQ742" s="46"/>
      <c r="CR742" s="46"/>
      <c r="CS742" s="46"/>
      <c r="CT742" s="46"/>
      <c r="CU742" s="46"/>
      <c r="CV742" s="46"/>
      <c r="CW742" s="46"/>
      <c r="CX742" s="46"/>
      <c r="CY742" s="46"/>
      <c r="CZ742" s="46"/>
      <c r="DA742" s="46"/>
      <c r="DB742" s="46"/>
      <c r="DC742" s="46"/>
      <c r="DD742" s="46"/>
      <c r="DE742" s="46"/>
      <c r="DF742" s="46"/>
      <c r="DG742" s="46"/>
      <c r="DH742" s="46"/>
      <c r="DI742" s="46"/>
      <c r="DJ742" s="46"/>
      <c r="DK742" s="46"/>
      <c r="DL742" s="46"/>
      <c r="DM742" s="46"/>
    </row>
    <row r="743" spans="1:117" s="3" customFormat="1" ht="13.5" customHeight="1" x14ac:dyDescent="0.2">
      <c r="A743" s="44"/>
      <c r="B743" s="45"/>
      <c r="C743" s="44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  <c r="BN743" s="46"/>
      <c r="BO743" s="46"/>
      <c r="BP743" s="46"/>
      <c r="BQ743" s="46"/>
      <c r="BR743" s="46"/>
      <c r="BS743" s="46"/>
      <c r="BT743" s="46"/>
      <c r="BU743" s="46"/>
      <c r="BV743" s="46"/>
      <c r="BW743" s="46"/>
      <c r="BX743" s="46"/>
      <c r="BY743" s="46"/>
      <c r="BZ743" s="46"/>
      <c r="CA743" s="46"/>
      <c r="CB743" s="46"/>
      <c r="CC743" s="46"/>
      <c r="CD743" s="46"/>
      <c r="CE743" s="46"/>
      <c r="CF743" s="46"/>
      <c r="CG743" s="46"/>
      <c r="CH743" s="46"/>
      <c r="CI743" s="46"/>
      <c r="CJ743" s="46"/>
      <c r="CK743" s="46"/>
      <c r="CL743" s="46"/>
      <c r="CM743" s="46"/>
      <c r="CN743" s="46"/>
      <c r="CO743" s="46"/>
      <c r="CP743" s="46"/>
      <c r="CQ743" s="46"/>
      <c r="CR743" s="46"/>
      <c r="CS743" s="46"/>
      <c r="CT743" s="46"/>
      <c r="CU743" s="46"/>
      <c r="CV743" s="46"/>
      <c r="CW743" s="46"/>
      <c r="CX743" s="46"/>
      <c r="CY743" s="46"/>
      <c r="CZ743" s="46"/>
      <c r="DA743" s="46"/>
      <c r="DB743" s="46"/>
      <c r="DC743" s="46"/>
      <c r="DD743" s="46"/>
      <c r="DE743" s="46"/>
      <c r="DF743" s="46"/>
      <c r="DG743" s="46"/>
      <c r="DH743" s="46"/>
      <c r="DI743" s="46"/>
      <c r="DJ743" s="46"/>
      <c r="DK743" s="46"/>
      <c r="DL743" s="46"/>
      <c r="DM743" s="46"/>
    </row>
    <row r="744" spans="1:117" s="3" customFormat="1" ht="13.5" customHeight="1" x14ac:dyDescent="0.2">
      <c r="A744" s="44"/>
      <c r="B744" s="45"/>
      <c r="C744" s="44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  <c r="BN744" s="46"/>
      <c r="BO744" s="46"/>
      <c r="BP744" s="46"/>
      <c r="BQ744" s="46"/>
      <c r="BR744" s="46"/>
      <c r="BS744" s="46"/>
      <c r="BT744" s="46"/>
      <c r="BU744" s="46"/>
      <c r="BV744" s="46"/>
      <c r="BW744" s="46"/>
      <c r="BX744" s="46"/>
      <c r="BY744" s="46"/>
      <c r="BZ744" s="46"/>
      <c r="CA744" s="46"/>
      <c r="CB744" s="46"/>
      <c r="CC744" s="46"/>
      <c r="CD744" s="46"/>
      <c r="CE744" s="46"/>
      <c r="CF744" s="46"/>
      <c r="CG744" s="46"/>
      <c r="CH744" s="46"/>
      <c r="CI744" s="46"/>
      <c r="CJ744" s="46"/>
      <c r="CK744" s="46"/>
      <c r="CL744" s="46"/>
      <c r="CM744" s="46"/>
      <c r="CN744" s="46"/>
      <c r="CO744" s="46"/>
      <c r="CP744" s="46"/>
      <c r="CQ744" s="46"/>
      <c r="CR744" s="46"/>
      <c r="CS744" s="46"/>
      <c r="CT744" s="46"/>
      <c r="CU744" s="46"/>
      <c r="CV744" s="46"/>
      <c r="CW744" s="46"/>
      <c r="CX744" s="46"/>
      <c r="CY744" s="46"/>
      <c r="CZ744" s="46"/>
      <c r="DA744" s="46"/>
      <c r="DB744" s="46"/>
      <c r="DC744" s="46"/>
      <c r="DD744" s="46"/>
      <c r="DE744" s="46"/>
      <c r="DF744" s="46"/>
      <c r="DG744" s="46"/>
      <c r="DH744" s="46"/>
      <c r="DI744" s="46"/>
      <c r="DJ744" s="46"/>
      <c r="DK744" s="46"/>
      <c r="DL744" s="46"/>
      <c r="DM744" s="46"/>
    </row>
    <row r="745" spans="1:117" s="3" customFormat="1" ht="13.5" customHeight="1" x14ac:dyDescent="0.2">
      <c r="A745" s="44"/>
      <c r="B745" s="45"/>
      <c r="C745" s="44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  <c r="BN745" s="46"/>
      <c r="BO745" s="46"/>
      <c r="BP745" s="46"/>
      <c r="BQ745" s="46"/>
      <c r="BR745" s="46"/>
      <c r="BS745" s="46"/>
      <c r="BT745" s="46"/>
      <c r="BU745" s="46"/>
      <c r="BV745" s="46"/>
      <c r="BW745" s="46"/>
      <c r="BX745" s="46"/>
      <c r="BY745" s="46"/>
      <c r="BZ745" s="46"/>
      <c r="CA745" s="46"/>
      <c r="CB745" s="46"/>
      <c r="CC745" s="46"/>
      <c r="CD745" s="46"/>
      <c r="CE745" s="46"/>
      <c r="CF745" s="46"/>
      <c r="CG745" s="46"/>
      <c r="CH745" s="46"/>
      <c r="CI745" s="46"/>
      <c r="CJ745" s="46"/>
      <c r="CK745" s="46"/>
      <c r="CL745" s="46"/>
      <c r="CM745" s="46"/>
      <c r="CN745" s="46"/>
      <c r="CO745" s="46"/>
      <c r="CP745" s="46"/>
      <c r="CQ745" s="46"/>
      <c r="CR745" s="46"/>
      <c r="CS745" s="46"/>
      <c r="CT745" s="46"/>
      <c r="CU745" s="46"/>
      <c r="CV745" s="46"/>
      <c r="CW745" s="46"/>
      <c r="CX745" s="46"/>
      <c r="CY745" s="46"/>
      <c r="CZ745" s="46"/>
      <c r="DA745" s="46"/>
      <c r="DB745" s="46"/>
      <c r="DC745" s="46"/>
      <c r="DD745" s="46"/>
      <c r="DE745" s="46"/>
      <c r="DF745" s="46"/>
      <c r="DG745" s="46"/>
      <c r="DH745" s="46"/>
      <c r="DI745" s="46"/>
      <c r="DJ745" s="46"/>
      <c r="DK745" s="46"/>
      <c r="DL745" s="46"/>
      <c r="DM745" s="46"/>
    </row>
    <row r="746" spans="1:117" s="3" customFormat="1" ht="13.5" customHeight="1" x14ac:dyDescent="0.2">
      <c r="A746" s="44"/>
      <c r="B746" s="45"/>
      <c r="C746" s="44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6"/>
      <c r="CG746" s="46"/>
      <c r="CH746" s="46"/>
      <c r="CI746" s="46"/>
      <c r="CJ746" s="46"/>
      <c r="CK746" s="46"/>
      <c r="CL746" s="46"/>
      <c r="CM746" s="46"/>
      <c r="CN746" s="46"/>
      <c r="CO746" s="46"/>
      <c r="CP746" s="46"/>
      <c r="CQ746" s="46"/>
      <c r="CR746" s="46"/>
      <c r="CS746" s="46"/>
      <c r="CT746" s="46"/>
      <c r="CU746" s="46"/>
      <c r="CV746" s="46"/>
      <c r="CW746" s="46"/>
      <c r="CX746" s="46"/>
      <c r="CY746" s="46"/>
      <c r="CZ746" s="46"/>
      <c r="DA746" s="46"/>
      <c r="DB746" s="46"/>
      <c r="DC746" s="46"/>
      <c r="DD746" s="46"/>
      <c r="DE746" s="46"/>
      <c r="DF746" s="46"/>
      <c r="DG746" s="46"/>
      <c r="DH746" s="46"/>
      <c r="DI746" s="46"/>
      <c r="DJ746" s="46"/>
      <c r="DK746" s="46"/>
      <c r="DL746" s="46"/>
      <c r="DM746" s="46"/>
    </row>
    <row r="747" spans="1:117" s="3" customFormat="1" ht="13.5" customHeight="1" x14ac:dyDescent="0.2">
      <c r="A747" s="44"/>
      <c r="B747" s="45"/>
      <c r="C747" s="44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  <c r="BN747" s="46"/>
      <c r="BO747" s="46"/>
      <c r="BP747" s="46"/>
      <c r="BQ747" s="46"/>
      <c r="BR747" s="46"/>
      <c r="BS747" s="46"/>
      <c r="BT747" s="46"/>
      <c r="BU747" s="46"/>
      <c r="BV747" s="46"/>
      <c r="BW747" s="46"/>
      <c r="BX747" s="46"/>
      <c r="BY747" s="46"/>
      <c r="BZ747" s="46"/>
      <c r="CA747" s="46"/>
      <c r="CB747" s="46"/>
      <c r="CC747" s="46"/>
      <c r="CD747" s="46"/>
      <c r="CE747" s="46"/>
      <c r="CF747" s="46"/>
      <c r="CG747" s="46"/>
      <c r="CH747" s="46"/>
      <c r="CI747" s="46"/>
      <c r="CJ747" s="46"/>
      <c r="CK747" s="46"/>
      <c r="CL747" s="46"/>
      <c r="CM747" s="46"/>
      <c r="CN747" s="46"/>
      <c r="CO747" s="46"/>
      <c r="CP747" s="46"/>
      <c r="CQ747" s="46"/>
      <c r="CR747" s="46"/>
      <c r="CS747" s="46"/>
      <c r="CT747" s="46"/>
      <c r="CU747" s="46"/>
      <c r="CV747" s="46"/>
      <c r="CW747" s="46"/>
      <c r="CX747" s="46"/>
      <c r="CY747" s="46"/>
      <c r="CZ747" s="46"/>
      <c r="DA747" s="46"/>
      <c r="DB747" s="46"/>
      <c r="DC747" s="46"/>
      <c r="DD747" s="46"/>
      <c r="DE747" s="46"/>
      <c r="DF747" s="46"/>
      <c r="DG747" s="46"/>
      <c r="DH747" s="46"/>
      <c r="DI747" s="46"/>
      <c r="DJ747" s="46"/>
      <c r="DK747" s="46"/>
      <c r="DL747" s="46"/>
      <c r="DM747" s="46"/>
    </row>
    <row r="748" spans="1:117" s="3" customFormat="1" ht="13.5" customHeight="1" x14ac:dyDescent="0.2">
      <c r="A748" s="44"/>
      <c r="B748" s="45"/>
      <c r="C748" s="44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  <c r="BN748" s="46"/>
      <c r="BO748" s="46"/>
      <c r="BP748" s="46"/>
      <c r="BQ748" s="46"/>
      <c r="BR748" s="46"/>
      <c r="BS748" s="46"/>
      <c r="BT748" s="46"/>
      <c r="BU748" s="46"/>
      <c r="BV748" s="46"/>
      <c r="BW748" s="46"/>
      <c r="BX748" s="46"/>
      <c r="BY748" s="46"/>
      <c r="BZ748" s="46"/>
      <c r="CA748" s="46"/>
      <c r="CB748" s="46"/>
      <c r="CC748" s="46"/>
      <c r="CD748" s="46"/>
      <c r="CE748" s="46"/>
      <c r="CF748" s="46"/>
      <c r="CG748" s="46"/>
      <c r="CH748" s="46"/>
      <c r="CI748" s="46"/>
      <c r="CJ748" s="46"/>
      <c r="CK748" s="46"/>
      <c r="CL748" s="46"/>
      <c r="CM748" s="46"/>
      <c r="CN748" s="46"/>
      <c r="CO748" s="46"/>
      <c r="CP748" s="46"/>
      <c r="CQ748" s="46"/>
      <c r="CR748" s="46"/>
      <c r="CS748" s="46"/>
      <c r="CT748" s="46"/>
      <c r="CU748" s="46"/>
      <c r="CV748" s="46"/>
      <c r="CW748" s="46"/>
      <c r="CX748" s="46"/>
      <c r="CY748" s="46"/>
      <c r="CZ748" s="46"/>
      <c r="DA748" s="46"/>
      <c r="DB748" s="46"/>
      <c r="DC748" s="46"/>
      <c r="DD748" s="46"/>
      <c r="DE748" s="46"/>
      <c r="DF748" s="46"/>
      <c r="DG748" s="46"/>
      <c r="DH748" s="46"/>
      <c r="DI748" s="46"/>
      <c r="DJ748" s="46"/>
      <c r="DK748" s="46"/>
      <c r="DL748" s="46"/>
      <c r="DM748" s="46"/>
    </row>
    <row r="749" spans="1:117" s="3" customFormat="1" ht="13.5" customHeight="1" x14ac:dyDescent="0.2">
      <c r="A749" s="44"/>
      <c r="B749" s="45"/>
      <c r="C749" s="44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  <c r="BN749" s="46"/>
      <c r="BO749" s="46"/>
      <c r="BP749" s="46"/>
      <c r="BQ749" s="46"/>
      <c r="BR749" s="46"/>
      <c r="BS749" s="46"/>
      <c r="BT749" s="46"/>
      <c r="BU749" s="46"/>
      <c r="BV749" s="46"/>
      <c r="BW749" s="46"/>
      <c r="BX749" s="46"/>
      <c r="BY749" s="46"/>
      <c r="BZ749" s="46"/>
      <c r="CA749" s="46"/>
      <c r="CB749" s="46"/>
      <c r="CC749" s="46"/>
      <c r="CD749" s="46"/>
      <c r="CE749" s="46"/>
      <c r="CF749" s="46"/>
      <c r="CG749" s="46"/>
      <c r="CH749" s="46"/>
      <c r="CI749" s="46"/>
      <c r="CJ749" s="46"/>
      <c r="CK749" s="46"/>
      <c r="CL749" s="46"/>
      <c r="CM749" s="46"/>
      <c r="CN749" s="46"/>
      <c r="CO749" s="46"/>
      <c r="CP749" s="46"/>
      <c r="CQ749" s="46"/>
      <c r="CR749" s="46"/>
      <c r="CS749" s="46"/>
      <c r="CT749" s="46"/>
      <c r="CU749" s="46"/>
      <c r="CV749" s="46"/>
      <c r="CW749" s="46"/>
      <c r="CX749" s="46"/>
      <c r="CY749" s="46"/>
      <c r="CZ749" s="46"/>
      <c r="DA749" s="46"/>
      <c r="DB749" s="46"/>
      <c r="DC749" s="46"/>
      <c r="DD749" s="46"/>
      <c r="DE749" s="46"/>
      <c r="DF749" s="46"/>
      <c r="DG749" s="46"/>
      <c r="DH749" s="46"/>
      <c r="DI749" s="46"/>
      <c r="DJ749" s="46"/>
      <c r="DK749" s="46"/>
      <c r="DL749" s="46"/>
      <c r="DM749" s="46"/>
    </row>
    <row r="750" spans="1:117" s="3" customFormat="1" ht="13.5" customHeight="1" x14ac:dyDescent="0.2">
      <c r="A750" s="44"/>
      <c r="B750" s="45"/>
      <c r="C750" s="44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  <c r="BN750" s="46"/>
      <c r="BO750" s="46"/>
      <c r="BP750" s="46"/>
      <c r="BQ750" s="46"/>
      <c r="BR750" s="46"/>
      <c r="BS750" s="46"/>
      <c r="BT750" s="46"/>
      <c r="BU750" s="46"/>
      <c r="BV750" s="46"/>
      <c r="BW750" s="46"/>
      <c r="BX750" s="46"/>
      <c r="BY750" s="46"/>
      <c r="BZ750" s="46"/>
      <c r="CA750" s="46"/>
      <c r="CB750" s="46"/>
      <c r="CC750" s="46"/>
      <c r="CD750" s="46"/>
      <c r="CE750" s="46"/>
      <c r="CF750" s="46"/>
      <c r="CG750" s="46"/>
      <c r="CH750" s="46"/>
      <c r="CI750" s="46"/>
      <c r="CJ750" s="46"/>
      <c r="CK750" s="46"/>
      <c r="CL750" s="46"/>
      <c r="CM750" s="46"/>
      <c r="CN750" s="46"/>
      <c r="CO750" s="46"/>
      <c r="CP750" s="46"/>
      <c r="CQ750" s="46"/>
      <c r="CR750" s="46"/>
      <c r="CS750" s="46"/>
      <c r="CT750" s="46"/>
      <c r="CU750" s="46"/>
      <c r="CV750" s="46"/>
      <c r="CW750" s="46"/>
      <c r="CX750" s="46"/>
      <c r="CY750" s="46"/>
      <c r="CZ750" s="46"/>
      <c r="DA750" s="46"/>
      <c r="DB750" s="46"/>
      <c r="DC750" s="46"/>
      <c r="DD750" s="46"/>
      <c r="DE750" s="46"/>
      <c r="DF750" s="46"/>
      <c r="DG750" s="46"/>
      <c r="DH750" s="46"/>
      <c r="DI750" s="46"/>
      <c r="DJ750" s="46"/>
      <c r="DK750" s="46"/>
      <c r="DL750" s="46"/>
      <c r="DM750" s="46"/>
    </row>
    <row r="751" spans="1:117" s="3" customFormat="1" ht="13.5" customHeight="1" x14ac:dyDescent="0.2">
      <c r="A751" s="44"/>
      <c r="B751" s="45"/>
      <c r="C751" s="44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  <c r="BN751" s="46"/>
      <c r="BO751" s="46"/>
      <c r="BP751" s="46"/>
      <c r="BQ751" s="46"/>
      <c r="BR751" s="46"/>
      <c r="BS751" s="46"/>
      <c r="BT751" s="46"/>
      <c r="BU751" s="46"/>
      <c r="BV751" s="46"/>
      <c r="BW751" s="46"/>
      <c r="BX751" s="46"/>
      <c r="BY751" s="46"/>
      <c r="BZ751" s="46"/>
      <c r="CA751" s="46"/>
      <c r="CB751" s="46"/>
      <c r="CC751" s="46"/>
      <c r="CD751" s="46"/>
      <c r="CE751" s="46"/>
      <c r="CF751" s="46"/>
      <c r="CG751" s="46"/>
      <c r="CH751" s="46"/>
      <c r="CI751" s="46"/>
      <c r="CJ751" s="46"/>
      <c r="CK751" s="46"/>
      <c r="CL751" s="46"/>
      <c r="CM751" s="46"/>
      <c r="CN751" s="46"/>
      <c r="CO751" s="46"/>
      <c r="CP751" s="46"/>
      <c r="CQ751" s="46"/>
      <c r="CR751" s="46"/>
      <c r="CS751" s="46"/>
      <c r="CT751" s="46"/>
      <c r="CU751" s="46"/>
      <c r="CV751" s="46"/>
      <c r="CW751" s="46"/>
      <c r="CX751" s="46"/>
      <c r="CY751" s="46"/>
      <c r="CZ751" s="46"/>
      <c r="DA751" s="46"/>
      <c r="DB751" s="46"/>
      <c r="DC751" s="46"/>
      <c r="DD751" s="46"/>
      <c r="DE751" s="46"/>
      <c r="DF751" s="46"/>
      <c r="DG751" s="46"/>
      <c r="DH751" s="46"/>
      <c r="DI751" s="46"/>
      <c r="DJ751" s="46"/>
      <c r="DK751" s="46"/>
      <c r="DL751" s="46"/>
      <c r="DM751" s="46"/>
    </row>
    <row r="752" spans="1:117" s="3" customFormat="1" ht="13.5" customHeight="1" x14ac:dyDescent="0.2">
      <c r="A752" s="44"/>
      <c r="B752" s="45"/>
      <c r="C752" s="44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  <c r="BN752" s="46"/>
      <c r="BO752" s="46"/>
      <c r="BP752" s="46"/>
      <c r="BQ752" s="46"/>
      <c r="BR752" s="46"/>
      <c r="BS752" s="46"/>
      <c r="BT752" s="46"/>
      <c r="BU752" s="46"/>
      <c r="BV752" s="46"/>
      <c r="BW752" s="46"/>
      <c r="BX752" s="46"/>
      <c r="BY752" s="46"/>
      <c r="BZ752" s="46"/>
      <c r="CA752" s="46"/>
      <c r="CB752" s="46"/>
      <c r="CC752" s="46"/>
      <c r="CD752" s="46"/>
      <c r="CE752" s="46"/>
      <c r="CF752" s="46"/>
      <c r="CG752" s="46"/>
      <c r="CH752" s="46"/>
      <c r="CI752" s="46"/>
      <c r="CJ752" s="46"/>
      <c r="CK752" s="46"/>
      <c r="CL752" s="46"/>
      <c r="CM752" s="46"/>
      <c r="CN752" s="46"/>
      <c r="CO752" s="46"/>
      <c r="CP752" s="46"/>
      <c r="CQ752" s="46"/>
      <c r="CR752" s="46"/>
      <c r="CS752" s="46"/>
      <c r="CT752" s="46"/>
      <c r="CU752" s="46"/>
      <c r="CV752" s="46"/>
      <c r="CW752" s="46"/>
      <c r="CX752" s="46"/>
      <c r="CY752" s="46"/>
      <c r="CZ752" s="46"/>
      <c r="DA752" s="46"/>
      <c r="DB752" s="46"/>
      <c r="DC752" s="46"/>
      <c r="DD752" s="46"/>
      <c r="DE752" s="46"/>
      <c r="DF752" s="46"/>
      <c r="DG752" s="46"/>
      <c r="DH752" s="46"/>
      <c r="DI752" s="46"/>
      <c r="DJ752" s="46"/>
      <c r="DK752" s="46"/>
      <c r="DL752" s="46"/>
      <c r="DM752" s="46"/>
    </row>
    <row r="753" spans="1:117" s="3" customFormat="1" ht="13.5" customHeight="1" x14ac:dyDescent="0.2">
      <c r="A753" s="44"/>
      <c r="B753" s="45"/>
      <c r="C753" s="44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  <c r="BN753" s="46"/>
      <c r="BO753" s="46"/>
      <c r="BP753" s="46"/>
      <c r="BQ753" s="46"/>
      <c r="BR753" s="46"/>
      <c r="BS753" s="46"/>
      <c r="BT753" s="46"/>
      <c r="BU753" s="46"/>
      <c r="BV753" s="46"/>
      <c r="BW753" s="46"/>
      <c r="BX753" s="46"/>
      <c r="BY753" s="46"/>
      <c r="BZ753" s="46"/>
      <c r="CA753" s="46"/>
      <c r="CB753" s="46"/>
      <c r="CC753" s="46"/>
      <c r="CD753" s="46"/>
      <c r="CE753" s="46"/>
      <c r="CF753" s="46"/>
      <c r="CG753" s="46"/>
      <c r="CH753" s="46"/>
      <c r="CI753" s="46"/>
      <c r="CJ753" s="46"/>
      <c r="CK753" s="46"/>
      <c r="CL753" s="46"/>
      <c r="CM753" s="46"/>
      <c r="CN753" s="46"/>
      <c r="CO753" s="46"/>
      <c r="CP753" s="46"/>
      <c r="CQ753" s="46"/>
      <c r="CR753" s="46"/>
      <c r="CS753" s="46"/>
      <c r="CT753" s="46"/>
      <c r="CU753" s="46"/>
      <c r="CV753" s="46"/>
      <c r="CW753" s="46"/>
      <c r="CX753" s="46"/>
      <c r="CY753" s="46"/>
      <c r="CZ753" s="46"/>
      <c r="DA753" s="46"/>
      <c r="DB753" s="46"/>
      <c r="DC753" s="46"/>
      <c r="DD753" s="46"/>
      <c r="DE753" s="46"/>
      <c r="DF753" s="46"/>
      <c r="DG753" s="46"/>
      <c r="DH753" s="46"/>
      <c r="DI753" s="46"/>
      <c r="DJ753" s="46"/>
      <c r="DK753" s="46"/>
      <c r="DL753" s="46"/>
      <c r="DM753" s="46"/>
    </row>
    <row r="754" spans="1:117" s="3" customFormat="1" ht="13.5" customHeight="1" x14ac:dyDescent="0.2">
      <c r="A754" s="44"/>
      <c r="B754" s="45"/>
      <c r="C754" s="44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  <c r="BN754" s="46"/>
      <c r="BO754" s="46"/>
      <c r="BP754" s="46"/>
      <c r="BQ754" s="46"/>
      <c r="BR754" s="46"/>
      <c r="BS754" s="46"/>
      <c r="BT754" s="46"/>
      <c r="BU754" s="46"/>
      <c r="BV754" s="46"/>
      <c r="BW754" s="46"/>
      <c r="BX754" s="46"/>
      <c r="BY754" s="46"/>
      <c r="BZ754" s="46"/>
      <c r="CA754" s="46"/>
      <c r="CB754" s="46"/>
      <c r="CC754" s="46"/>
      <c r="CD754" s="46"/>
      <c r="CE754" s="46"/>
      <c r="CF754" s="46"/>
      <c r="CG754" s="46"/>
      <c r="CH754" s="46"/>
      <c r="CI754" s="46"/>
      <c r="CJ754" s="46"/>
      <c r="CK754" s="46"/>
      <c r="CL754" s="46"/>
      <c r="CM754" s="46"/>
      <c r="CN754" s="46"/>
      <c r="CO754" s="46"/>
      <c r="CP754" s="46"/>
      <c r="CQ754" s="46"/>
      <c r="CR754" s="46"/>
      <c r="CS754" s="46"/>
      <c r="CT754" s="46"/>
      <c r="CU754" s="46"/>
      <c r="CV754" s="46"/>
      <c r="CW754" s="46"/>
      <c r="CX754" s="46"/>
      <c r="CY754" s="46"/>
      <c r="CZ754" s="46"/>
      <c r="DA754" s="46"/>
      <c r="DB754" s="46"/>
      <c r="DC754" s="46"/>
      <c r="DD754" s="46"/>
      <c r="DE754" s="46"/>
      <c r="DF754" s="46"/>
      <c r="DG754" s="46"/>
      <c r="DH754" s="46"/>
      <c r="DI754" s="46"/>
      <c r="DJ754" s="46"/>
      <c r="DK754" s="46"/>
      <c r="DL754" s="46"/>
      <c r="DM754" s="46"/>
    </row>
    <row r="755" spans="1:117" s="3" customFormat="1" ht="13.5" customHeight="1" x14ac:dyDescent="0.2">
      <c r="A755" s="44"/>
      <c r="B755" s="45"/>
      <c r="C755" s="44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  <c r="BN755" s="46"/>
      <c r="BO755" s="46"/>
      <c r="BP755" s="46"/>
      <c r="BQ755" s="46"/>
      <c r="BR755" s="46"/>
      <c r="BS755" s="46"/>
      <c r="BT755" s="46"/>
      <c r="BU755" s="46"/>
      <c r="BV755" s="46"/>
      <c r="BW755" s="46"/>
      <c r="BX755" s="46"/>
      <c r="BY755" s="46"/>
      <c r="BZ755" s="46"/>
      <c r="CA755" s="46"/>
      <c r="CB755" s="46"/>
      <c r="CC755" s="46"/>
      <c r="CD755" s="46"/>
      <c r="CE755" s="46"/>
      <c r="CF755" s="46"/>
      <c r="CG755" s="46"/>
      <c r="CH755" s="46"/>
      <c r="CI755" s="46"/>
      <c r="CJ755" s="46"/>
      <c r="CK755" s="46"/>
      <c r="CL755" s="46"/>
      <c r="CM755" s="46"/>
      <c r="CN755" s="46"/>
      <c r="CO755" s="46"/>
      <c r="CP755" s="46"/>
      <c r="CQ755" s="46"/>
      <c r="CR755" s="46"/>
      <c r="CS755" s="46"/>
      <c r="CT755" s="46"/>
      <c r="CU755" s="46"/>
      <c r="CV755" s="46"/>
      <c r="CW755" s="46"/>
      <c r="CX755" s="46"/>
      <c r="CY755" s="46"/>
      <c r="CZ755" s="46"/>
      <c r="DA755" s="46"/>
      <c r="DB755" s="46"/>
      <c r="DC755" s="46"/>
      <c r="DD755" s="46"/>
      <c r="DE755" s="46"/>
      <c r="DF755" s="46"/>
      <c r="DG755" s="46"/>
      <c r="DH755" s="46"/>
      <c r="DI755" s="46"/>
      <c r="DJ755" s="46"/>
      <c r="DK755" s="46"/>
      <c r="DL755" s="46"/>
      <c r="DM755" s="46"/>
    </row>
    <row r="756" spans="1:117" s="3" customFormat="1" ht="13.5" customHeight="1" x14ac:dyDescent="0.2">
      <c r="A756" s="44"/>
      <c r="B756" s="45"/>
      <c r="C756" s="44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  <c r="BN756" s="46"/>
      <c r="BO756" s="46"/>
      <c r="BP756" s="46"/>
      <c r="BQ756" s="46"/>
      <c r="BR756" s="46"/>
      <c r="BS756" s="46"/>
      <c r="BT756" s="46"/>
      <c r="BU756" s="46"/>
      <c r="BV756" s="46"/>
      <c r="BW756" s="46"/>
      <c r="BX756" s="46"/>
      <c r="BY756" s="46"/>
      <c r="BZ756" s="46"/>
      <c r="CA756" s="46"/>
      <c r="CB756" s="46"/>
      <c r="CC756" s="46"/>
      <c r="CD756" s="46"/>
      <c r="CE756" s="46"/>
      <c r="CF756" s="46"/>
      <c r="CG756" s="46"/>
      <c r="CH756" s="46"/>
      <c r="CI756" s="46"/>
      <c r="CJ756" s="46"/>
      <c r="CK756" s="46"/>
      <c r="CL756" s="46"/>
      <c r="CM756" s="46"/>
      <c r="CN756" s="46"/>
      <c r="CO756" s="46"/>
      <c r="CP756" s="46"/>
      <c r="CQ756" s="46"/>
      <c r="CR756" s="46"/>
      <c r="CS756" s="46"/>
      <c r="CT756" s="46"/>
      <c r="CU756" s="46"/>
      <c r="CV756" s="46"/>
      <c r="CW756" s="46"/>
      <c r="CX756" s="46"/>
      <c r="CY756" s="46"/>
      <c r="CZ756" s="46"/>
      <c r="DA756" s="46"/>
      <c r="DB756" s="46"/>
      <c r="DC756" s="46"/>
      <c r="DD756" s="46"/>
      <c r="DE756" s="46"/>
      <c r="DF756" s="46"/>
      <c r="DG756" s="46"/>
      <c r="DH756" s="46"/>
      <c r="DI756" s="46"/>
      <c r="DJ756" s="46"/>
      <c r="DK756" s="46"/>
      <c r="DL756" s="46"/>
      <c r="DM756" s="46"/>
    </row>
    <row r="757" spans="1:117" s="3" customFormat="1" ht="13.5" customHeight="1" x14ac:dyDescent="0.2">
      <c r="A757" s="44"/>
      <c r="B757" s="45"/>
      <c r="C757" s="44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  <c r="BN757" s="46"/>
      <c r="BO757" s="46"/>
      <c r="BP757" s="46"/>
      <c r="BQ757" s="46"/>
      <c r="BR757" s="46"/>
      <c r="BS757" s="46"/>
      <c r="BT757" s="46"/>
      <c r="BU757" s="46"/>
      <c r="BV757" s="46"/>
      <c r="BW757" s="46"/>
      <c r="BX757" s="46"/>
      <c r="BY757" s="46"/>
      <c r="BZ757" s="46"/>
      <c r="CA757" s="46"/>
      <c r="CB757" s="46"/>
      <c r="CC757" s="46"/>
      <c r="CD757" s="46"/>
      <c r="CE757" s="46"/>
      <c r="CF757" s="46"/>
      <c r="CG757" s="46"/>
      <c r="CH757" s="46"/>
      <c r="CI757" s="46"/>
      <c r="CJ757" s="46"/>
      <c r="CK757" s="46"/>
      <c r="CL757" s="46"/>
      <c r="CM757" s="46"/>
      <c r="CN757" s="46"/>
      <c r="CO757" s="46"/>
      <c r="CP757" s="46"/>
      <c r="CQ757" s="46"/>
      <c r="CR757" s="46"/>
      <c r="CS757" s="46"/>
      <c r="CT757" s="46"/>
      <c r="CU757" s="46"/>
      <c r="CV757" s="46"/>
      <c r="CW757" s="46"/>
      <c r="CX757" s="46"/>
      <c r="CY757" s="46"/>
      <c r="CZ757" s="46"/>
      <c r="DA757" s="46"/>
      <c r="DB757" s="46"/>
      <c r="DC757" s="46"/>
      <c r="DD757" s="46"/>
      <c r="DE757" s="46"/>
      <c r="DF757" s="46"/>
      <c r="DG757" s="46"/>
      <c r="DH757" s="46"/>
      <c r="DI757" s="46"/>
      <c r="DJ757" s="46"/>
      <c r="DK757" s="46"/>
      <c r="DL757" s="46"/>
      <c r="DM757" s="46"/>
    </row>
    <row r="758" spans="1:117" s="3" customFormat="1" ht="13.5" customHeight="1" x14ac:dyDescent="0.2">
      <c r="A758" s="44"/>
      <c r="B758" s="45"/>
      <c r="C758" s="44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  <c r="BN758" s="46"/>
      <c r="BO758" s="46"/>
      <c r="BP758" s="46"/>
      <c r="BQ758" s="46"/>
      <c r="BR758" s="46"/>
      <c r="BS758" s="46"/>
      <c r="BT758" s="46"/>
      <c r="BU758" s="46"/>
      <c r="BV758" s="46"/>
      <c r="BW758" s="46"/>
      <c r="BX758" s="46"/>
      <c r="BY758" s="46"/>
      <c r="BZ758" s="46"/>
      <c r="CA758" s="46"/>
      <c r="CB758" s="46"/>
      <c r="CC758" s="46"/>
      <c r="CD758" s="46"/>
      <c r="CE758" s="46"/>
      <c r="CF758" s="46"/>
      <c r="CG758" s="46"/>
      <c r="CH758" s="46"/>
      <c r="CI758" s="46"/>
      <c r="CJ758" s="46"/>
      <c r="CK758" s="46"/>
      <c r="CL758" s="46"/>
      <c r="CM758" s="46"/>
      <c r="CN758" s="46"/>
      <c r="CO758" s="46"/>
      <c r="CP758" s="46"/>
      <c r="CQ758" s="46"/>
      <c r="CR758" s="46"/>
      <c r="CS758" s="46"/>
      <c r="CT758" s="46"/>
      <c r="CU758" s="46"/>
      <c r="CV758" s="46"/>
      <c r="CW758" s="46"/>
      <c r="CX758" s="46"/>
      <c r="CY758" s="46"/>
      <c r="CZ758" s="46"/>
      <c r="DA758" s="46"/>
      <c r="DB758" s="46"/>
      <c r="DC758" s="46"/>
      <c r="DD758" s="46"/>
      <c r="DE758" s="46"/>
      <c r="DF758" s="46"/>
      <c r="DG758" s="46"/>
      <c r="DH758" s="46"/>
      <c r="DI758" s="46"/>
      <c r="DJ758" s="46"/>
      <c r="DK758" s="46"/>
      <c r="DL758" s="46"/>
      <c r="DM758" s="46"/>
    </row>
    <row r="759" spans="1:117" s="3" customFormat="1" ht="13.5" customHeight="1" x14ac:dyDescent="0.2">
      <c r="A759" s="44"/>
      <c r="B759" s="45"/>
      <c r="C759" s="44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6"/>
      <c r="CG759" s="46"/>
      <c r="CH759" s="46"/>
      <c r="CI759" s="46"/>
      <c r="CJ759" s="46"/>
      <c r="CK759" s="46"/>
      <c r="CL759" s="46"/>
      <c r="CM759" s="46"/>
      <c r="CN759" s="46"/>
      <c r="CO759" s="46"/>
      <c r="CP759" s="46"/>
      <c r="CQ759" s="46"/>
      <c r="CR759" s="46"/>
      <c r="CS759" s="46"/>
      <c r="CT759" s="46"/>
      <c r="CU759" s="46"/>
      <c r="CV759" s="46"/>
      <c r="CW759" s="46"/>
      <c r="CX759" s="46"/>
      <c r="CY759" s="46"/>
      <c r="CZ759" s="46"/>
      <c r="DA759" s="46"/>
      <c r="DB759" s="46"/>
      <c r="DC759" s="46"/>
      <c r="DD759" s="46"/>
      <c r="DE759" s="46"/>
      <c r="DF759" s="46"/>
      <c r="DG759" s="46"/>
      <c r="DH759" s="46"/>
      <c r="DI759" s="46"/>
      <c r="DJ759" s="46"/>
      <c r="DK759" s="46"/>
      <c r="DL759" s="46"/>
      <c r="DM759" s="46"/>
    </row>
    <row r="760" spans="1:117" s="3" customFormat="1" ht="13.5" customHeight="1" x14ac:dyDescent="0.2">
      <c r="A760" s="44"/>
      <c r="B760" s="45"/>
      <c r="C760" s="44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  <c r="BN760" s="46"/>
      <c r="BO760" s="46"/>
      <c r="BP760" s="46"/>
      <c r="BQ760" s="46"/>
      <c r="BR760" s="46"/>
      <c r="BS760" s="46"/>
      <c r="BT760" s="46"/>
      <c r="BU760" s="46"/>
      <c r="BV760" s="46"/>
      <c r="BW760" s="46"/>
      <c r="BX760" s="46"/>
      <c r="BY760" s="46"/>
      <c r="BZ760" s="46"/>
      <c r="CA760" s="46"/>
      <c r="CB760" s="46"/>
      <c r="CC760" s="46"/>
      <c r="CD760" s="46"/>
      <c r="CE760" s="46"/>
      <c r="CF760" s="46"/>
      <c r="CG760" s="46"/>
      <c r="CH760" s="46"/>
      <c r="CI760" s="46"/>
      <c r="CJ760" s="46"/>
      <c r="CK760" s="46"/>
      <c r="CL760" s="46"/>
      <c r="CM760" s="46"/>
      <c r="CN760" s="46"/>
      <c r="CO760" s="46"/>
      <c r="CP760" s="46"/>
      <c r="CQ760" s="46"/>
      <c r="CR760" s="46"/>
      <c r="CS760" s="46"/>
      <c r="CT760" s="46"/>
      <c r="CU760" s="46"/>
      <c r="CV760" s="46"/>
      <c r="CW760" s="46"/>
      <c r="CX760" s="46"/>
      <c r="CY760" s="46"/>
      <c r="CZ760" s="46"/>
      <c r="DA760" s="46"/>
      <c r="DB760" s="46"/>
      <c r="DC760" s="46"/>
      <c r="DD760" s="46"/>
      <c r="DE760" s="46"/>
      <c r="DF760" s="46"/>
      <c r="DG760" s="46"/>
      <c r="DH760" s="46"/>
      <c r="DI760" s="46"/>
      <c r="DJ760" s="46"/>
      <c r="DK760" s="46"/>
      <c r="DL760" s="46"/>
      <c r="DM760" s="46"/>
    </row>
    <row r="761" spans="1:117" s="3" customFormat="1" ht="13.5" customHeight="1" x14ac:dyDescent="0.2">
      <c r="A761" s="44"/>
      <c r="B761" s="45"/>
      <c r="C761" s="44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  <c r="BN761" s="46"/>
      <c r="BO761" s="46"/>
      <c r="BP761" s="46"/>
      <c r="BQ761" s="46"/>
      <c r="BR761" s="46"/>
      <c r="BS761" s="46"/>
      <c r="BT761" s="46"/>
      <c r="BU761" s="46"/>
      <c r="BV761" s="46"/>
      <c r="BW761" s="46"/>
      <c r="BX761" s="46"/>
      <c r="BY761" s="46"/>
      <c r="BZ761" s="46"/>
      <c r="CA761" s="46"/>
      <c r="CB761" s="46"/>
      <c r="CC761" s="46"/>
      <c r="CD761" s="46"/>
      <c r="CE761" s="46"/>
      <c r="CF761" s="46"/>
      <c r="CG761" s="46"/>
      <c r="CH761" s="46"/>
      <c r="CI761" s="46"/>
      <c r="CJ761" s="46"/>
      <c r="CK761" s="46"/>
      <c r="CL761" s="46"/>
      <c r="CM761" s="46"/>
      <c r="CN761" s="46"/>
      <c r="CO761" s="46"/>
      <c r="CP761" s="46"/>
      <c r="CQ761" s="46"/>
      <c r="CR761" s="46"/>
      <c r="CS761" s="46"/>
      <c r="CT761" s="46"/>
      <c r="CU761" s="46"/>
      <c r="CV761" s="46"/>
      <c r="CW761" s="46"/>
      <c r="CX761" s="46"/>
      <c r="CY761" s="46"/>
      <c r="CZ761" s="46"/>
      <c r="DA761" s="46"/>
      <c r="DB761" s="46"/>
      <c r="DC761" s="46"/>
      <c r="DD761" s="46"/>
      <c r="DE761" s="46"/>
      <c r="DF761" s="46"/>
      <c r="DG761" s="46"/>
      <c r="DH761" s="46"/>
      <c r="DI761" s="46"/>
      <c r="DJ761" s="46"/>
      <c r="DK761" s="46"/>
      <c r="DL761" s="46"/>
      <c r="DM761" s="46"/>
    </row>
    <row r="762" spans="1:117" s="3" customFormat="1" ht="13.5" customHeight="1" x14ac:dyDescent="0.2">
      <c r="A762" s="44"/>
      <c r="B762" s="45"/>
      <c r="C762" s="44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  <c r="BN762" s="46"/>
      <c r="BO762" s="46"/>
      <c r="BP762" s="46"/>
      <c r="BQ762" s="46"/>
      <c r="BR762" s="46"/>
      <c r="BS762" s="46"/>
      <c r="BT762" s="46"/>
      <c r="BU762" s="46"/>
      <c r="BV762" s="46"/>
      <c r="BW762" s="46"/>
      <c r="BX762" s="46"/>
      <c r="BY762" s="46"/>
      <c r="BZ762" s="46"/>
      <c r="CA762" s="46"/>
      <c r="CB762" s="46"/>
      <c r="CC762" s="46"/>
      <c r="CD762" s="46"/>
      <c r="CE762" s="46"/>
      <c r="CF762" s="46"/>
      <c r="CG762" s="46"/>
      <c r="CH762" s="46"/>
      <c r="CI762" s="46"/>
      <c r="CJ762" s="46"/>
      <c r="CK762" s="46"/>
      <c r="CL762" s="46"/>
      <c r="CM762" s="46"/>
      <c r="CN762" s="46"/>
      <c r="CO762" s="46"/>
      <c r="CP762" s="46"/>
      <c r="CQ762" s="46"/>
      <c r="CR762" s="46"/>
      <c r="CS762" s="46"/>
      <c r="CT762" s="46"/>
      <c r="CU762" s="46"/>
      <c r="CV762" s="46"/>
      <c r="CW762" s="46"/>
      <c r="CX762" s="46"/>
      <c r="CY762" s="46"/>
      <c r="CZ762" s="46"/>
      <c r="DA762" s="46"/>
      <c r="DB762" s="46"/>
      <c r="DC762" s="46"/>
      <c r="DD762" s="46"/>
      <c r="DE762" s="46"/>
      <c r="DF762" s="46"/>
      <c r="DG762" s="46"/>
      <c r="DH762" s="46"/>
      <c r="DI762" s="46"/>
      <c r="DJ762" s="46"/>
      <c r="DK762" s="46"/>
      <c r="DL762" s="46"/>
      <c r="DM762" s="46"/>
    </row>
    <row r="763" spans="1:117" s="3" customFormat="1" ht="13.5" customHeight="1" x14ac:dyDescent="0.2">
      <c r="A763" s="44"/>
      <c r="B763" s="45"/>
      <c r="C763" s="44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  <c r="BN763" s="46"/>
      <c r="BO763" s="46"/>
      <c r="BP763" s="46"/>
      <c r="BQ763" s="46"/>
      <c r="BR763" s="46"/>
      <c r="BS763" s="46"/>
      <c r="BT763" s="46"/>
      <c r="BU763" s="46"/>
      <c r="BV763" s="46"/>
      <c r="BW763" s="46"/>
      <c r="BX763" s="46"/>
      <c r="BY763" s="46"/>
      <c r="BZ763" s="46"/>
      <c r="CA763" s="46"/>
      <c r="CB763" s="46"/>
      <c r="CC763" s="46"/>
      <c r="CD763" s="46"/>
      <c r="CE763" s="46"/>
      <c r="CF763" s="46"/>
      <c r="CG763" s="46"/>
      <c r="CH763" s="46"/>
      <c r="CI763" s="46"/>
      <c r="CJ763" s="46"/>
      <c r="CK763" s="46"/>
      <c r="CL763" s="46"/>
      <c r="CM763" s="46"/>
      <c r="CN763" s="46"/>
      <c r="CO763" s="46"/>
      <c r="CP763" s="46"/>
      <c r="CQ763" s="46"/>
      <c r="CR763" s="46"/>
      <c r="CS763" s="46"/>
      <c r="CT763" s="46"/>
      <c r="CU763" s="46"/>
      <c r="CV763" s="46"/>
      <c r="CW763" s="46"/>
      <c r="CX763" s="46"/>
      <c r="CY763" s="46"/>
      <c r="CZ763" s="46"/>
      <c r="DA763" s="46"/>
      <c r="DB763" s="46"/>
      <c r="DC763" s="46"/>
      <c r="DD763" s="46"/>
      <c r="DE763" s="46"/>
      <c r="DF763" s="46"/>
      <c r="DG763" s="46"/>
      <c r="DH763" s="46"/>
      <c r="DI763" s="46"/>
      <c r="DJ763" s="46"/>
      <c r="DK763" s="46"/>
      <c r="DL763" s="46"/>
      <c r="DM763" s="46"/>
    </row>
    <row r="764" spans="1:117" s="3" customFormat="1" ht="13.5" customHeight="1" x14ac:dyDescent="0.2">
      <c r="A764" s="44"/>
      <c r="B764" s="45"/>
      <c r="C764" s="44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  <c r="BN764" s="46"/>
      <c r="BO764" s="46"/>
      <c r="BP764" s="46"/>
      <c r="BQ764" s="46"/>
      <c r="BR764" s="46"/>
      <c r="BS764" s="46"/>
      <c r="BT764" s="46"/>
      <c r="BU764" s="46"/>
      <c r="BV764" s="46"/>
      <c r="BW764" s="46"/>
      <c r="BX764" s="46"/>
      <c r="BY764" s="46"/>
      <c r="BZ764" s="46"/>
      <c r="CA764" s="46"/>
      <c r="CB764" s="46"/>
      <c r="CC764" s="46"/>
      <c r="CD764" s="46"/>
      <c r="CE764" s="46"/>
      <c r="CF764" s="46"/>
      <c r="CG764" s="46"/>
      <c r="CH764" s="46"/>
      <c r="CI764" s="46"/>
      <c r="CJ764" s="46"/>
      <c r="CK764" s="46"/>
      <c r="CL764" s="46"/>
      <c r="CM764" s="46"/>
      <c r="CN764" s="46"/>
      <c r="CO764" s="46"/>
      <c r="CP764" s="46"/>
      <c r="CQ764" s="46"/>
      <c r="CR764" s="46"/>
      <c r="CS764" s="46"/>
      <c r="CT764" s="46"/>
      <c r="CU764" s="46"/>
      <c r="CV764" s="46"/>
      <c r="CW764" s="46"/>
      <c r="CX764" s="46"/>
      <c r="CY764" s="46"/>
      <c r="CZ764" s="46"/>
      <c r="DA764" s="46"/>
      <c r="DB764" s="46"/>
      <c r="DC764" s="46"/>
      <c r="DD764" s="46"/>
      <c r="DE764" s="46"/>
      <c r="DF764" s="46"/>
      <c r="DG764" s="46"/>
      <c r="DH764" s="46"/>
      <c r="DI764" s="46"/>
      <c r="DJ764" s="46"/>
      <c r="DK764" s="46"/>
      <c r="DL764" s="46"/>
      <c r="DM764" s="46"/>
    </row>
    <row r="765" spans="1:117" s="3" customFormat="1" ht="13.5" customHeight="1" x14ac:dyDescent="0.2">
      <c r="A765" s="44"/>
      <c r="B765" s="45"/>
      <c r="C765" s="44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  <c r="BN765" s="46"/>
      <c r="BO765" s="46"/>
      <c r="BP765" s="46"/>
      <c r="BQ765" s="46"/>
      <c r="BR765" s="46"/>
      <c r="BS765" s="46"/>
      <c r="BT765" s="46"/>
      <c r="BU765" s="46"/>
      <c r="BV765" s="46"/>
      <c r="BW765" s="46"/>
      <c r="BX765" s="46"/>
      <c r="BY765" s="46"/>
      <c r="BZ765" s="46"/>
      <c r="CA765" s="46"/>
      <c r="CB765" s="46"/>
      <c r="CC765" s="46"/>
      <c r="CD765" s="46"/>
      <c r="CE765" s="46"/>
      <c r="CF765" s="46"/>
      <c r="CG765" s="46"/>
      <c r="CH765" s="46"/>
      <c r="CI765" s="46"/>
      <c r="CJ765" s="46"/>
      <c r="CK765" s="46"/>
      <c r="CL765" s="46"/>
      <c r="CM765" s="46"/>
      <c r="CN765" s="46"/>
      <c r="CO765" s="46"/>
      <c r="CP765" s="46"/>
      <c r="CQ765" s="46"/>
      <c r="CR765" s="46"/>
      <c r="CS765" s="46"/>
      <c r="CT765" s="46"/>
      <c r="CU765" s="46"/>
      <c r="CV765" s="46"/>
      <c r="CW765" s="46"/>
      <c r="CX765" s="46"/>
      <c r="CY765" s="46"/>
      <c r="CZ765" s="46"/>
      <c r="DA765" s="46"/>
      <c r="DB765" s="46"/>
      <c r="DC765" s="46"/>
      <c r="DD765" s="46"/>
      <c r="DE765" s="46"/>
      <c r="DF765" s="46"/>
      <c r="DG765" s="46"/>
      <c r="DH765" s="46"/>
      <c r="DI765" s="46"/>
      <c r="DJ765" s="46"/>
      <c r="DK765" s="46"/>
      <c r="DL765" s="46"/>
      <c r="DM765" s="46"/>
    </row>
    <row r="766" spans="1:117" s="3" customFormat="1" ht="13.5" customHeight="1" x14ac:dyDescent="0.2">
      <c r="A766" s="44"/>
      <c r="B766" s="45"/>
      <c r="C766" s="44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  <c r="BN766" s="46"/>
      <c r="BO766" s="46"/>
      <c r="BP766" s="46"/>
      <c r="BQ766" s="46"/>
      <c r="BR766" s="46"/>
      <c r="BS766" s="46"/>
      <c r="BT766" s="46"/>
      <c r="BU766" s="46"/>
      <c r="BV766" s="46"/>
      <c r="BW766" s="46"/>
      <c r="BX766" s="46"/>
      <c r="BY766" s="46"/>
      <c r="BZ766" s="46"/>
      <c r="CA766" s="46"/>
      <c r="CB766" s="46"/>
      <c r="CC766" s="46"/>
      <c r="CD766" s="46"/>
      <c r="CE766" s="46"/>
      <c r="CF766" s="46"/>
      <c r="CG766" s="46"/>
      <c r="CH766" s="46"/>
      <c r="CI766" s="46"/>
      <c r="CJ766" s="46"/>
      <c r="CK766" s="46"/>
      <c r="CL766" s="46"/>
      <c r="CM766" s="46"/>
      <c r="CN766" s="46"/>
      <c r="CO766" s="46"/>
      <c r="CP766" s="46"/>
      <c r="CQ766" s="46"/>
      <c r="CR766" s="46"/>
      <c r="CS766" s="46"/>
      <c r="CT766" s="46"/>
      <c r="CU766" s="46"/>
      <c r="CV766" s="46"/>
      <c r="CW766" s="46"/>
      <c r="CX766" s="46"/>
      <c r="CY766" s="46"/>
      <c r="CZ766" s="46"/>
      <c r="DA766" s="46"/>
      <c r="DB766" s="46"/>
      <c r="DC766" s="46"/>
      <c r="DD766" s="46"/>
      <c r="DE766" s="46"/>
      <c r="DF766" s="46"/>
      <c r="DG766" s="46"/>
      <c r="DH766" s="46"/>
      <c r="DI766" s="46"/>
      <c r="DJ766" s="46"/>
      <c r="DK766" s="46"/>
      <c r="DL766" s="46"/>
      <c r="DM766" s="46"/>
    </row>
    <row r="767" spans="1:117" s="3" customFormat="1" ht="13.5" customHeight="1" x14ac:dyDescent="0.2">
      <c r="A767" s="44"/>
      <c r="B767" s="45"/>
      <c r="C767" s="44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  <c r="BN767" s="46"/>
      <c r="BO767" s="46"/>
      <c r="BP767" s="46"/>
      <c r="BQ767" s="46"/>
      <c r="BR767" s="46"/>
      <c r="BS767" s="46"/>
      <c r="BT767" s="46"/>
      <c r="BU767" s="46"/>
      <c r="BV767" s="46"/>
      <c r="BW767" s="46"/>
      <c r="BX767" s="46"/>
      <c r="BY767" s="46"/>
      <c r="BZ767" s="46"/>
      <c r="CA767" s="46"/>
      <c r="CB767" s="46"/>
      <c r="CC767" s="46"/>
      <c r="CD767" s="46"/>
      <c r="CE767" s="46"/>
      <c r="CF767" s="46"/>
      <c r="CG767" s="46"/>
      <c r="CH767" s="46"/>
      <c r="CI767" s="46"/>
      <c r="CJ767" s="46"/>
      <c r="CK767" s="46"/>
      <c r="CL767" s="46"/>
      <c r="CM767" s="46"/>
      <c r="CN767" s="46"/>
      <c r="CO767" s="46"/>
      <c r="CP767" s="46"/>
      <c r="CQ767" s="46"/>
      <c r="CR767" s="46"/>
      <c r="CS767" s="46"/>
      <c r="CT767" s="46"/>
      <c r="CU767" s="46"/>
      <c r="CV767" s="46"/>
      <c r="CW767" s="46"/>
      <c r="CX767" s="46"/>
      <c r="CY767" s="46"/>
      <c r="CZ767" s="46"/>
      <c r="DA767" s="46"/>
      <c r="DB767" s="46"/>
      <c r="DC767" s="46"/>
      <c r="DD767" s="46"/>
      <c r="DE767" s="46"/>
      <c r="DF767" s="46"/>
      <c r="DG767" s="46"/>
      <c r="DH767" s="46"/>
      <c r="DI767" s="46"/>
      <c r="DJ767" s="46"/>
      <c r="DK767" s="46"/>
      <c r="DL767" s="46"/>
      <c r="DM767" s="46"/>
    </row>
    <row r="768" spans="1:117" s="3" customFormat="1" ht="13.5" customHeight="1" x14ac:dyDescent="0.2">
      <c r="A768" s="44"/>
      <c r="B768" s="45"/>
      <c r="C768" s="44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  <c r="BN768" s="46"/>
      <c r="BO768" s="46"/>
      <c r="BP768" s="46"/>
      <c r="BQ768" s="46"/>
      <c r="BR768" s="46"/>
      <c r="BS768" s="46"/>
      <c r="BT768" s="46"/>
      <c r="BU768" s="46"/>
      <c r="BV768" s="46"/>
      <c r="BW768" s="46"/>
      <c r="BX768" s="46"/>
      <c r="BY768" s="46"/>
      <c r="BZ768" s="46"/>
      <c r="CA768" s="46"/>
      <c r="CB768" s="46"/>
      <c r="CC768" s="46"/>
      <c r="CD768" s="46"/>
      <c r="CE768" s="46"/>
      <c r="CF768" s="46"/>
      <c r="CG768" s="46"/>
      <c r="CH768" s="46"/>
      <c r="CI768" s="46"/>
      <c r="CJ768" s="46"/>
      <c r="CK768" s="46"/>
      <c r="CL768" s="46"/>
      <c r="CM768" s="46"/>
      <c r="CN768" s="46"/>
      <c r="CO768" s="46"/>
      <c r="CP768" s="46"/>
      <c r="CQ768" s="46"/>
      <c r="CR768" s="46"/>
      <c r="CS768" s="46"/>
      <c r="CT768" s="46"/>
      <c r="CU768" s="46"/>
      <c r="CV768" s="46"/>
      <c r="CW768" s="46"/>
      <c r="CX768" s="46"/>
      <c r="CY768" s="46"/>
      <c r="CZ768" s="46"/>
      <c r="DA768" s="46"/>
      <c r="DB768" s="46"/>
      <c r="DC768" s="46"/>
      <c r="DD768" s="46"/>
      <c r="DE768" s="46"/>
      <c r="DF768" s="46"/>
      <c r="DG768" s="46"/>
      <c r="DH768" s="46"/>
      <c r="DI768" s="46"/>
      <c r="DJ768" s="46"/>
      <c r="DK768" s="46"/>
      <c r="DL768" s="46"/>
      <c r="DM768" s="46"/>
    </row>
    <row r="769" spans="1:117" s="3" customFormat="1" ht="13.5" customHeight="1" x14ac:dyDescent="0.2">
      <c r="A769" s="44"/>
      <c r="B769" s="45"/>
      <c r="C769" s="44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  <c r="BN769" s="46"/>
      <c r="BO769" s="46"/>
      <c r="BP769" s="46"/>
      <c r="BQ769" s="46"/>
      <c r="BR769" s="46"/>
      <c r="BS769" s="46"/>
      <c r="BT769" s="46"/>
      <c r="BU769" s="46"/>
      <c r="BV769" s="46"/>
      <c r="BW769" s="46"/>
      <c r="BX769" s="46"/>
      <c r="BY769" s="46"/>
      <c r="BZ769" s="46"/>
      <c r="CA769" s="46"/>
      <c r="CB769" s="46"/>
      <c r="CC769" s="46"/>
      <c r="CD769" s="46"/>
      <c r="CE769" s="46"/>
      <c r="CF769" s="46"/>
      <c r="CG769" s="46"/>
      <c r="CH769" s="46"/>
      <c r="CI769" s="46"/>
      <c r="CJ769" s="46"/>
      <c r="CK769" s="46"/>
      <c r="CL769" s="46"/>
      <c r="CM769" s="46"/>
      <c r="CN769" s="46"/>
      <c r="CO769" s="46"/>
      <c r="CP769" s="46"/>
      <c r="CQ769" s="46"/>
      <c r="CR769" s="46"/>
      <c r="CS769" s="46"/>
      <c r="CT769" s="46"/>
      <c r="CU769" s="46"/>
      <c r="CV769" s="46"/>
      <c r="CW769" s="46"/>
      <c r="CX769" s="46"/>
      <c r="CY769" s="46"/>
      <c r="CZ769" s="46"/>
      <c r="DA769" s="46"/>
      <c r="DB769" s="46"/>
      <c r="DC769" s="46"/>
      <c r="DD769" s="46"/>
      <c r="DE769" s="46"/>
      <c r="DF769" s="46"/>
      <c r="DG769" s="46"/>
      <c r="DH769" s="46"/>
      <c r="DI769" s="46"/>
      <c r="DJ769" s="46"/>
      <c r="DK769" s="46"/>
      <c r="DL769" s="46"/>
      <c r="DM769" s="46"/>
    </row>
    <row r="770" spans="1:117" s="3" customFormat="1" ht="13.5" customHeight="1" x14ac:dyDescent="0.2">
      <c r="A770" s="44"/>
      <c r="B770" s="45"/>
      <c r="C770" s="44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  <c r="BN770" s="46"/>
      <c r="BO770" s="46"/>
      <c r="BP770" s="46"/>
      <c r="BQ770" s="46"/>
      <c r="BR770" s="46"/>
      <c r="BS770" s="46"/>
      <c r="BT770" s="46"/>
      <c r="BU770" s="46"/>
      <c r="BV770" s="46"/>
      <c r="BW770" s="46"/>
      <c r="BX770" s="46"/>
      <c r="BY770" s="46"/>
      <c r="BZ770" s="46"/>
      <c r="CA770" s="46"/>
      <c r="CB770" s="46"/>
      <c r="CC770" s="46"/>
      <c r="CD770" s="46"/>
      <c r="CE770" s="46"/>
      <c r="CF770" s="46"/>
      <c r="CG770" s="46"/>
      <c r="CH770" s="46"/>
      <c r="CI770" s="46"/>
      <c r="CJ770" s="46"/>
      <c r="CK770" s="46"/>
      <c r="CL770" s="46"/>
      <c r="CM770" s="46"/>
      <c r="CN770" s="46"/>
      <c r="CO770" s="46"/>
      <c r="CP770" s="46"/>
      <c r="CQ770" s="46"/>
      <c r="CR770" s="46"/>
      <c r="CS770" s="46"/>
      <c r="CT770" s="46"/>
      <c r="CU770" s="46"/>
      <c r="CV770" s="46"/>
      <c r="CW770" s="46"/>
      <c r="CX770" s="46"/>
      <c r="CY770" s="46"/>
      <c r="CZ770" s="46"/>
      <c r="DA770" s="46"/>
      <c r="DB770" s="46"/>
      <c r="DC770" s="46"/>
      <c r="DD770" s="46"/>
      <c r="DE770" s="46"/>
      <c r="DF770" s="46"/>
      <c r="DG770" s="46"/>
      <c r="DH770" s="46"/>
      <c r="DI770" s="46"/>
      <c r="DJ770" s="46"/>
      <c r="DK770" s="46"/>
      <c r="DL770" s="46"/>
      <c r="DM770" s="46"/>
    </row>
    <row r="771" spans="1:117" s="3" customFormat="1" ht="13.5" customHeight="1" x14ac:dyDescent="0.2">
      <c r="A771" s="44"/>
      <c r="B771" s="45"/>
      <c r="C771" s="44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  <c r="BN771" s="46"/>
      <c r="BO771" s="46"/>
      <c r="BP771" s="46"/>
      <c r="BQ771" s="46"/>
      <c r="BR771" s="46"/>
      <c r="BS771" s="46"/>
      <c r="BT771" s="46"/>
      <c r="BU771" s="46"/>
      <c r="BV771" s="46"/>
      <c r="BW771" s="46"/>
      <c r="BX771" s="46"/>
      <c r="BY771" s="46"/>
      <c r="BZ771" s="46"/>
      <c r="CA771" s="46"/>
      <c r="CB771" s="46"/>
      <c r="CC771" s="46"/>
      <c r="CD771" s="46"/>
      <c r="CE771" s="46"/>
      <c r="CF771" s="46"/>
      <c r="CG771" s="46"/>
      <c r="CH771" s="46"/>
      <c r="CI771" s="46"/>
      <c r="CJ771" s="46"/>
      <c r="CK771" s="46"/>
      <c r="CL771" s="46"/>
      <c r="CM771" s="46"/>
      <c r="CN771" s="46"/>
      <c r="CO771" s="46"/>
      <c r="CP771" s="46"/>
      <c r="CQ771" s="46"/>
      <c r="CR771" s="46"/>
      <c r="CS771" s="46"/>
      <c r="CT771" s="46"/>
      <c r="CU771" s="46"/>
      <c r="CV771" s="46"/>
      <c r="CW771" s="46"/>
      <c r="CX771" s="46"/>
      <c r="CY771" s="46"/>
      <c r="CZ771" s="46"/>
      <c r="DA771" s="46"/>
      <c r="DB771" s="46"/>
      <c r="DC771" s="46"/>
      <c r="DD771" s="46"/>
      <c r="DE771" s="46"/>
      <c r="DF771" s="46"/>
      <c r="DG771" s="46"/>
      <c r="DH771" s="46"/>
      <c r="DI771" s="46"/>
      <c r="DJ771" s="46"/>
      <c r="DK771" s="46"/>
      <c r="DL771" s="46"/>
      <c r="DM771" s="46"/>
    </row>
    <row r="772" spans="1:117" s="3" customFormat="1" ht="13.5" customHeight="1" x14ac:dyDescent="0.2">
      <c r="A772" s="44"/>
      <c r="B772" s="45"/>
      <c r="C772" s="44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6"/>
      <c r="CG772" s="46"/>
      <c r="CH772" s="46"/>
      <c r="CI772" s="46"/>
      <c r="CJ772" s="46"/>
      <c r="CK772" s="46"/>
      <c r="CL772" s="46"/>
      <c r="CM772" s="46"/>
      <c r="CN772" s="46"/>
      <c r="CO772" s="46"/>
      <c r="CP772" s="46"/>
      <c r="CQ772" s="46"/>
      <c r="CR772" s="46"/>
      <c r="CS772" s="46"/>
      <c r="CT772" s="46"/>
      <c r="CU772" s="46"/>
      <c r="CV772" s="46"/>
      <c r="CW772" s="46"/>
      <c r="CX772" s="46"/>
      <c r="CY772" s="46"/>
      <c r="CZ772" s="46"/>
      <c r="DA772" s="46"/>
      <c r="DB772" s="46"/>
      <c r="DC772" s="46"/>
      <c r="DD772" s="46"/>
      <c r="DE772" s="46"/>
      <c r="DF772" s="46"/>
      <c r="DG772" s="46"/>
      <c r="DH772" s="46"/>
      <c r="DI772" s="46"/>
      <c r="DJ772" s="46"/>
      <c r="DK772" s="46"/>
      <c r="DL772" s="46"/>
      <c r="DM772" s="46"/>
    </row>
    <row r="773" spans="1:117" s="3" customFormat="1" ht="13.5" customHeight="1" x14ac:dyDescent="0.2">
      <c r="A773" s="44"/>
      <c r="B773" s="45"/>
      <c r="C773" s="44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  <c r="BN773" s="46"/>
      <c r="BO773" s="46"/>
      <c r="BP773" s="46"/>
      <c r="BQ773" s="46"/>
      <c r="BR773" s="46"/>
      <c r="BS773" s="46"/>
      <c r="BT773" s="46"/>
      <c r="BU773" s="46"/>
      <c r="BV773" s="46"/>
      <c r="BW773" s="46"/>
      <c r="BX773" s="46"/>
      <c r="BY773" s="46"/>
      <c r="BZ773" s="46"/>
      <c r="CA773" s="46"/>
      <c r="CB773" s="46"/>
      <c r="CC773" s="46"/>
      <c r="CD773" s="46"/>
      <c r="CE773" s="46"/>
      <c r="CF773" s="46"/>
      <c r="CG773" s="46"/>
      <c r="CH773" s="46"/>
      <c r="CI773" s="46"/>
      <c r="CJ773" s="46"/>
      <c r="CK773" s="46"/>
      <c r="CL773" s="46"/>
      <c r="CM773" s="46"/>
      <c r="CN773" s="46"/>
      <c r="CO773" s="46"/>
      <c r="CP773" s="46"/>
      <c r="CQ773" s="46"/>
      <c r="CR773" s="46"/>
      <c r="CS773" s="46"/>
      <c r="CT773" s="46"/>
      <c r="CU773" s="46"/>
      <c r="CV773" s="46"/>
      <c r="CW773" s="46"/>
      <c r="CX773" s="46"/>
      <c r="CY773" s="46"/>
      <c r="CZ773" s="46"/>
      <c r="DA773" s="46"/>
      <c r="DB773" s="46"/>
      <c r="DC773" s="46"/>
      <c r="DD773" s="46"/>
      <c r="DE773" s="46"/>
      <c r="DF773" s="46"/>
      <c r="DG773" s="46"/>
      <c r="DH773" s="46"/>
      <c r="DI773" s="46"/>
      <c r="DJ773" s="46"/>
      <c r="DK773" s="46"/>
      <c r="DL773" s="46"/>
      <c r="DM773" s="46"/>
    </row>
    <row r="774" spans="1:117" s="3" customFormat="1" ht="13.5" customHeight="1" x14ac:dyDescent="0.2">
      <c r="A774" s="44"/>
      <c r="B774" s="45"/>
      <c r="C774" s="44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  <c r="BN774" s="46"/>
      <c r="BO774" s="46"/>
      <c r="BP774" s="46"/>
      <c r="BQ774" s="46"/>
      <c r="BR774" s="46"/>
      <c r="BS774" s="46"/>
      <c r="BT774" s="46"/>
      <c r="BU774" s="46"/>
      <c r="BV774" s="46"/>
      <c r="BW774" s="46"/>
      <c r="BX774" s="46"/>
      <c r="BY774" s="46"/>
      <c r="BZ774" s="46"/>
      <c r="CA774" s="46"/>
      <c r="CB774" s="46"/>
      <c r="CC774" s="46"/>
      <c r="CD774" s="46"/>
      <c r="CE774" s="46"/>
      <c r="CF774" s="46"/>
      <c r="CG774" s="46"/>
      <c r="CH774" s="46"/>
      <c r="CI774" s="46"/>
      <c r="CJ774" s="46"/>
      <c r="CK774" s="46"/>
      <c r="CL774" s="46"/>
      <c r="CM774" s="46"/>
      <c r="CN774" s="46"/>
      <c r="CO774" s="46"/>
      <c r="CP774" s="46"/>
      <c r="CQ774" s="46"/>
      <c r="CR774" s="46"/>
      <c r="CS774" s="46"/>
      <c r="CT774" s="46"/>
      <c r="CU774" s="46"/>
      <c r="CV774" s="46"/>
      <c r="CW774" s="46"/>
      <c r="CX774" s="46"/>
      <c r="CY774" s="46"/>
      <c r="CZ774" s="46"/>
      <c r="DA774" s="46"/>
      <c r="DB774" s="46"/>
      <c r="DC774" s="46"/>
      <c r="DD774" s="46"/>
      <c r="DE774" s="46"/>
      <c r="DF774" s="46"/>
      <c r="DG774" s="46"/>
      <c r="DH774" s="46"/>
      <c r="DI774" s="46"/>
      <c r="DJ774" s="46"/>
      <c r="DK774" s="46"/>
      <c r="DL774" s="46"/>
      <c r="DM774" s="46"/>
    </row>
    <row r="775" spans="1:117" s="3" customFormat="1" ht="13.5" customHeight="1" x14ac:dyDescent="0.2">
      <c r="A775" s="44"/>
      <c r="B775" s="45"/>
      <c r="C775" s="44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  <c r="BN775" s="46"/>
      <c r="BO775" s="46"/>
      <c r="BP775" s="46"/>
      <c r="BQ775" s="46"/>
      <c r="BR775" s="46"/>
      <c r="BS775" s="46"/>
      <c r="BT775" s="46"/>
      <c r="BU775" s="46"/>
      <c r="BV775" s="46"/>
      <c r="BW775" s="46"/>
      <c r="BX775" s="46"/>
      <c r="BY775" s="46"/>
      <c r="BZ775" s="46"/>
      <c r="CA775" s="46"/>
      <c r="CB775" s="46"/>
      <c r="CC775" s="46"/>
      <c r="CD775" s="46"/>
      <c r="CE775" s="46"/>
      <c r="CF775" s="46"/>
      <c r="CG775" s="46"/>
      <c r="CH775" s="46"/>
      <c r="CI775" s="46"/>
      <c r="CJ775" s="46"/>
      <c r="CK775" s="46"/>
      <c r="CL775" s="46"/>
      <c r="CM775" s="46"/>
      <c r="CN775" s="46"/>
      <c r="CO775" s="46"/>
      <c r="CP775" s="46"/>
      <c r="CQ775" s="46"/>
      <c r="CR775" s="46"/>
      <c r="CS775" s="46"/>
      <c r="CT775" s="46"/>
      <c r="CU775" s="46"/>
      <c r="CV775" s="46"/>
      <c r="CW775" s="46"/>
      <c r="CX775" s="46"/>
      <c r="CY775" s="46"/>
      <c r="CZ775" s="46"/>
      <c r="DA775" s="46"/>
      <c r="DB775" s="46"/>
      <c r="DC775" s="46"/>
      <c r="DD775" s="46"/>
      <c r="DE775" s="46"/>
      <c r="DF775" s="46"/>
      <c r="DG775" s="46"/>
      <c r="DH775" s="46"/>
      <c r="DI775" s="46"/>
      <c r="DJ775" s="46"/>
      <c r="DK775" s="46"/>
      <c r="DL775" s="46"/>
      <c r="DM775" s="46"/>
    </row>
    <row r="776" spans="1:117" s="3" customFormat="1" ht="13.5" customHeight="1" x14ac:dyDescent="0.2">
      <c r="A776" s="44"/>
      <c r="B776" s="45"/>
      <c r="C776" s="44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  <c r="BN776" s="46"/>
      <c r="BO776" s="46"/>
      <c r="BP776" s="46"/>
      <c r="BQ776" s="46"/>
      <c r="BR776" s="46"/>
      <c r="BS776" s="46"/>
      <c r="BT776" s="46"/>
      <c r="BU776" s="46"/>
      <c r="BV776" s="46"/>
      <c r="BW776" s="46"/>
      <c r="BX776" s="46"/>
      <c r="BY776" s="46"/>
      <c r="BZ776" s="46"/>
      <c r="CA776" s="46"/>
      <c r="CB776" s="46"/>
      <c r="CC776" s="46"/>
      <c r="CD776" s="46"/>
      <c r="CE776" s="46"/>
      <c r="CF776" s="46"/>
      <c r="CG776" s="46"/>
      <c r="CH776" s="46"/>
      <c r="CI776" s="46"/>
      <c r="CJ776" s="46"/>
      <c r="CK776" s="46"/>
      <c r="CL776" s="46"/>
      <c r="CM776" s="46"/>
      <c r="CN776" s="46"/>
      <c r="CO776" s="46"/>
      <c r="CP776" s="46"/>
      <c r="CQ776" s="46"/>
      <c r="CR776" s="46"/>
      <c r="CS776" s="46"/>
      <c r="CT776" s="46"/>
      <c r="CU776" s="46"/>
      <c r="CV776" s="46"/>
      <c r="CW776" s="46"/>
      <c r="CX776" s="46"/>
      <c r="CY776" s="46"/>
      <c r="CZ776" s="46"/>
      <c r="DA776" s="46"/>
      <c r="DB776" s="46"/>
      <c r="DC776" s="46"/>
      <c r="DD776" s="46"/>
      <c r="DE776" s="46"/>
      <c r="DF776" s="46"/>
      <c r="DG776" s="46"/>
      <c r="DH776" s="46"/>
      <c r="DI776" s="46"/>
      <c r="DJ776" s="46"/>
      <c r="DK776" s="46"/>
      <c r="DL776" s="46"/>
      <c r="DM776" s="46"/>
    </row>
    <row r="777" spans="1:117" s="3" customFormat="1" ht="13.5" customHeight="1" x14ac:dyDescent="0.2">
      <c r="A777" s="44"/>
      <c r="B777" s="45"/>
      <c r="C777" s="44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  <c r="BN777" s="46"/>
      <c r="BO777" s="46"/>
      <c r="BP777" s="46"/>
      <c r="BQ777" s="46"/>
      <c r="BR777" s="46"/>
      <c r="BS777" s="46"/>
      <c r="BT777" s="46"/>
      <c r="BU777" s="46"/>
      <c r="BV777" s="46"/>
      <c r="BW777" s="46"/>
      <c r="BX777" s="46"/>
      <c r="BY777" s="46"/>
      <c r="BZ777" s="46"/>
      <c r="CA777" s="46"/>
      <c r="CB777" s="46"/>
      <c r="CC777" s="46"/>
      <c r="CD777" s="46"/>
      <c r="CE777" s="46"/>
      <c r="CF777" s="46"/>
      <c r="CG777" s="46"/>
      <c r="CH777" s="46"/>
      <c r="CI777" s="46"/>
      <c r="CJ777" s="46"/>
      <c r="CK777" s="46"/>
      <c r="CL777" s="46"/>
      <c r="CM777" s="46"/>
      <c r="CN777" s="46"/>
      <c r="CO777" s="46"/>
      <c r="CP777" s="46"/>
      <c r="CQ777" s="46"/>
      <c r="CR777" s="46"/>
      <c r="CS777" s="46"/>
      <c r="CT777" s="46"/>
      <c r="CU777" s="46"/>
      <c r="CV777" s="46"/>
      <c r="CW777" s="46"/>
      <c r="CX777" s="46"/>
      <c r="CY777" s="46"/>
      <c r="CZ777" s="46"/>
      <c r="DA777" s="46"/>
      <c r="DB777" s="46"/>
      <c r="DC777" s="46"/>
      <c r="DD777" s="46"/>
      <c r="DE777" s="46"/>
      <c r="DF777" s="46"/>
      <c r="DG777" s="46"/>
      <c r="DH777" s="46"/>
      <c r="DI777" s="46"/>
      <c r="DJ777" s="46"/>
      <c r="DK777" s="46"/>
      <c r="DL777" s="46"/>
      <c r="DM777" s="46"/>
    </row>
    <row r="778" spans="1:117" s="3" customFormat="1" ht="13.5" customHeight="1" x14ac:dyDescent="0.2">
      <c r="A778" s="44"/>
      <c r="B778" s="45"/>
      <c r="C778" s="44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  <c r="BN778" s="46"/>
      <c r="BO778" s="46"/>
      <c r="BP778" s="46"/>
      <c r="BQ778" s="46"/>
      <c r="BR778" s="46"/>
      <c r="BS778" s="46"/>
      <c r="BT778" s="46"/>
      <c r="BU778" s="46"/>
      <c r="BV778" s="46"/>
      <c r="BW778" s="46"/>
      <c r="BX778" s="46"/>
      <c r="BY778" s="46"/>
      <c r="BZ778" s="46"/>
      <c r="CA778" s="46"/>
      <c r="CB778" s="46"/>
      <c r="CC778" s="46"/>
      <c r="CD778" s="46"/>
      <c r="CE778" s="46"/>
      <c r="CF778" s="46"/>
      <c r="CG778" s="46"/>
      <c r="CH778" s="46"/>
      <c r="CI778" s="46"/>
      <c r="CJ778" s="46"/>
      <c r="CK778" s="46"/>
      <c r="CL778" s="46"/>
      <c r="CM778" s="46"/>
      <c r="CN778" s="46"/>
      <c r="CO778" s="46"/>
      <c r="CP778" s="46"/>
      <c r="CQ778" s="46"/>
      <c r="CR778" s="46"/>
      <c r="CS778" s="46"/>
      <c r="CT778" s="46"/>
      <c r="CU778" s="46"/>
      <c r="CV778" s="46"/>
      <c r="CW778" s="46"/>
      <c r="CX778" s="46"/>
      <c r="CY778" s="46"/>
      <c r="CZ778" s="46"/>
      <c r="DA778" s="46"/>
      <c r="DB778" s="46"/>
      <c r="DC778" s="46"/>
      <c r="DD778" s="46"/>
      <c r="DE778" s="46"/>
      <c r="DF778" s="46"/>
      <c r="DG778" s="46"/>
      <c r="DH778" s="46"/>
      <c r="DI778" s="46"/>
      <c r="DJ778" s="46"/>
      <c r="DK778" s="46"/>
      <c r="DL778" s="46"/>
      <c r="DM778" s="46"/>
    </row>
    <row r="779" spans="1:117" s="3" customFormat="1" ht="13.5" customHeight="1" x14ac:dyDescent="0.2">
      <c r="A779" s="44"/>
      <c r="B779" s="45"/>
      <c r="C779" s="44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  <c r="BN779" s="46"/>
      <c r="BO779" s="46"/>
      <c r="BP779" s="46"/>
      <c r="BQ779" s="46"/>
      <c r="BR779" s="46"/>
      <c r="BS779" s="46"/>
      <c r="BT779" s="46"/>
      <c r="BU779" s="46"/>
      <c r="BV779" s="46"/>
      <c r="BW779" s="46"/>
      <c r="BX779" s="46"/>
      <c r="BY779" s="46"/>
      <c r="BZ779" s="46"/>
      <c r="CA779" s="46"/>
      <c r="CB779" s="46"/>
      <c r="CC779" s="46"/>
      <c r="CD779" s="46"/>
      <c r="CE779" s="46"/>
      <c r="CF779" s="46"/>
      <c r="CG779" s="46"/>
      <c r="CH779" s="46"/>
      <c r="CI779" s="46"/>
      <c r="CJ779" s="46"/>
      <c r="CK779" s="46"/>
      <c r="CL779" s="46"/>
      <c r="CM779" s="46"/>
      <c r="CN779" s="46"/>
      <c r="CO779" s="46"/>
      <c r="CP779" s="46"/>
      <c r="CQ779" s="46"/>
      <c r="CR779" s="46"/>
      <c r="CS779" s="46"/>
      <c r="CT779" s="46"/>
      <c r="CU779" s="46"/>
      <c r="CV779" s="46"/>
      <c r="CW779" s="46"/>
      <c r="CX779" s="46"/>
      <c r="CY779" s="46"/>
      <c r="CZ779" s="46"/>
      <c r="DA779" s="46"/>
      <c r="DB779" s="46"/>
      <c r="DC779" s="46"/>
      <c r="DD779" s="46"/>
      <c r="DE779" s="46"/>
      <c r="DF779" s="46"/>
      <c r="DG779" s="46"/>
      <c r="DH779" s="46"/>
      <c r="DI779" s="46"/>
      <c r="DJ779" s="46"/>
      <c r="DK779" s="46"/>
      <c r="DL779" s="46"/>
      <c r="DM779" s="46"/>
    </row>
    <row r="780" spans="1:117" s="3" customFormat="1" ht="13.5" customHeight="1" x14ac:dyDescent="0.2">
      <c r="A780" s="44"/>
      <c r="B780" s="45"/>
      <c r="C780" s="44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  <c r="BN780" s="46"/>
      <c r="BO780" s="46"/>
      <c r="BP780" s="46"/>
      <c r="BQ780" s="46"/>
      <c r="BR780" s="46"/>
      <c r="BS780" s="46"/>
      <c r="BT780" s="46"/>
      <c r="BU780" s="46"/>
      <c r="BV780" s="46"/>
      <c r="BW780" s="46"/>
      <c r="BX780" s="46"/>
      <c r="BY780" s="46"/>
      <c r="BZ780" s="46"/>
      <c r="CA780" s="46"/>
      <c r="CB780" s="46"/>
      <c r="CC780" s="46"/>
      <c r="CD780" s="46"/>
      <c r="CE780" s="46"/>
      <c r="CF780" s="46"/>
      <c r="CG780" s="46"/>
      <c r="CH780" s="46"/>
      <c r="CI780" s="46"/>
      <c r="CJ780" s="46"/>
      <c r="CK780" s="46"/>
      <c r="CL780" s="46"/>
      <c r="CM780" s="46"/>
      <c r="CN780" s="46"/>
      <c r="CO780" s="46"/>
      <c r="CP780" s="46"/>
      <c r="CQ780" s="46"/>
      <c r="CR780" s="46"/>
      <c r="CS780" s="46"/>
      <c r="CT780" s="46"/>
      <c r="CU780" s="46"/>
      <c r="CV780" s="46"/>
      <c r="CW780" s="46"/>
      <c r="CX780" s="46"/>
      <c r="CY780" s="46"/>
      <c r="CZ780" s="46"/>
      <c r="DA780" s="46"/>
      <c r="DB780" s="46"/>
      <c r="DC780" s="46"/>
      <c r="DD780" s="46"/>
      <c r="DE780" s="46"/>
      <c r="DF780" s="46"/>
      <c r="DG780" s="46"/>
      <c r="DH780" s="46"/>
      <c r="DI780" s="46"/>
      <c r="DJ780" s="46"/>
      <c r="DK780" s="46"/>
      <c r="DL780" s="46"/>
      <c r="DM780" s="46"/>
    </row>
    <row r="781" spans="1:117" s="3" customFormat="1" ht="13.5" customHeight="1" x14ac:dyDescent="0.2">
      <c r="A781" s="44"/>
      <c r="B781" s="45"/>
      <c r="C781" s="44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  <c r="BN781" s="46"/>
      <c r="BO781" s="46"/>
      <c r="BP781" s="46"/>
      <c r="BQ781" s="46"/>
      <c r="BR781" s="46"/>
      <c r="BS781" s="46"/>
      <c r="BT781" s="46"/>
      <c r="BU781" s="46"/>
      <c r="BV781" s="46"/>
      <c r="BW781" s="46"/>
      <c r="BX781" s="46"/>
      <c r="BY781" s="46"/>
      <c r="BZ781" s="46"/>
      <c r="CA781" s="46"/>
      <c r="CB781" s="46"/>
      <c r="CC781" s="46"/>
      <c r="CD781" s="46"/>
      <c r="CE781" s="46"/>
      <c r="CF781" s="46"/>
      <c r="CG781" s="46"/>
      <c r="CH781" s="46"/>
      <c r="CI781" s="46"/>
      <c r="CJ781" s="46"/>
      <c r="CK781" s="46"/>
      <c r="CL781" s="46"/>
      <c r="CM781" s="46"/>
      <c r="CN781" s="46"/>
      <c r="CO781" s="46"/>
      <c r="CP781" s="46"/>
      <c r="CQ781" s="46"/>
      <c r="CR781" s="46"/>
      <c r="CS781" s="46"/>
      <c r="CT781" s="46"/>
      <c r="CU781" s="46"/>
      <c r="CV781" s="46"/>
      <c r="CW781" s="46"/>
      <c r="CX781" s="46"/>
      <c r="CY781" s="46"/>
      <c r="CZ781" s="46"/>
      <c r="DA781" s="46"/>
      <c r="DB781" s="46"/>
      <c r="DC781" s="46"/>
      <c r="DD781" s="46"/>
      <c r="DE781" s="46"/>
      <c r="DF781" s="46"/>
      <c r="DG781" s="46"/>
      <c r="DH781" s="46"/>
      <c r="DI781" s="46"/>
      <c r="DJ781" s="46"/>
      <c r="DK781" s="46"/>
      <c r="DL781" s="46"/>
      <c r="DM781" s="46"/>
    </row>
    <row r="782" spans="1:117" s="3" customFormat="1" ht="13.5" customHeight="1" x14ac:dyDescent="0.2">
      <c r="A782" s="44"/>
      <c r="B782" s="45"/>
      <c r="C782" s="44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  <c r="BN782" s="46"/>
      <c r="BO782" s="46"/>
      <c r="BP782" s="46"/>
      <c r="BQ782" s="46"/>
      <c r="BR782" s="46"/>
      <c r="BS782" s="46"/>
      <c r="BT782" s="46"/>
      <c r="BU782" s="46"/>
      <c r="BV782" s="46"/>
      <c r="BW782" s="46"/>
      <c r="BX782" s="46"/>
      <c r="BY782" s="46"/>
      <c r="BZ782" s="46"/>
      <c r="CA782" s="46"/>
      <c r="CB782" s="46"/>
      <c r="CC782" s="46"/>
      <c r="CD782" s="46"/>
      <c r="CE782" s="46"/>
      <c r="CF782" s="46"/>
      <c r="CG782" s="46"/>
      <c r="CH782" s="46"/>
      <c r="CI782" s="46"/>
      <c r="CJ782" s="46"/>
      <c r="CK782" s="46"/>
      <c r="CL782" s="46"/>
      <c r="CM782" s="46"/>
      <c r="CN782" s="46"/>
      <c r="CO782" s="46"/>
      <c r="CP782" s="46"/>
      <c r="CQ782" s="46"/>
      <c r="CR782" s="46"/>
      <c r="CS782" s="46"/>
      <c r="CT782" s="46"/>
      <c r="CU782" s="46"/>
      <c r="CV782" s="46"/>
      <c r="CW782" s="46"/>
      <c r="CX782" s="46"/>
      <c r="CY782" s="46"/>
      <c r="CZ782" s="46"/>
      <c r="DA782" s="46"/>
      <c r="DB782" s="46"/>
      <c r="DC782" s="46"/>
      <c r="DD782" s="46"/>
      <c r="DE782" s="46"/>
      <c r="DF782" s="46"/>
      <c r="DG782" s="46"/>
      <c r="DH782" s="46"/>
      <c r="DI782" s="46"/>
      <c r="DJ782" s="46"/>
      <c r="DK782" s="46"/>
      <c r="DL782" s="46"/>
      <c r="DM782" s="46"/>
    </row>
    <row r="783" spans="1:117" s="3" customFormat="1" ht="13.5" customHeight="1" x14ac:dyDescent="0.2">
      <c r="A783" s="44"/>
      <c r="B783" s="45"/>
      <c r="C783" s="44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  <c r="BN783" s="46"/>
      <c r="BO783" s="46"/>
      <c r="BP783" s="46"/>
      <c r="BQ783" s="46"/>
      <c r="BR783" s="46"/>
      <c r="BS783" s="46"/>
      <c r="BT783" s="46"/>
      <c r="BU783" s="46"/>
      <c r="BV783" s="46"/>
      <c r="BW783" s="46"/>
      <c r="BX783" s="46"/>
      <c r="BY783" s="46"/>
      <c r="BZ783" s="46"/>
      <c r="CA783" s="46"/>
      <c r="CB783" s="46"/>
      <c r="CC783" s="46"/>
      <c r="CD783" s="46"/>
      <c r="CE783" s="46"/>
      <c r="CF783" s="46"/>
      <c r="CG783" s="46"/>
      <c r="CH783" s="46"/>
      <c r="CI783" s="46"/>
      <c r="CJ783" s="46"/>
      <c r="CK783" s="46"/>
      <c r="CL783" s="46"/>
      <c r="CM783" s="46"/>
      <c r="CN783" s="46"/>
      <c r="CO783" s="46"/>
      <c r="CP783" s="46"/>
      <c r="CQ783" s="46"/>
      <c r="CR783" s="46"/>
      <c r="CS783" s="46"/>
      <c r="CT783" s="46"/>
      <c r="CU783" s="46"/>
      <c r="CV783" s="46"/>
      <c r="CW783" s="46"/>
      <c r="CX783" s="46"/>
      <c r="CY783" s="46"/>
      <c r="CZ783" s="46"/>
      <c r="DA783" s="46"/>
      <c r="DB783" s="46"/>
      <c r="DC783" s="46"/>
      <c r="DD783" s="46"/>
      <c r="DE783" s="46"/>
      <c r="DF783" s="46"/>
      <c r="DG783" s="46"/>
      <c r="DH783" s="46"/>
      <c r="DI783" s="46"/>
      <c r="DJ783" s="46"/>
      <c r="DK783" s="46"/>
      <c r="DL783" s="46"/>
      <c r="DM783" s="46"/>
    </row>
    <row r="784" spans="1:117" s="3" customFormat="1" ht="13.5" customHeight="1" x14ac:dyDescent="0.2">
      <c r="A784" s="44"/>
      <c r="B784" s="45"/>
      <c r="C784" s="44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  <c r="BN784" s="46"/>
      <c r="BO784" s="46"/>
      <c r="BP784" s="46"/>
      <c r="BQ784" s="46"/>
      <c r="BR784" s="46"/>
      <c r="BS784" s="46"/>
      <c r="BT784" s="46"/>
      <c r="BU784" s="46"/>
      <c r="BV784" s="46"/>
      <c r="BW784" s="46"/>
      <c r="BX784" s="46"/>
      <c r="BY784" s="46"/>
      <c r="BZ784" s="46"/>
      <c r="CA784" s="46"/>
      <c r="CB784" s="46"/>
      <c r="CC784" s="46"/>
      <c r="CD784" s="46"/>
      <c r="CE784" s="46"/>
      <c r="CF784" s="46"/>
      <c r="CG784" s="46"/>
      <c r="CH784" s="46"/>
      <c r="CI784" s="46"/>
      <c r="CJ784" s="46"/>
      <c r="CK784" s="46"/>
      <c r="CL784" s="46"/>
      <c r="CM784" s="46"/>
      <c r="CN784" s="46"/>
      <c r="CO784" s="46"/>
      <c r="CP784" s="46"/>
      <c r="CQ784" s="46"/>
      <c r="CR784" s="46"/>
      <c r="CS784" s="46"/>
      <c r="CT784" s="46"/>
      <c r="CU784" s="46"/>
      <c r="CV784" s="46"/>
      <c r="CW784" s="46"/>
      <c r="CX784" s="46"/>
      <c r="CY784" s="46"/>
      <c r="CZ784" s="46"/>
      <c r="DA784" s="46"/>
      <c r="DB784" s="46"/>
      <c r="DC784" s="46"/>
      <c r="DD784" s="46"/>
      <c r="DE784" s="46"/>
      <c r="DF784" s="46"/>
      <c r="DG784" s="46"/>
      <c r="DH784" s="46"/>
      <c r="DI784" s="46"/>
      <c r="DJ784" s="46"/>
      <c r="DK784" s="46"/>
      <c r="DL784" s="46"/>
      <c r="DM784" s="46"/>
    </row>
    <row r="785" spans="1:117" s="3" customFormat="1" ht="13.5" customHeight="1" x14ac:dyDescent="0.2">
      <c r="A785" s="44"/>
      <c r="B785" s="45"/>
      <c r="C785" s="44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6"/>
      <c r="CG785" s="46"/>
      <c r="CH785" s="46"/>
      <c r="CI785" s="46"/>
      <c r="CJ785" s="46"/>
      <c r="CK785" s="46"/>
      <c r="CL785" s="46"/>
      <c r="CM785" s="46"/>
      <c r="CN785" s="46"/>
      <c r="CO785" s="46"/>
      <c r="CP785" s="46"/>
      <c r="CQ785" s="46"/>
      <c r="CR785" s="46"/>
      <c r="CS785" s="46"/>
      <c r="CT785" s="46"/>
      <c r="CU785" s="46"/>
      <c r="CV785" s="46"/>
      <c r="CW785" s="46"/>
      <c r="CX785" s="46"/>
      <c r="CY785" s="46"/>
      <c r="CZ785" s="46"/>
      <c r="DA785" s="46"/>
      <c r="DB785" s="46"/>
      <c r="DC785" s="46"/>
      <c r="DD785" s="46"/>
      <c r="DE785" s="46"/>
      <c r="DF785" s="46"/>
      <c r="DG785" s="46"/>
      <c r="DH785" s="46"/>
      <c r="DI785" s="46"/>
      <c r="DJ785" s="46"/>
      <c r="DK785" s="46"/>
      <c r="DL785" s="46"/>
      <c r="DM785" s="46"/>
    </row>
    <row r="786" spans="1:117" s="3" customFormat="1" ht="13.5" customHeight="1" x14ac:dyDescent="0.2">
      <c r="A786" s="44"/>
      <c r="B786" s="45"/>
      <c r="C786" s="44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  <c r="BN786" s="46"/>
      <c r="BO786" s="46"/>
      <c r="BP786" s="46"/>
      <c r="BQ786" s="46"/>
      <c r="BR786" s="46"/>
      <c r="BS786" s="46"/>
      <c r="BT786" s="46"/>
      <c r="BU786" s="46"/>
      <c r="BV786" s="46"/>
      <c r="BW786" s="46"/>
      <c r="BX786" s="46"/>
      <c r="BY786" s="46"/>
      <c r="BZ786" s="46"/>
      <c r="CA786" s="46"/>
      <c r="CB786" s="46"/>
      <c r="CC786" s="46"/>
      <c r="CD786" s="46"/>
      <c r="CE786" s="46"/>
      <c r="CF786" s="46"/>
      <c r="CG786" s="46"/>
      <c r="CH786" s="46"/>
      <c r="CI786" s="46"/>
      <c r="CJ786" s="46"/>
      <c r="CK786" s="46"/>
      <c r="CL786" s="46"/>
      <c r="CM786" s="46"/>
      <c r="CN786" s="46"/>
      <c r="CO786" s="46"/>
      <c r="CP786" s="46"/>
      <c r="CQ786" s="46"/>
      <c r="CR786" s="46"/>
      <c r="CS786" s="46"/>
      <c r="CT786" s="46"/>
      <c r="CU786" s="46"/>
      <c r="CV786" s="46"/>
      <c r="CW786" s="46"/>
      <c r="CX786" s="46"/>
      <c r="CY786" s="46"/>
      <c r="CZ786" s="46"/>
      <c r="DA786" s="46"/>
      <c r="DB786" s="46"/>
      <c r="DC786" s="46"/>
      <c r="DD786" s="46"/>
      <c r="DE786" s="46"/>
      <c r="DF786" s="46"/>
      <c r="DG786" s="46"/>
      <c r="DH786" s="46"/>
      <c r="DI786" s="46"/>
      <c r="DJ786" s="46"/>
      <c r="DK786" s="46"/>
      <c r="DL786" s="46"/>
      <c r="DM786" s="46"/>
    </row>
    <row r="787" spans="1:117" s="3" customFormat="1" ht="13.5" customHeight="1" x14ac:dyDescent="0.2">
      <c r="A787" s="44"/>
      <c r="B787" s="45"/>
      <c r="C787" s="44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  <c r="BN787" s="46"/>
      <c r="BO787" s="46"/>
      <c r="BP787" s="46"/>
      <c r="BQ787" s="46"/>
      <c r="BR787" s="46"/>
      <c r="BS787" s="46"/>
      <c r="BT787" s="46"/>
      <c r="BU787" s="46"/>
      <c r="BV787" s="46"/>
      <c r="BW787" s="46"/>
      <c r="BX787" s="46"/>
      <c r="BY787" s="46"/>
      <c r="BZ787" s="46"/>
      <c r="CA787" s="46"/>
      <c r="CB787" s="46"/>
      <c r="CC787" s="46"/>
      <c r="CD787" s="46"/>
      <c r="CE787" s="46"/>
      <c r="CF787" s="46"/>
      <c r="CG787" s="46"/>
      <c r="CH787" s="46"/>
      <c r="CI787" s="46"/>
      <c r="CJ787" s="46"/>
      <c r="CK787" s="46"/>
      <c r="CL787" s="46"/>
      <c r="CM787" s="46"/>
      <c r="CN787" s="46"/>
      <c r="CO787" s="46"/>
      <c r="CP787" s="46"/>
      <c r="CQ787" s="46"/>
      <c r="CR787" s="46"/>
      <c r="CS787" s="46"/>
      <c r="CT787" s="46"/>
      <c r="CU787" s="46"/>
      <c r="CV787" s="46"/>
      <c r="CW787" s="46"/>
      <c r="CX787" s="46"/>
      <c r="CY787" s="46"/>
      <c r="CZ787" s="46"/>
      <c r="DA787" s="46"/>
      <c r="DB787" s="46"/>
      <c r="DC787" s="46"/>
      <c r="DD787" s="46"/>
      <c r="DE787" s="46"/>
      <c r="DF787" s="46"/>
      <c r="DG787" s="46"/>
      <c r="DH787" s="46"/>
      <c r="DI787" s="46"/>
      <c r="DJ787" s="46"/>
      <c r="DK787" s="46"/>
      <c r="DL787" s="46"/>
      <c r="DM787" s="46"/>
    </row>
    <row r="788" spans="1:117" s="3" customFormat="1" ht="13.5" customHeight="1" x14ac:dyDescent="0.2">
      <c r="A788" s="44"/>
      <c r="B788" s="45"/>
      <c r="C788" s="44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  <c r="BN788" s="46"/>
      <c r="BO788" s="46"/>
      <c r="BP788" s="46"/>
      <c r="BQ788" s="46"/>
      <c r="BR788" s="46"/>
      <c r="BS788" s="46"/>
      <c r="BT788" s="46"/>
      <c r="BU788" s="46"/>
      <c r="BV788" s="46"/>
      <c r="BW788" s="46"/>
      <c r="BX788" s="46"/>
      <c r="BY788" s="46"/>
      <c r="BZ788" s="46"/>
      <c r="CA788" s="46"/>
      <c r="CB788" s="46"/>
      <c r="CC788" s="46"/>
      <c r="CD788" s="46"/>
      <c r="CE788" s="46"/>
      <c r="CF788" s="46"/>
      <c r="CG788" s="46"/>
      <c r="CH788" s="46"/>
      <c r="CI788" s="46"/>
      <c r="CJ788" s="46"/>
      <c r="CK788" s="46"/>
      <c r="CL788" s="46"/>
      <c r="CM788" s="46"/>
      <c r="CN788" s="46"/>
      <c r="CO788" s="46"/>
      <c r="CP788" s="46"/>
      <c r="CQ788" s="46"/>
      <c r="CR788" s="46"/>
      <c r="CS788" s="46"/>
      <c r="CT788" s="46"/>
      <c r="CU788" s="46"/>
      <c r="CV788" s="46"/>
      <c r="CW788" s="46"/>
      <c r="CX788" s="46"/>
      <c r="CY788" s="46"/>
      <c r="CZ788" s="46"/>
      <c r="DA788" s="46"/>
      <c r="DB788" s="46"/>
      <c r="DC788" s="46"/>
      <c r="DD788" s="46"/>
      <c r="DE788" s="46"/>
      <c r="DF788" s="46"/>
      <c r="DG788" s="46"/>
      <c r="DH788" s="46"/>
      <c r="DI788" s="46"/>
      <c r="DJ788" s="46"/>
      <c r="DK788" s="46"/>
      <c r="DL788" s="46"/>
      <c r="DM788" s="46"/>
    </row>
    <row r="789" spans="1:117" s="3" customFormat="1" ht="13.5" customHeight="1" x14ac:dyDescent="0.2">
      <c r="A789" s="44"/>
      <c r="B789" s="45"/>
      <c r="C789" s="44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  <c r="BN789" s="46"/>
      <c r="BO789" s="46"/>
      <c r="BP789" s="46"/>
      <c r="BQ789" s="46"/>
      <c r="BR789" s="46"/>
      <c r="BS789" s="46"/>
      <c r="BT789" s="46"/>
      <c r="BU789" s="46"/>
      <c r="BV789" s="46"/>
      <c r="BW789" s="46"/>
      <c r="BX789" s="46"/>
      <c r="BY789" s="46"/>
      <c r="BZ789" s="46"/>
      <c r="CA789" s="46"/>
      <c r="CB789" s="46"/>
      <c r="CC789" s="46"/>
      <c r="CD789" s="46"/>
      <c r="CE789" s="46"/>
      <c r="CF789" s="46"/>
      <c r="CG789" s="46"/>
      <c r="CH789" s="46"/>
      <c r="CI789" s="46"/>
      <c r="CJ789" s="46"/>
      <c r="CK789" s="46"/>
      <c r="CL789" s="46"/>
      <c r="CM789" s="46"/>
      <c r="CN789" s="46"/>
      <c r="CO789" s="46"/>
      <c r="CP789" s="46"/>
      <c r="CQ789" s="46"/>
      <c r="CR789" s="46"/>
      <c r="CS789" s="46"/>
      <c r="CT789" s="46"/>
      <c r="CU789" s="46"/>
      <c r="CV789" s="46"/>
      <c r="CW789" s="46"/>
      <c r="CX789" s="46"/>
      <c r="CY789" s="46"/>
      <c r="CZ789" s="46"/>
      <c r="DA789" s="46"/>
      <c r="DB789" s="46"/>
      <c r="DC789" s="46"/>
      <c r="DD789" s="46"/>
      <c r="DE789" s="46"/>
      <c r="DF789" s="46"/>
      <c r="DG789" s="46"/>
      <c r="DH789" s="46"/>
      <c r="DI789" s="46"/>
      <c r="DJ789" s="46"/>
      <c r="DK789" s="46"/>
      <c r="DL789" s="46"/>
      <c r="DM789" s="46"/>
    </row>
    <row r="790" spans="1:117" s="3" customFormat="1" ht="13.5" customHeight="1" x14ac:dyDescent="0.2">
      <c r="A790" s="44"/>
      <c r="B790" s="45"/>
      <c r="C790" s="44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  <c r="BN790" s="46"/>
      <c r="BO790" s="46"/>
      <c r="BP790" s="46"/>
      <c r="BQ790" s="46"/>
      <c r="BR790" s="46"/>
      <c r="BS790" s="46"/>
      <c r="BT790" s="46"/>
      <c r="BU790" s="46"/>
      <c r="BV790" s="46"/>
      <c r="BW790" s="46"/>
      <c r="BX790" s="46"/>
      <c r="BY790" s="46"/>
      <c r="BZ790" s="46"/>
      <c r="CA790" s="46"/>
      <c r="CB790" s="46"/>
      <c r="CC790" s="46"/>
      <c r="CD790" s="46"/>
      <c r="CE790" s="46"/>
      <c r="CF790" s="46"/>
      <c r="CG790" s="46"/>
      <c r="CH790" s="46"/>
      <c r="CI790" s="46"/>
      <c r="CJ790" s="46"/>
      <c r="CK790" s="46"/>
      <c r="CL790" s="46"/>
      <c r="CM790" s="46"/>
      <c r="CN790" s="46"/>
      <c r="CO790" s="46"/>
      <c r="CP790" s="46"/>
      <c r="CQ790" s="46"/>
      <c r="CR790" s="46"/>
      <c r="CS790" s="46"/>
      <c r="CT790" s="46"/>
      <c r="CU790" s="46"/>
      <c r="CV790" s="46"/>
      <c r="CW790" s="46"/>
      <c r="CX790" s="46"/>
      <c r="CY790" s="46"/>
      <c r="CZ790" s="46"/>
      <c r="DA790" s="46"/>
      <c r="DB790" s="46"/>
      <c r="DC790" s="46"/>
      <c r="DD790" s="46"/>
      <c r="DE790" s="46"/>
      <c r="DF790" s="46"/>
      <c r="DG790" s="46"/>
      <c r="DH790" s="46"/>
      <c r="DI790" s="46"/>
      <c r="DJ790" s="46"/>
      <c r="DK790" s="46"/>
      <c r="DL790" s="46"/>
      <c r="DM790" s="46"/>
    </row>
    <row r="791" spans="1:117" s="3" customFormat="1" ht="13.5" customHeight="1" x14ac:dyDescent="0.2">
      <c r="A791" s="44"/>
      <c r="B791" s="45"/>
      <c r="C791" s="44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  <c r="BN791" s="46"/>
      <c r="BO791" s="46"/>
      <c r="BP791" s="46"/>
      <c r="BQ791" s="46"/>
      <c r="BR791" s="46"/>
      <c r="BS791" s="46"/>
      <c r="BT791" s="46"/>
      <c r="BU791" s="46"/>
      <c r="BV791" s="46"/>
      <c r="BW791" s="46"/>
      <c r="BX791" s="46"/>
      <c r="BY791" s="46"/>
      <c r="BZ791" s="46"/>
      <c r="CA791" s="46"/>
      <c r="CB791" s="46"/>
      <c r="CC791" s="46"/>
      <c r="CD791" s="46"/>
      <c r="CE791" s="46"/>
      <c r="CF791" s="46"/>
      <c r="CG791" s="46"/>
      <c r="CH791" s="46"/>
      <c r="CI791" s="46"/>
      <c r="CJ791" s="46"/>
      <c r="CK791" s="46"/>
      <c r="CL791" s="46"/>
      <c r="CM791" s="46"/>
      <c r="CN791" s="46"/>
      <c r="CO791" s="46"/>
      <c r="CP791" s="46"/>
      <c r="CQ791" s="46"/>
      <c r="CR791" s="46"/>
      <c r="CS791" s="46"/>
      <c r="CT791" s="46"/>
      <c r="CU791" s="46"/>
      <c r="CV791" s="46"/>
      <c r="CW791" s="46"/>
      <c r="CX791" s="46"/>
      <c r="CY791" s="46"/>
      <c r="CZ791" s="46"/>
      <c r="DA791" s="46"/>
      <c r="DB791" s="46"/>
      <c r="DC791" s="46"/>
      <c r="DD791" s="46"/>
      <c r="DE791" s="46"/>
      <c r="DF791" s="46"/>
      <c r="DG791" s="46"/>
      <c r="DH791" s="46"/>
      <c r="DI791" s="46"/>
      <c r="DJ791" s="46"/>
      <c r="DK791" s="46"/>
      <c r="DL791" s="46"/>
      <c r="DM791" s="46"/>
    </row>
    <row r="792" spans="1:117" s="3" customFormat="1" ht="13.5" customHeight="1" x14ac:dyDescent="0.2">
      <c r="A792" s="44"/>
      <c r="B792" s="45"/>
      <c r="C792" s="44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  <c r="BN792" s="46"/>
      <c r="BO792" s="46"/>
      <c r="BP792" s="46"/>
      <c r="BQ792" s="46"/>
      <c r="BR792" s="46"/>
      <c r="BS792" s="46"/>
      <c r="BT792" s="46"/>
      <c r="BU792" s="46"/>
      <c r="BV792" s="46"/>
      <c r="BW792" s="46"/>
      <c r="BX792" s="46"/>
      <c r="BY792" s="46"/>
      <c r="BZ792" s="46"/>
      <c r="CA792" s="46"/>
      <c r="CB792" s="46"/>
      <c r="CC792" s="46"/>
      <c r="CD792" s="46"/>
      <c r="CE792" s="46"/>
      <c r="CF792" s="46"/>
      <c r="CG792" s="46"/>
      <c r="CH792" s="46"/>
      <c r="CI792" s="46"/>
      <c r="CJ792" s="46"/>
      <c r="CK792" s="46"/>
      <c r="CL792" s="46"/>
      <c r="CM792" s="46"/>
      <c r="CN792" s="46"/>
      <c r="CO792" s="46"/>
      <c r="CP792" s="46"/>
      <c r="CQ792" s="46"/>
      <c r="CR792" s="46"/>
      <c r="CS792" s="46"/>
      <c r="CT792" s="46"/>
      <c r="CU792" s="46"/>
      <c r="CV792" s="46"/>
      <c r="CW792" s="46"/>
      <c r="CX792" s="46"/>
      <c r="CY792" s="46"/>
      <c r="CZ792" s="46"/>
      <c r="DA792" s="46"/>
      <c r="DB792" s="46"/>
      <c r="DC792" s="46"/>
      <c r="DD792" s="46"/>
      <c r="DE792" s="46"/>
      <c r="DF792" s="46"/>
      <c r="DG792" s="46"/>
      <c r="DH792" s="46"/>
      <c r="DI792" s="46"/>
      <c r="DJ792" s="46"/>
      <c r="DK792" s="46"/>
      <c r="DL792" s="46"/>
      <c r="DM792" s="46"/>
    </row>
    <row r="793" spans="1:117" s="3" customFormat="1" ht="13.5" customHeight="1" x14ac:dyDescent="0.2">
      <c r="A793" s="44"/>
      <c r="B793" s="45"/>
      <c r="C793" s="44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  <c r="BN793" s="46"/>
      <c r="BO793" s="46"/>
      <c r="BP793" s="46"/>
      <c r="BQ793" s="46"/>
      <c r="BR793" s="46"/>
      <c r="BS793" s="46"/>
      <c r="BT793" s="46"/>
      <c r="BU793" s="46"/>
      <c r="BV793" s="46"/>
      <c r="BW793" s="46"/>
      <c r="BX793" s="46"/>
      <c r="BY793" s="46"/>
      <c r="BZ793" s="46"/>
      <c r="CA793" s="46"/>
      <c r="CB793" s="46"/>
      <c r="CC793" s="46"/>
      <c r="CD793" s="46"/>
      <c r="CE793" s="46"/>
      <c r="CF793" s="46"/>
      <c r="CG793" s="46"/>
      <c r="CH793" s="46"/>
      <c r="CI793" s="46"/>
      <c r="CJ793" s="46"/>
      <c r="CK793" s="46"/>
      <c r="CL793" s="46"/>
      <c r="CM793" s="46"/>
      <c r="CN793" s="46"/>
      <c r="CO793" s="46"/>
      <c r="CP793" s="46"/>
      <c r="CQ793" s="46"/>
      <c r="CR793" s="46"/>
      <c r="CS793" s="46"/>
      <c r="CT793" s="46"/>
      <c r="CU793" s="46"/>
      <c r="CV793" s="46"/>
      <c r="CW793" s="46"/>
      <c r="CX793" s="46"/>
      <c r="CY793" s="46"/>
      <c r="CZ793" s="46"/>
      <c r="DA793" s="46"/>
      <c r="DB793" s="46"/>
      <c r="DC793" s="46"/>
      <c r="DD793" s="46"/>
      <c r="DE793" s="46"/>
      <c r="DF793" s="46"/>
      <c r="DG793" s="46"/>
      <c r="DH793" s="46"/>
      <c r="DI793" s="46"/>
      <c r="DJ793" s="46"/>
      <c r="DK793" s="46"/>
      <c r="DL793" s="46"/>
      <c r="DM793" s="46"/>
    </row>
    <row r="794" spans="1:117" s="3" customFormat="1" ht="13.5" customHeight="1" x14ac:dyDescent="0.2">
      <c r="A794" s="44"/>
      <c r="B794" s="45"/>
      <c r="C794" s="44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  <c r="BN794" s="46"/>
      <c r="BO794" s="46"/>
      <c r="BP794" s="46"/>
      <c r="BQ794" s="46"/>
      <c r="BR794" s="46"/>
      <c r="BS794" s="46"/>
      <c r="BT794" s="46"/>
      <c r="BU794" s="46"/>
      <c r="BV794" s="46"/>
      <c r="BW794" s="46"/>
      <c r="BX794" s="46"/>
      <c r="BY794" s="46"/>
      <c r="BZ794" s="46"/>
      <c r="CA794" s="46"/>
      <c r="CB794" s="46"/>
      <c r="CC794" s="46"/>
      <c r="CD794" s="46"/>
      <c r="CE794" s="46"/>
      <c r="CF794" s="46"/>
      <c r="CG794" s="46"/>
      <c r="CH794" s="46"/>
      <c r="CI794" s="46"/>
      <c r="CJ794" s="46"/>
      <c r="CK794" s="46"/>
      <c r="CL794" s="46"/>
      <c r="CM794" s="46"/>
      <c r="CN794" s="46"/>
      <c r="CO794" s="46"/>
      <c r="CP794" s="46"/>
      <c r="CQ794" s="46"/>
      <c r="CR794" s="46"/>
      <c r="CS794" s="46"/>
      <c r="CT794" s="46"/>
      <c r="CU794" s="46"/>
      <c r="CV794" s="46"/>
      <c r="CW794" s="46"/>
      <c r="CX794" s="46"/>
      <c r="CY794" s="46"/>
      <c r="CZ794" s="46"/>
      <c r="DA794" s="46"/>
      <c r="DB794" s="46"/>
      <c r="DC794" s="46"/>
      <c r="DD794" s="46"/>
      <c r="DE794" s="46"/>
      <c r="DF794" s="46"/>
      <c r="DG794" s="46"/>
      <c r="DH794" s="46"/>
      <c r="DI794" s="46"/>
      <c r="DJ794" s="46"/>
      <c r="DK794" s="46"/>
      <c r="DL794" s="46"/>
      <c r="DM794" s="46"/>
    </row>
    <row r="795" spans="1:117" s="3" customFormat="1" ht="13.5" customHeight="1" x14ac:dyDescent="0.2">
      <c r="A795" s="44"/>
      <c r="B795" s="45"/>
      <c r="C795" s="44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  <c r="BN795" s="46"/>
      <c r="BO795" s="46"/>
      <c r="BP795" s="46"/>
      <c r="BQ795" s="46"/>
      <c r="BR795" s="46"/>
      <c r="BS795" s="46"/>
      <c r="BT795" s="46"/>
      <c r="BU795" s="46"/>
      <c r="BV795" s="46"/>
      <c r="BW795" s="46"/>
      <c r="BX795" s="46"/>
      <c r="BY795" s="46"/>
      <c r="BZ795" s="46"/>
      <c r="CA795" s="46"/>
      <c r="CB795" s="46"/>
      <c r="CC795" s="46"/>
      <c r="CD795" s="46"/>
      <c r="CE795" s="46"/>
      <c r="CF795" s="46"/>
      <c r="CG795" s="46"/>
      <c r="CH795" s="46"/>
      <c r="CI795" s="46"/>
      <c r="CJ795" s="46"/>
      <c r="CK795" s="46"/>
      <c r="CL795" s="46"/>
      <c r="CM795" s="46"/>
      <c r="CN795" s="46"/>
      <c r="CO795" s="46"/>
      <c r="CP795" s="46"/>
      <c r="CQ795" s="46"/>
      <c r="CR795" s="46"/>
      <c r="CS795" s="46"/>
      <c r="CT795" s="46"/>
      <c r="CU795" s="46"/>
      <c r="CV795" s="46"/>
      <c r="CW795" s="46"/>
      <c r="CX795" s="46"/>
      <c r="CY795" s="46"/>
      <c r="CZ795" s="46"/>
      <c r="DA795" s="46"/>
      <c r="DB795" s="46"/>
      <c r="DC795" s="46"/>
      <c r="DD795" s="46"/>
      <c r="DE795" s="46"/>
      <c r="DF795" s="46"/>
      <c r="DG795" s="46"/>
      <c r="DH795" s="46"/>
      <c r="DI795" s="46"/>
      <c r="DJ795" s="46"/>
      <c r="DK795" s="46"/>
      <c r="DL795" s="46"/>
      <c r="DM795" s="46"/>
    </row>
    <row r="796" spans="1:117" s="3" customFormat="1" ht="13.5" customHeight="1" x14ac:dyDescent="0.2">
      <c r="A796" s="44"/>
      <c r="B796" s="45"/>
      <c r="C796" s="44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  <c r="BN796" s="46"/>
      <c r="BO796" s="46"/>
      <c r="BP796" s="46"/>
      <c r="BQ796" s="46"/>
      <c r="BR796" s="46"/>
      <c r="BS796" s="46"/>
      <c r="BT796" s="46"/>
      <c r="BU796" s="46"/>
      <c r="BV796" s="46"/>
      <c r="BW796" s="46"/>
      <c r="BX796" s="46"/>
      <c r="BY796" s="46"/>
      <c r="BZ796" s="46"/>
      <c r="CA796" s="46"/>
      <c r="CB796" s="46"/>
      <c r="CC796" s="46"/>
      <c r="CD796" s="46"/>
      <c r="CE796" s="46"/>
      <c r="CF796" s="46"/>
      <c r="CG796" s="46"/>
      <c r="CH796" s="46"/>
      <c r="CI796" s="46"/>
      <c r="CJ796" s="46"/>
      <c r="CK796" s="46"/>
      <c r="CL796" s="46"/>
      <c r="CM796" s="46"/>
      <c r="CN796" s="46"/>
      <c r="CO796" s="46"/>
      <c r="CP796" s="46"/>
      <c r="CQ796" s="46"/>
      <c r="CR796" s="46"/>
      <c r="CS796" s="46"/>
      <c r="CT796" s="46"/>
      <c r="CU796" s="46"/>
      <c r="CV796" s="46"/>
      <c r="CW796" s="46"/>
      <c r="CX796" s="46"/>
      <c r="CY796" s="46"/>
      <c r="CZ796" s="46"/>
      <c r="DA796" s="46"/>
      <c r="DB796" s="46"/>
      <c r="DC796" s="46"/>
      <c r="DD796" s="46"/>
      <c r="DE796" s="46"/>
      <c r="DF796" s="46"/>
      <c r="DG796" s="46"/>
      <c r="DH796" s="46"/>
      <c r="DI796" s="46"/>
      <c r="DJ796" s="46"/>
      <c r="DK796" s="46"/>
      <c r="DL796" s="46"/>
      <c r="DM796" s="46"/>
    </row>
    <row r="797" spans="1:117" s="3" customFormat="1" ht="13.5" customHeight="1" x14ac:dyDescent="0.2">
      <c r="A797" s="44"/>
      <c r="B797" s="45"/>
      <c r="C797" s="44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  <c r="BN797" s="46"/>
      <c r="BO797" s="46"/>
      <c r="BP797" s="46"/>
      <c r="BQ797" s="46"/>
      <c r="BR797" s="46"/>
      <c r="BS797" s="46"/>
      <c r="BT797" s="46"/>
      <c r="BU797" s="46"/>
      <c r="BV797" s="46"/>
      <c r="BW797" s="46"/>
      <c r="BX797" s="46"/>
      <c r="BY797" s="46"/>
      <c r="BZ797" s="46"/>
      <c r="CA797" s="46"/>
      <c r="CB797" s="46"/>
      <c r="CC797" s="46"/>
      <c r="CD797" s="46"/>
      <c r="CE797" s="46"/>
      <c r="CF797" s="46"/>
      <c r="CG797" s="46"/>
      <c r="CH797" s="46"/>
      <c r="CI797" s="46"/>
      <c r="CJ797" s="46"/>
      <c r="CK797" s="46"/>
      <c r="CL797" s="46"/>
      <c r="CM797" s="46"/>
      <c r="CN797" s="46"/>
      <c r="CO797" s="46"/>
      <c r="CP797" s="46"/>
      <c r="CQ797" s="46"/>
      <c r="CR797" s="46"/>
      <c r="CS797" s="46"/>
      <c r="CT797" s="46"/>
      <c r="CU797" s="46"/>
      <c r="CV797" s="46"/>
      <c r="CW797" s="46"/>
      <c r="CX797" s="46"/>
      <c r="CY797" s="46"/>
      <c r="CZ797" s="46"/>
      <c r="DA797" s="46"/>
      <c r="DB797" s="46"/>
      <c r="DC797" s="46"/>
      <c r="DD797" s="46"/>
      <c r="DE797" s="46"/>
      <c r="DF797" s="46"/>
      <c r="DG797" s="46"/>
      <c r="DH797" s="46"/>
      <c r="DI797" s="46"/>
      <c r="DJ797" s="46"/>
      <c r="DK797" s="46"/>
      <c r="DL797" s="46"/>
      <c r="DM797" s="46"/>
    </row>
    <row r="798" spans="1:117" s="3" customFormat="1" ht="13.5" customHeight="1" x14ac:dyDescent="0.2">
      <c r="A798" s="44"/>
      <c r="B798" s="45"/>
      <c r="C798" s="44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6"/>
      <c r="CG798" s="46"/>
      <c r="CH798" s="46"/>
      <c r="CI798" s="46"/>
      <c r="CJ798" s="46"/>
      <c r="CK798" s="46"/>
      <c r="CL798" s="46"/>
      <c r="CM798" s="46"/>
      <c r="CN798" s="46"/>
      <c r="CO798" s="46"/>
      <c r="CP798" s="46"/>
      <c r="CQ798" s="46"/>
      <c r="CR798" s="46"/>
      <c r="CS798" s="46"/>
      <c r="CT798" s="46"/>
      <c r="CU798" s="46"/>
      <c r="CV798" s="46"/>
      <c r="CW798" s="46"/>
      <c r="CX798" s="46"/>
      <c r="CY798" s="46"/>
      <c r="CZ798" s="46"/>
      <c r="DA798" s="46"/>
      <c r="DB798" s="46"/>
      <c r="DC798" s="46"/>
      <c r="DD798" s="46"/>
      <c r="DE798" s="46"/>
      <c r="DF798" s="46"/>
      <c r="DG798" s="46"/>
      <c r="DH798" s="46"/>
      <c r="DI798" s="46"/>
      <c r="DJ798" s="46"/>
      <c r="DK798" s="46"/>
      <c r="DL798" s="46"/>
      <c r="DM798" s="46"/>
    </row>
    <row r="799" spans="1:117" s="3" customFormat="1" ht="13.5" customHeight="1" x14ac:dyDescent="0.2">
      <c r="A799" s="44"/>
      <c r="B799" s="45"/>
      <c r="C799" s="44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  <c r="BN799" s="46"/>
      <c r="BO799" s="46"/>
      <c r="BP799" s="46"/>
      <c r="BQ799" s="46"/>
      <c r="BR799" s="46"/>
      <c r="BS799" s="46"/>
      <c r="BT799" s="46"/>
      <c r="BU799" s="46"/>
      <c r="BV799" s="46"/>
      <c r="BW799" s="46"/>
      <c r="BX799" s="46"/>
      <c r="BY799" s="46"/>
      <c r="BZ799" s="46"/>
      <c r="CA799" s="46"/>
      <c r="CB799" s="46"/>
      <c r="CC799" s="46"/>
      <c r="CD799" s="46"/>
      <c r="CE799" s="46"/>
      <c r="CF799" s="46"/>
      <c r="CG799" s="46"/>
      <c r="CH799" s="46"/>
      <c r="CI799" s="46"/>
      <c r="CJ799" s="46"/>
      <c r="CK799" s="46"/>
      <c r="CL799" s="46"/>
      <c r="CM799" s="46"/>
      <c r="CN799" s="46"/>
      <c r="CO799" s="46"/>
      <c r="CP799" s="46"/>
      <c r="CQ799" s="46"/>
      <c r="CR799" s="46"/>
      <c r="CS799" s="46"/>
      <c r="CT799" s="46"/>
      <c r="CU799" s="46"/>
      <c r="CV799" s="46"/>
      <c r="CW799" s="46"/>
      <c r="CX799" s="46"/>
      <c r="CY799" s="46"/>
      <c r="CZ799" s="46"/>
      <c r="DA799" s="46"/>
      <c r="DB799" s="46"/>
      <c r="DC799" s="46"/>
      <c r="DD799" s="46"/>
      <c r="DE799" s="46"/>
      <c r="DF799" s="46"/>
      <c r="DG799" s="46"/>
      <c r="DH799" s="46"/>
      <c r="DI799" s="46"/>
      <c r="DJ799" s="46"/>
      <c r="DK799" s="46"/>
      <c r="DL799" s="46"/>
      <c r="DM799" s="46"/>
    </row>
    <row r="800" spans="1:117" s="3" customFormat="1" ht="13.5" customHeight="1" x14ac:dyDescent="0.2">
      <c r="A800" s="44"/>
      <c r="B800" s="45"/>
      <c r="C800" s="44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  <c r="BN800" s="46"/>
      <c r="BO800" s="46"/>
      <c r="BP800" s="46"/>
      <c r="BQ800" s="46"/>
      <c r="BR800" s="46"/>
      <c r="BS800" s="46"/>
      <c r="BT800" s="46"/>
      <c r="BU800" s="46"/>
      <c r="BV800" s="46"/>
      <c r="BW800" s="46"/>
      <c r="BX800" s="46"/>
      <c r="BY800" s="46"/>
      <c r="BZ800" s="46"/>
      <c r="CA800" s="46"/>
      <c r="CB800" s="46"/>
      <c r="CC800" s="46"/>
      <c r="CD800" s="46"/>
      <c r="CE800" s="46"/>
      <c r="CF800" s="46"/>
      <c r="CG800" s="46"/>
      <c r="CH800" s="46"/>
      <c r="CI800" s="46"/>
      <c r="CJ800" s="46"/>
      <c r="CK800" s="46"/>
      <c r="CL800" s="46"/>
      <c r="CM800" s="46"/>
      <c r="CN800" s="46"/>
      <c r="CO800" s="46"/>
      <c r="CP800" s="46"/>
      <c r="CQ800" s="46"/>
      <c r="CR800" s="46"/>
      <c r="CS800" s="46"/>
      <c r="CT800" s="46"/>
      <c r="CU800" s="46"/>
      <c r="CV800" s="46"/>
      <c r="CW800" s="46"/>
      <c r="CX800" s="46"/>
      <c r="CY800" s="46"/>
      <c r="CZ800" s="46"/>
      <c r="DA800" s="46"/>
      <c r="DB800" s="46"/>
      <c r="DC800" s="46"/>
      <c r="DD800" s="46"/>
      <c r="DE800" s="46"/>
      <c r="DF800" s="46"/>
      <c r="DG800" s="46"/>
      <c r="DH800" s="46"/>
      <c r="DI800" s="46"/>
      <c r="DJ800" s="46"/>
      <c r="DK800" s="46"/>
      <c r="DL800" s="46"/>
      <c r="DM800" s="46"/>
    </row>
    <row r="801" spans="1:117" s="3" customFormat="1" ht="13.5" customHeight="1" x14ac:dyDescent="0.2">
      <c r="A801" s="44"/>
      <c r="B801" s="45"/>
      <c r="C801" s="44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  <c r="BN801" s="46"/>
      <c r="BO801" s="46"/>
      <c r="BP801" s="46"/>
      <c r="BQ801" s="46"/>
      <c r="BR801" s="46"/>
      <c r="BS801" s="46"/>
      <c r="BT801" s="46"/>
      <c r="BU801" s="46"/>
      <c r="BV801" s="46"/>
      <c r="BW801" s="46"/>
      <c r="BX801" s="46"/>
      <c r="BY801" s="46"/>
      <c r="BZ801" s="46"/>
      <c r="CA801" s="46"/>
      <c r="CB801" s="46"/>
      <c r="CC801" s="46"/>
      <c r="CD801" s="46"/>
      <c r="CE801" s="46"/>
      <c r="CF801" s="46"/>
      <c r="CG801" s="46"/>
      <c r="CH801" s="46"/>
      <c r="CI801" s="46"/>
      <c r="CJ801" s="46"/>
      <c r="CK801" s="46"/>
      <c r="CL801" s="46"/>
      <c r="CM801" s="46"/>
      <c r="CN801" s="46"/>
      <c r="CO801" s="46"/>
      <c r="CP801" s="46"/>
      <c r="CQ801" s="46"/>
      <c r="CR801" s="46"/>
      <c r="CS801" s="46"/>
      <c r="CT801" s="46"/>
      <c r="CU801" s="46"/>
      <c r="CV801" s="46"/>
      <c r="CW801" s="46"/>
      <c r="CX801" s="46"/>
      <c r="CY801" s="46"/>
      <c r="CZ801" s="46"/>
      <c r="DA801" s="46"/>
      <c r="DB801" s="46"/>
      <c r="DC801" s="46"/>
      <c r="DD801" s="46"/>
      <c r="DE801" s="46"/>
      <c r="DF801" s="46"/>
      <c r="DG801" s="46"/>
      <c r="DH801" s="46"/>
      <c r="DI801" s="46"/>
      <c r="DJ801" s="46"/>
      <c r="DK801" s="46"/>
      <c r="DL801" s="46"/>
      <c r="DM801" s="46"/>
    </row>
    <row r="802" spans="1:117" s="3" customFormat="1" ht="13.5" customHeight="1" x14ac:dyDescent="0.2">
      <c r="A802" s="44"/>
      <c r="B802" s="45"/>
      <c r="C802" s="44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  <c r="BN802" s="46"/>
      <c r="BO802" s="46"/>
      <c r="BP802" s="46"/>
      <c r="BQ802" s="46"/>
      <c r="BR802" s="46"/>
      <c r="BS802" s="46"/>
      <c r="BT802" s="46"/>
      <c r="BU802" s="46"/>
      <c r="BV802" s="46"/>
      <c r="BW802" s="46"/>
      <c r="BX802" s="46"/>
      <c r="BY802" s="46"/>
      <c r="BZ802" s="46"/>
      <c r="CA802" s="46"/>
      <c r="CB802" s="46"/>
      <c r="CC802" s="46"/>
      <c r="CD802" s="46"/>
      <c r="CE802" s="46"/>
      <c r="CF802" s="46"/>
      <c r="CG802" s="46"/>
      <c r="CH802" s="46"/>
      <c r="CI802" s="46"/>
      <c r="CJ802" s="46"/>
      <c r="CK802" s="46"/>
      <c r="CL802" s="46"/>
      <c r="CM802" s="46"/>
      <c r="CN802" s="46"/>
      <c r="CO802" s="46"/>
      <c r="CP802" s="46"/>
      <c r="CQ802" s="46"/>
      <c r="CR802" s="46"/>
      <c r="CS802" s="46"/>
      <c r="CT802" s="46"/>
      <c r="CU802" s="46"/>
      <c r="CV802" s="46"/>
      <c r="CW802" s="46"/>
      <c r="CX802" s="46"/>
      <c r="CY802" s="46"/>
      <c r="CZ802" s="46"/>
      <c r="DA802" s="46"/>
      <c r="DB802" s="46"/>
      <c r="DC802" s="46"/>
      <c r="DD802" s="46"/>
      <c r="DE802" s="46"/>
      <c r="DF802" s="46"/>
      <c r="DG802" s="46"/>
      <c r="DH802" s="46"/>
      <c r="DI802" s="46"/>
      <c r="DJ802" s="46"/>
      <c r="DK802" s="46"/>
      <c r="DL802" s="46"/>
      <c r="DM802" s="46"/>
    </row>
    <row r="803" spans="1:117" s="3" customFormat="1" ht="13.5" customHeight="1" x14ac:dyDescent="0.2">
      <c r="A803" s="44"/>
      <c r="B803" s="45"/>
      <c r="C803" s="44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  <c r="BN803" s="46"/>
      <c r="BO803" s="46"/>
      <c r="BP803" s="46"/>
      <c r="BQ803" s="46"/>
      <c r="BR803" s="46"/>
      <c r="BS803" s="46"/>
      <c r="BT803" s="46"/>
      <c r="BU803" s="46"/>
      <c r="BV803" s="46"/>
      <c r="BW803" s="46"/>
      <c r="BX803" s="46"/>
      <c r="BY803" s="46"/>
      <c r="BZ803" s="46"/>
      <c r="CA803" s="46"/>
      <c r="CB803" s="46"/>
      <c r="CC803" s="46"/>
      <c r="CD803" s="46"/>
      <c r="CE803" s="46"/>
      <c r="CF803" s="46"/>
      <c r="CG803" s="46"/>
      <c r="CH803" s="46"/>
      <c r="CI803" s="46"/>
      <c r="CJ803" s="46"/>
      <c r="CK803" s="46"/>
      <c r="CL803" s="46"/>
      <c r="CM803" s="46"/>
      <c r="CN803" s="46"/>
      <c r="CO803" s="46"/>
      <c r="CP803" s="46"/>
      <c r="CQ803" s="46"/>
      <c r="CR803" s="46"/>
      <c r="CS803" s="46"/>
      <c r="CT803" s="46"/>
      <c r="CU803" s="46"/>
      <c r="CV803" s="46"/>
      <c r="CW803" s="46"/>
      <c r="CX803" s="46"/>
      <c r="CY803" s="46"/>
      <c r="CZ803" s="46"/>
      <c r="DA803" s="46"/>
      <c r="DB803" s="46"/>
      <c r="DC803" s="46"/>
      <c r="DD803" s="46"/>
      <c r="DE803" s="46"/>
      <c r="DF803" s="46"/>
      <c r="DG803" s="46"/>
      <c r="DH803" s="46"/>
      <c r="DI803" s="46"/>
      <c r="DJ803" s="46"/>
      <c r="DK803" s="46"/>
      <c r="DL803" s="46"/>
      <c r="DM803" s="46"/>
    </row>
    <row r="804" spans="1:117" s="3" customFormat="1" ht="13.5" customHeight="1" x14ac:dyDescent="0.2">
      <c r="A804" s="44"/>
      <c r="B804" s="45"/>
      <c r="C804" s="44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  <c r="BN804" s="46"/>
      <c r="BO804" s="46"/>
      <c r="BP804" s="46"/>
      <c r="BQ804" s="46"/>
      <c r="BR804" s="46"/>
      <c r="BS804" s="46"/>
      <c r="BT804" s="46"/>
      <c r="BU804" s="46"/>
      <c r="BV804" s="46"/>
      <c r="BW804" s="46"/>
      <c r="BX804" s="46"/>
      <c r="BY804" s="46"/>
      <c r="BZ804" s="46"/>
      <c r="CA804" s="46"/>
      <c r="CB804" s="46"/>
      <c r="CC804" s="46"/>
      <c r="CD804" s="46"/>
      <c r="CE804" s="46"/>
      <c r="CF804" s="46"/>
      <c r="CG804" s="46"/>
      <c r="CH804" s="46"/>
      <c r="CI804" s="46"/>
      <c r="CJ804" s="46"/>
      <c r="CK804" s="46"/>
      <c r="CL804" s="46"/>
      <c r="CM804" s="46"/>
      <c r="CN804" s="46"/>
      <c r="CO804" s="46"/>
      <c r="CP804" s="46"/>
      <c r="CQ804" s="46"/>
      <c r="CR804" s="46"/>
      <c r="CS804" s="46"/>
      <c r="CT804" s="46"/>
      <c r="CU804" s="46"/>
      <c r="CV804" s="46"/>
      <c r="CW804" s="46"/>
      <c r="CX804" s="46"/>
      <c r="CY804" s="46"/>
      <c r="CZ804" s="46"/>
      <c r="DA804" s="46"/>
      <c r="DB804" s="46"/>
      <c r="DC804" s="46"/>
      <c r="DD804" s="46"/>
      <c r="DE804" s="46"/>
      <c r="DF804" s="46"/>
      <c r="DG804" s="46"/>
      <c r="DH804" s="46"/>
      <c r="DI804" s="46"/>
      <c r="DJ804" s="46"/>
      <c r="DK804" s="46"/>
      <c r="DL804" s="46"/>
      <c r="DM804" s="46"/>
    </row>
    <row r="805" spans="1:117" s="3" customFormat="1" ht="13.5" customHeight="1" x14ac:dyDescent="0.2">
      <c r="A805" s="44"/>
      <c r="B805" s="45"/>
      <c r="C805" s="44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  <c r="BN805" s="46"/>
      <c r="BO805" s="46"/>
      <c r="BP805" s="46"/>
      <c r="BQ805" s="46"/>
      <c r="BR805" s="46"/>
      <c r="BS805" s="46"/>
      <c r="BT805" s="46"/>
      <c r="BU805" s="46"/>
      <c r="BV805" s="46"/>
      <c r="BW805" s="46"/>
      <c r="BX805" s="46"/>
      <c r="BY805" s="46"/>
      <c r="BZ805" s="46"/>
      <c r="CA805" s="46"/>
      <c r="CB805" s="46"/>
      <c r="CC805" s="46"/>
      <c r="CD805" s="46"/>
      <c r="CE805" s="46"/>
      <c r="CF805" s="46"/>
      <c r="CG805" s="46"/>
      <c r="CH805" s="46"/>
      <c r="CI805" s="46"/>
      <c r="CJ805" s="46"/>
      <c r="CK805" s="46"/>
      <c r="CL805" s="46"/>
      <c r="CM805" s="46"/>
      <c r="CN805" s="46"/>
      <c r="CO805" s="46"/>
      <c r="CP805" s="46"/>
      <c r="CQ805" s="46"/>
      <c r="CR805" s="46"/>
      <c r="CS805" s="46"/>
      <c r="CT805" s="46"/>
      <c r="CU805" s="46"/>
      <c r="CV805" s="46"/>
      <c r="CW805" s="46"/>
      <c r="CX805" s="46"/>
      <c r="CY805" s="46"/>
      <c r="CZ805" s="46"/>
      <c r="DA805" s="46"/>
      <c r="DB805" s="46"/>
      <c r="DC805" s="46"/>
      <c r="DD805" s="46"/>
      <c r="DE805" s="46"/>
      <c r="DF805" s="46"/>
      <c r="DG805" s="46"/>
      <c r="DH805" s="46"/>
      <c r="DI805" s="46"/>
      <c r="DJ805" s="46"/>
      <c r="DK805" s="46"/>
      <c r="DL805" s="46"/>
      <c r="DM805" s="46"/>
    </row>
    <row r="806" spans="1:117" s="3" customFormat="1" ht="13.5" customHeight="1" x14ac:dyDescent="0.2">
      <c r="A806" s="44"/>
      <c r="B806" s="45"/>
      <c r="C806" s="44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  <c r="BN806" s="46"/>
      <c r="BO806" s="46"/>
      <c r="BP806" s="46"/>
      <c r="BQ806" s="46"/>
      <c r="BR806" s="46"/>
      <c r="BS806" s="46"/>
      <c r="BT806" s="46"/>
      <c r="BU806" s="46"/>
      <c r="BV806" s="46"/>
      <c r="BW806" s="46"/>
      <c r="BX806" s="46"/>
      <c r="BY806" s="46"/>
      <c r="BZ806" s="46"/>
      <c r="CA806" s="46"/>
      <c r="CB806" s="46"/>
      <c r="CC806" s="46"/>
      <c r="CD806" s="46"/>
      <c r="CE806" s="46"/>
      <c r="CF806" s="46"/>
      <c r="CG806" s="46"/>
      <c r="CH806" s="46"/>
      <c r="CI806" s="46"/>
      <c r="CJ806" s="46"/>
      <c r="CK806" s="46"/>
      <c r="CL806" s="46"/>
      <c r="CM806" s="46"/>
      <c r="CN806" s="46"/>
      <c r="CO806" s="46"/>
      <c r="CP806" s="46"/>
      <c r="CQ806" s="46"/>
      <c r="CR806" s="46"/>
      <c r="CS806" s="46"/>
      <c r="CT806" s="46"/>
      <c r="CU806" s="46"/>
      <c r="CV806" s="46"/>
      <c r="CW806" s="46"/>
      <c r="CX806" s="46"/>
      <c r="CY806" s="46"/>
      <c r="CZ806" s="46"/>
      <c r="DA806" s="46"/>
      <c r="DB806" s="46"/>
      <c r="DC806" s="46"/>
      <c r="DD806" s="46"/>
      <c r="DE806" s="46"/>
      <c r="DF806" s="46"/>
      <c r="DG806" s="46"/>
      <c r="DH806" s="46"/>
      <c r="DI806" s="46"/>
      <c r="DJ806" s="46"/>
      <c r="DK806" s="46"/>
      <c r="DL806" s="46"/>
      <c r="DM806" s="46"/>
    </row>
    <row r="807" spans="1:117" s="3" customFormat="1" ht="13.5" customHeight="1" x14ac:dyDescent="0.2">
      <c r="A807" s="44"/>
      <c r="B807" s="45"/>
      <c r="C807" s="44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  <c r="BN807" s="46"/>
      <c r="BO807" s="46"/>
      <c r="BP807" s="46"/>
      <c r="BQ807" s="46"/>
      <c r="BR807" s="46"/>
      <c r="BS807" s="46"/>
      <c r="BT807" s="46"/>
      <c r="BU807" s="46"/>
      <c r="BV807" s="46"/>
      <c r="BW807" s="46"/>
      <c r="BX807" s="46"/>
      <c r="BY807" s="46"/>
      <c r="BZ807" s="46"/>
      <c r="CA807" s="46"/>
      <c r="CB807" s="46"/>
      <c r="CC807" s="46"/>
      <c r="CD807" s="46"/>
      <c r="CE807" s="46"/>
      <c r="CF807" s="46"/>
      <c r="CG807" s="46"/>
      <c r="CH807" s="46"/>
      <c r="CI807" s="46"/>
      <c r="CJ807" s="46"/>
      <c r="CK807" s="46"/>
      <c r="CL807" s="46"/>
      <c r="CM807" s="46"/>
      <c r="CN807" s="46"/>
      <c r="CO807" s="46"/>
      <c r="CP807" s="46"/>
      <c r="CQ807" s="46"/>
      <c r="CR807" s="46"/>
      <c r="CS807" s="46"/>
      <c r="CT807" s="46"/>
      <c r="CU807" s="46"/>
      <c r="CV807" s="46"/>
      <c r="CW807" s="46"/>
      <c r="CX807" s="46"/>
      <c r="CY807" s="46"/>
      <c r="CZ807" s="46"/>
      <c r="DA807" s="46"/>
      <c r="DB807" s="46"/>
      <c r="DC807" s="46"/>
      <c r="DD807" s="46"/>
      <c r="DE807" s="46"/>
      <c r="DF807" s="46"/>
      <c r="DG807" s="46"/>
      <c r="DH807" s="46"/>
      <c r="DI807" s="46"/>
      <c r="DJ807" s="46"/>
      <c r="DK807" s="46"/>
      <c r="DL807" s="46"/>
      <c r="DM807" s="46"/>
    </row>
    <row r="808" spans="1:117" s="3" customFormat="1" ht="13.5" customHeight="1" x14ac:dyDescent="0.2">
      <c r="A808" s="44"/>
      <c r="B808" s="45"/>
      <c r="C808" s="44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  <c r="BN808" s="46"/>
      <c r="BO808" s="46"/>
      <c r="BP808" s="46"/>
      <c r="BQ808" s="46"/>
      <c r="BR808" s="46"/>
      <c r="BS808" s="46"/>
      <c r="BT808" s="46"/>
      <c r="BU808" s="46"/>
      <c r="BV808" s="46"/>
      <c r="BW808" s="46"/>
      <c r="BX808" s="46"/>
      <c r="BY808" s="46"/>
      <c r="BZ808" s="46"/>
      <c r="CA808" s="46"/>
      <c r="CB808" s="46"/>
      <c r="CC808" s="46"/>
      <c r="CD808" s="46"/>
      <c r="CE808" s="46"/>
      <c r="CF808" s="46"/>
      <c r="CG808" s="46"/>
      <c r="CH808" s="46"/>
      <c r="CI808" s="46"/>
      <c r="CJ808" s="46"/>
      <c r="CK808" s="46"/>
      <c r="CL808" s="46"/>
      <c r="CM808" s="46"/>
      <c r="CN808" s="46"/>
      <c r="CO808" s="46"/>
      <c r="CP808" s="46"/>
      <c r="CQ808" s="46"/>
      <c r="CR808" s="46"/>
      <c r="CS808" s="46"/>
      <c r="CT808" s="46"/>
      <c r="CU808" s="46"/>
      <c r="CV808" s="46"/>
      <c r="CW808" s="46"/>
      <c r="CX808" s="46"/>
      <c r="CY808" s="46"/>
      <c r="CZ808" s="46"/>
      <c r="DA808" s="46"/>
      <c r="DB808" s="46"/>
      <c r="DC808" s="46"/>
      <c r="DD808" s="46"/>
      <c r="DE808" s="46"/>
      <c r="DF808" s="46"/>
      <c r="DG808" s="46"/>
      <c r="DH808" s="46"/>
      <c r="DI808" s="46"/>
      <c r="DJ808" s="46"/>
      <c r="DK808" s="46"/>
      <c r="DL808" s="46"/>
      <c r="DM808" s="46"/>
    </row>
    <row r="809" spans="1:117" s="3" customFormat="1" ht="13.5" customHeight="1" x14ac:dyDescent="0.2">
      <c r="A809" s="44"/>
      <c r="B809" s="45"/>
      <c r="C809" s="44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  <c r="BN809" s="46"/>
      <c r="BO809" s="46"/>
      <c r="BP809" s="46"/>
      <c r="BQ809" s="46"/>
      <c r="BR809" s="46"/>
      <c r="BS809" s="46"/>
      <c r="BT809" s="46"/>
      <c r="BU809" s="46"/>
      <c r="BV809" s="46"/>
      <c r="BW809" s="46"/>
      <c r="BX809" s="46"/>
      <c r="BY809" s="46"/>
      <c r="BZ809" s="46"/>
      <c r="CA809" s="46"/>
      <c r="CB809" s="46"/>
      <c r="CC809" s="46"/>
      <c r="CD809" s="46"/>
      <c r="CE809" s="46"/>
      <c r="CF809" s="46"/>
      <c r="CG809" s="46"/>
      <c r="CH809" s="46"/>
      <c r="CI809" s="46"/>
      <c r="CJ809" s="46"/>
      <c r="CK809" s="46"/>
      <c r="CL809" s="46"/>
      <c r="CM809" s="46"/>
      <c r="CN809" s="46"/>
      <c r="CO809" s="46"/>
      <c r="CP809" s="46"/>
      <c r="CQ809" s="46"/>
      <c r="CR809" s="46"/>
      <c r="CS809" s="46"/>
      <c r="CT809" s="46"/>
      <c r="CU809" s="46"/>
      <c r="CV809" s="46"/>
      <c r="CW809" s="46"/>
      <c r="CX809" s="46"/>
      <c r="CY809" s="46"/>
      <c r="CZ809" s="46"/>
      <c r="DA809" s="46"/>
      <c r="DB809" s="46"/>
      <c r="DC809" s="46"/>
      <c r="DD809" s="46"/>
      <c r="DE809" s="46"/>
      <c r="DF809" s="46"/>
      <c r="DG809" s="46"/>
      <c r="DH809" s="46"/>
      <c r="DI809" s="46"/>
      <c r="DJ809" s="46"/>
      <c r="DK809" s="46"/>
      <c r="DL809" s="46"/>
      <c r="DM809" s="46"/>
    </row>
    <row r="810" spans="1:117" s="3" customFormat="1" ht="13.5" customHeight="1" x14ac:dyDescent="0.2">
      <c r="A810" s="44"/>
      <c r="B810" s="45"/>
      <c r="C810" s="44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  <c r="BN810" s="46"/>
      <c r="BO810" s="46"/>
      <c r="BP810" s="46"/>
      <c r="BQ810" s="46"/>
      <c r="BR810" s="46"/>
      <c r="BS810" s="46"/>
      <c r="BT810" s="46"/>
      <c r="BU810" s="46"/>
      <c r="BV810" s="46"/>
      <c r="BW810" s="46"/>
      <c r="BX810" s="46"/>
      <c r="BY810" s="46"/>
      <c r="BZ810" s="46"/>
      <c r="CA810" s="46"/>
      <c r="CB810" s="46"/>
      <c r="CC810" s="46"/>
      <c r="CD810" s="46"/>
      <c r="CE810" s="46"/>
      <c r="CF810" s="46"/>
      <c r="CG810" s="46"/>
      <c r="CH810" s="46"/>
      <c r="CI810" s="46"/>
      <c r="CJ810" s="46"/>
      <c r="CK810" s="46"/>
      <c r="CL810" s="46"/>
      <c r="CM810" s="46"/>
      <c r="CN810" s="46"/>
      <c r="CO810" s="46"/>
      <c r="CP810" s="46"/>
      <c r="CQ810" s="46"/>
      <c r="CR810" s="46"/>
      <c r="CS810" s="46"/>
      <c r="CT810" s="46"/>
      <c r="CU810" s="46"/>
      <c r="CV810" s="46"/>
      <c r="CW810" s="46"/>
      <c r="CX810" s="46"/>
      <c r="CY810" s="46"/>
      <c r="CZ810" s="46"/>
      <c r="DA810" s="46"/>
      <c r="DB810" s="46"/>
      <c r="DC810" s="46"/>
      <c r="DD810" s="46"/>
      <c r="DE810" s="46"/>
      <c r="DF810" s="46"/>
      <c r="DG810" s="46"/>
      <c r="DH810" s="46"/>
      <c r="DI810" s="46"/>
      <c r="DJ810" s="46"/>
      <c r="DK810" s="46"/>
      <c r="DL810" s="46"/>
      <c r="DM810" s="46"/>
    </row>
    <row r="811" spans="1:117" s="3" customFormat="1" ht="13.5" customHeight="1" x14ac:dyDescent="0.2">
      <c r="A811" s="44"/>
      <c r="B811" s="45"/>
      <c r="C811" s="44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6"/>
      <c r="CG811" s="46"/>
      <c r="CH811" s="46"/>
      <c r="CI811" s="46"/>
      <c r="CJ811" s="46"/>
      <c r="CK811" s="46"/>
      <c r="CL811" s="46"/>
      <c r="CM811" s="46"/>
      <c r="CN811" s="46"/>
      <c r="CO811" s="46"/>
      <c r="CP811" s="46"/>
      <c r="CQ811" s="46"/>
      <c r="CR811" s="46"/>
      <c r="CS811" s="46"/>
      <c r="CT811" s="46"/>
      <c r="CU811" s="46"/>
      <c r="CV811" s="46"/>
      <c r="CW811" s="46"/>
      <c r="CX811" s="46"/>
      <c r="CY811" s="46"/>
      <c r="CZ811" s="46"/>
      <c r="DA811" s="46"/>
      <c r="DB811" s="46"/>
      <c r="DC811" s="46"/>
      <c r="DD811" s="46"/>
      <c r="DE811" s="46"/>
      <c r="DF811" s="46"/>
      <c r="DG811" s="46"/>
      <c r="DH811" s="46"/>
      <c r="DI811" s="46"/>
      <c r="DJ811" s="46"/>
      <c r="DK811" s="46"/>
      <c r="DL811" s="46"/>
      <c r="DM811" s="46"/>
    </row>
    <row r="812" spans="1:117" s="3" customFormat="1" ht="13.5" customHeight="1" x14ac:dyDescent="0.2">
      <c r="A812" s="44"/>
      <c r="B812" s="45"/>
      <c r="C812" s="44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  <c r="BN812" s="46"/>
      <c r="BO812" s="46"/>
      <c r="BP812" s="46"/>
      <c r="BQ812" s="46"/>
      <c r="BR812" s="46"/>
      <c r="BS812" s="46"/>
      <c r="BT812" s="46"/>
      <c r="BU812" s="46"/>
      <c r="BV812" s="46"/>
      <c r="BW812" s="46"/>
      <c r="BX812" s="46"/>
      <c r="BY812" s="46"/>
      <c r="BZ812" s="46"/>
      <c r="CA812" s="46"/>
      <c r="CB812" s="46"/>
      <c r="CC812" s="46"/>
      <c r="CD812" s="46"/>
      <c r="CE812" s="46"/>
      <c r="CF812" s="46"/>
      <c r="CG812" s="46"/>
      <c r="CH812" s="46"/>
      <c r="CI812" s="46"/>
      <c r="CJ812" s="46"/>
      <c r="CK812" s="46"/>
      <c r="CL812" s="46"/>
      <c r="CM812" s="46"/>
      <c r="CN812" s="46"/>
      <c r="CO812" s="46"/>
      <c r="CP812" s="46"/>
      <c r="CQ812" s="46"/>
      <c r="CR812" s="46"/>
      <c r="CS812" s="46"/>
      <c r="CT812" s="46"/>
      <c r="CU812" s="46"/>
      <c r="CV812" s="46"/>
      <c r="CW812" s="46"/>
      <c r="CX812" s="46"/>
      <c r="CY812" s="46"/>
      <c r="CZ812" s="46"/>
      <c r="DA812" s="46"/>
      <c r="DB812" s="46"/>
      <c r="DC812" s="46"/>
      <c r="DD812" s="46"/>
      <c r="DE812" s="46"/>
      <c r="DF812" s="46"/>
      <c r="DG812" s="46"/>
      <c r="DH812" s="46"/>
      <c r="DI812" s="46"/>
      <c r="DJ812" s="46"/>
      <c r="DK812" s="46"/>
      <c r="DL812" s="46"/>
      <c r="DM812" s="46"/>
    </row>
    <row r="813" spans="1:117" s="3" customFormat="1" ht="13.5" customHeight="1" x14ac:dyDescent="0.2">
      <c r="A813" s="44"/>
      <c r="B813" s="45"/>
      <c r="C813" s="44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  <c r="BN813" s="46"/>
      <c r="BO813" s="46"/>
      <c r="BP813" s="46"/>
      <c r="BQ813" s="46"/>
      <c r="BR813" s="46"/>
      <c r="BS813" s="46"/>
      <c r="BT813" s="46"/>
      <c r="BU813" s="46"/>
      <c r="BV813" s="46"/>
      <c r="BW813" s="46"/>
      <c r="BX813" s="46"/>
      <c r="BY813" s="46"/>
      <c r="BZ813" s="46"/>
      <c r="CA813" s="46"/>
      <c r="CB813" s="46"/>
      <c r="CC813" s="46"/>
      <c r="CD813" s="46"/>
      <c r="CE813" s="46"/>
      <c r="CF813" s="46"/>
      <c r="CG813" s="46"/>
      <c r="CH813" s="46"/>
      <c r="CI813" s="46"/>
      <c r="CJ813" s="46"/>
      <c r="CK813" s="46"/>
      <c r="CL813" s="46"/>
      <c r="CM813" s="46"/>
      <c r="CN813" s="46"/>
      <c r="CO813" s="46"/>
      <c r="CP813" s="46"/>
      <c r="CQ813" s="46"/>
      <c r="CR813" s="46"/>
      <c r="CS813" s="46"/>
      <c r="CT813" s="46"/>
      <c r="CU813" s="46"/>
      <c r="CV813" s="46"/>
      <c r="CW813" s="46"/>
      <c r="CX813" s="46"/>
      <c r="CY813" s="46"/>
      <c r="CZ813" s="46"/>
      <c r="DA813" s="46"/>
      <c r="DB813" s="46"/>
      <c r="DC813" s="46"/>
      <c r="DD813" s="46"/>
      <c r="DE813" s="46"/>
      <c r="DF813" s="46"/>
      <c r="DG813" s="46"/>
      <c r="DH813" s="46"/>
      <c r="DI813" s="46"/>
      <c r="DJ813" s="46"/>
      <c r="DK813" s="46"/>
      <c r="DL813" s="46"/>
      <c r="DM813" s="46"/>
    </row>
    <row r="814" spans="1:117" s="3" customFormat="1" ht="13.5" customHeight="1" x14ac:dyDescent="0.2">
      <c r="A814" s="44"/>
      <c r="B814" s="45"/>
      <c r="C814" s="44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  <c r="BN814" s="46"/>
      <c r="BO814" s="46"/>
      <c r="BP814" s="46"/>
      <c r="BQ814" s="46"/>
      <c r="BR814" s="46"/>
      <c r="BS814" s="46"/>
      <c r="BT814" s="46"/>
      <c r="BU814" s="46"/>
      <c r="BV814" s="46"/>
      <c r="BW814" s="46"/>
      <c r="BX814" s="46"/>
      <c r="BY814" s="46"/>
      <c r="BZ814" s="46"/>
      <c r="CA814" s="46"/>
      <c r="CB814" s="46"/>
      <c r="CC814" s="46"/>
      <c r="CD814" s="46"/>
      <c r="CE814" s="46"/>
      <c r="CF814" s="46"/>
      <c r="CG814" s="46"/>
      <c r="CH814" s="46"/>
      <c r="CI814" s="46"/>
      <c r="CJ814" s="46"/>
      <c r="CK814" s="46"/>
      <c r="CL814" s="46"/>
      <c r="CM814" s="46"/>
      <c r="CN814" s="46"/>
      <c r="CO814" s="46"/>
      <c r="CP814" s="46"/>
      <c r="CQ814" s="46"/>
      <c r="CR814" s="46"/>
      <c r="CS814" s="46"/>
      <c r="CT814" s="46"/>
      <c r="CU814" s="46"/>
      <c r="CV814" s="46"/>
      <c r="CW814" s="46"/>
      <c r="CX814" s="46"/>
      <c r="CY814" s="46"/>
      <c r="CZ814" s="46"/>
      <c r="DA814" s="46"/>
      <c r="DB814" s="46"/>
      <c r="DC814" s="46"/>
      <c r="DD814" s="46"/>
      <c r="DE814" s="46"/>
      <c r="DF814" s="46"/>
      <c r="DG814" s="46"/>
      <c r="DH814" s="46"/>
      <c r="DI814" s="46"/>
      <c r="DJ814" s="46"/>
      <c r="DK814" s="46"/>
      <c r="DL814" s="46"/>
      <c r="DM814" s="46"/>
    </row>
    <row r="815" spans="1:117" s="3" customFormat="1" ht="13.5" customHeight="1" x14ac:dyDescent="0.2">
      <c r="A815" s="44"/>
      <c r="B815" s="45"/>
      <c r="C815" s="44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  <c r="BN815" s="46"/>
      <c r="BO815" s="46"/>
      <c r="BP815" s="46"/>
      <c r="BQ815" s="46"/>
      <c r="BR815" s="46"/>
      <c r="BS815" s="46"/>
      <c r="BT815" s="46"/>
      <c r="BU815" s="46"/>
      <c r="BV815" s="46"/>
      <c r="BW815" s="46"/>
      <c r="BX815" s="46"/>
      <c r="BY815" s="46"/>
      <c r="BZ815" s="46"/>
      <c r="CA815" s="46"/>
      <c r="CB815" s="46"/>
      <c r="CC815" s="46"/>
      <c r="CD815" s="46"/>
      <c r="CE815" s="46"/>
      <c r="CF815" s="46"/>
      <c r="CG815" s="46"/>
      <c r="CH815" s="46"/>
      <c r="CI815" s="46"/>
      <c r="CJ815" s="46"/>
      <c r="CK815" s="46"/>
      <c r="CL815" s="46"/>
      <c r="CM815" s="46"/>
      <c r="CN815" s="46"/>
      <c r="CO815" s="46"/>
      <c r="CP815" s="46"/>
      <c r="CQ815" s="46"/>
      <c r="CR815" s="46"/>
      <c r="CS815" s="46"/>
      <c r="CT815" s="46"/>
      <c r="CU815" s="46"/>
      <c r="CV815" s="46"/>
      <c r="CW815" s="46"/>
      <c r="CX815" s="46"/>
      <c r="CY815" s="46"/>
      <c r="CZ815" s="46"/>
      <c r="DA815" s="46"/>
      <c r="DB815" s="46"/>
      <c r="DC815" s="46"/>
      <c r="DD815" s="46"/>
      <c r="DE815" s="46"/>
      <c r="DF815" s="46"/>
      <c r="DG815" s="46"/>
      <c r="DH815" s="46"/>
      <c r="DI815" s="46"/>
      <c r="DJ815" s="46"/>
      <c r="DK815" s="46"/>
      <c r="DL815" s="46"/>
      <c r="DM815" s="46"/>
    </row>
    <row r="816" spans="1:117" s="3" customFormat="1" ht="13.5" customHeight="1" x14ac:dyDescent="0.2">
      <c r="A816" s="44"/>
      <c r="B816" s="45"/>
      <c r="C816" s="44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  <c r="BN816" s="46"/>
      <c r="BO816" s="46"/>
      <c r="BP816" s="46"/>
      <c r="BQ816" s="46"/>
      <c r="BR816" s="46"/>
      <c r="BS816" s="46"/>
      <c r="BT816" s="46"/>
      <c r="BU816" s="46"/>
      <c r="BV816" s="46"/>
      <c r="BW816" s="46"/>
      <c r="BX816" s="46"/>
      <c r="BY816" s="46"/>
      <c r="BZ816" s="46"/>
      <c r="CA816" s="46"/>
      <c r="CB816" s="46"/>
      <c r="CC816" s="46"/>
      <c r="CD816" s="46"/>
      <c r="CE816" s="46"/>
      <c r="CF816" s="46"/>
      <c r="CG816" s="46"/>
      <c r="CH816" s="46"/>
      <c r="CI816" s="46"/>
      <c r="CJ816" s="46"/>
      <c r="CK816" s="46"/>
      <c r="CL816" s="46"/>
      <c r="CM816" s="46"/>
      <c r="CN816" s="46"/>
      <c r="CO816" s="46"/>
      <c r="CP816" s="46"/>
      <c r="CQ816" s="46"/>
      <c r="CR816" s="46"/>
      <c r="CS816" s="46"/>
      <c r="CT816" s="46"/>
      <c r="CU816" s="46"/>
      <c r="CV816" s="46"/>
      <c r="CW816" s="46"/>
      <c r="CX816" s="46"/>
      <c r="CY816" s="46"/>
      <c r="CZ816" s="46"/>
      <c r="DA816" s="46"/>
      <c r="DB816" s="46"/>
      <c r="DC816" s="46"/>
      <c r="DD816" s="46"/>
      <c r="DE816" s="46"/>
      <c r="DF816" s="46"/>
      <c r="DG816" s="46"/>
      <c r="DH816" s="46"/>
      <c r="DI816" s="46"/>
      <c r="DJ816" s="46"/>
      <c r="DK816" s="46"/>
      <c r="DL816" s="46"/>
      <c r="DM816" s="46"/>
    </row>
    <row r="817" spans="1:117" s="3" customFormat="1" ht="13.5" customHeight="1" x14ac:dyDescent="0.2">
      <c r="A817" s="44"/>
      <c r="B817" s="45"/>
      <c r="C817" s="44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  <c r="BN817" s="46"/>
      <c r="BO817" s="46"/>
      <c r="BP817" s="46"/>
      <c r="BQ817" s="46"/>
      <c r="BR817" s="46"/>
      <c r="BS817" s="46"/>
      <c r="BT817" s="46"/>
      <c r="BU817" s="46"/>
      <c r="BV817" s="46"/>
      <c r="BW817" s="46"/>
      <c r="BX817" s="46"/>
      <c r="BY817" s="46"/>
      <c r="BZ817" s="46"/>
      <c r="CA817" s="46"/>
      <c r="CB817" s="46"/>
      <c r="CC817" s="46"/>
      <c r="CD817" s="46"/>
      <c r="CE817" s="46"/>
      <c r="CF817" s="46"/>
      <c r="CG817" s="46"/>
      <c r="CH817" s="46"/>
      <c r="CI817" s="46"/>
      <c r="CJ817" s="46"/>
      <c r="CK817" s="46"/>
      <c r="CL817" s="46"/>
      <c r="CM817" s="46"/>
      <c r="CN817" s="46"/>
      <c r="CO817" s="46"/>
      <c r="CP817" s="46"/>
      <c r="CQ817" s="46"/>
      <c r="CR817" s="46"/>
      <c r="CS817" s="46"/>
      <c r="CT817" s="46"/>
      <c r="CU817" s="46"/>
      <c r="CV817" s="46"/>
      <c r="CW817" s="46"/>
      <c r="CX817" s="46"/>
      <c r="CY817" s="46"/>
      <c r="CZ817" s="46"/>
      <c r="DA817" s="46"/>
      <c r="DB817" s="46"/>
      <c r="DC817" s="46"/>
      <c r="DD817" s="46"/>
      <c r="DE817" s="46"/>
      <c r="DF817" s="46"/>
      <c r="DG817" s="46"/>
      <c r="DH817" s="46"/>
      <c r="DI817" s="46"/>
      <c r="DJ817" s="46"/>
      <c r="DK817" s="46"/>
      <c r="DL817" s="46"/>
      <c r="DM817" s="46"/>
    </row>
    <row r="818" spans="1:117" s="3" customFormat="1" ht="13.5" customHeight="1" x14ac:dyDescent="0.2">
      <c r="A818" s="44"/>
      <c r="B818" s="45"/>
      <c r="C818" s="44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  <c r="BN818" s="46"/>
      <c r="BO818" s="46"/>
      <c r="BP818" s="46"/>
      <c r="BQ818" s="46"/>
      <c r="BR818" s="46"/>
      <c r="BS818" s="46"/>
      <c r="BT818" s="46"/>
      <c r="BU818" s="46"/>
      <c r="BV818" s="46"/>
      <c r="BW818" s="46"/>
      <c r="BX818" s="46"/>
      <c r="BY818" s="46"/>
      <c r="BZ818" s="46"/>
      <c r="CA818" s="46"/>
      <c r="CB818" s="46"/>
      <c r="CC818" s="46"/>
      <c r="CD818" s="46"/>
      <c r="CE818" s="46"/>
      <c r="CF818" s="46"/>
      <c r="CG818" s="46"/>
      <c r="CH818" s="46"/>
      <c r="CI818" s="46"/>
      <c r="CJ818" s="46"/>
      <c r="CK818" s="46"/>
      <c r="CL818" s="46"/>
      <c r="CM818" s="46"/>
      <c r="CN818" s="46"/>
      <c r="CO818" s="46"/>
      <c r="CP818" s="46"/>
      <c r="CQ818" s="46"/>
      <c r="CR818" s="46"/>
      <c r="CS818" s="46"/>
      <c r="CT818" s="46"/>
      <c r="CU818" s="46"/>
      <c r="CV818" s="46"/>
      <c r="CW818" s="46"/>
      <c r="CX818" s="46"/>
      <c r="CY818" s="46"/>
      <c r="CZ818" s="46"/>
      <c r="DA818" s="46"/>
      <c r="DB818" s="46"/>
      <c r="DC818" s="46"/>
      <c r="DD818" s="46"/>
      <c r="DE818" s="46"/>
      <c r="DF818" s="46"/>
      <c r="DG818" s="46"/>
      <c r="DH818" s="46"/>
      <c r="DI818" s="46"/>
      <c r="DJ818" s="46"/>
      <c r="DK818" s="46"/>
      <c r="DL818" s="46"/>
      <c r="DM818" s="46"/>
    </row>
    <row r="819" spans="1:117" s="3" customFormat="1" ht="13.5" customHeight="1" x14ac:dyDescent="0.2">
      <c r="A819" s="44"/>
      <c r="B819" s="45"/>
      <c r="C819" s="44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  <c r="BN819" s="46"/>
      <c r="BO819" s="46"/>
      <c r="BP819" s="46"/>
      <c r="BQ819" s="46"/>
      <c r="BR819" s="46"/>
      <c r="BS819" s="46"/>
      <c r="BT819" s="46"/>
      <c r="BU819" s="46"/>
      <c r="BV819" s="46"/>
      <c r="BW819" s="46"/>
      <c r="BX819" s="46"/>
      <c r="BY819" s="46"/>
      <c r="BZ819" s="46"/>
      <c r="CA819" s="46"/>
      <c r="CB819" s="46"/>
      <c r="CC819" s="46"/>
      <c r="CD819" s="46"/>
      <c r="CE819" s="46"/>
      <c r="CF819" s="46"/>
      <c r="CG819" s="46"/>
      <c r="CH819" s="46"/>
      <c r="CI819" s="46"/>
      <c r="CJ819" s="46"/>
      <c r="CK819" s="46"/>
      <c r="CL819" s="46"/>
      <c r="CM819" s="46"/>
      <c r="CN819" s="46"/>
      <c r="CO819" s="46"/>
      <c r="CP819" s="46"/>
      <c r="CQ819" s="46"/>
      <c r="CR819" s="46"/>
      <c r="CS819" s="46"/>
      <c r="CT819" s="46"/>
      <c r="CU819" s="46"/>
      <c r="CV819" s="46"/>
      <c r="CW819" s="46"/>
      <c r="CX819" s="46"/>
      <c r="CY819" s="46"/>
      <c r="CZ819" s="46"/>
      <c r="DA819" s="46"/>
      <c r="DB819" s="46"/>
      <c r="DC819" s="46"/>
      <c r="DD819" s="46"/>
      <c r="DE819" s="46"/>
      <c r="DF819" s="46"/>
      <c r="DG819" s="46"/>
      <c r="DH819" s="46"/>
      <c r="DI819" s="46"/>
      <c r="DJ819" s="46"/>
      <c r="DK819" s="46"/>
      <c r="DL819" s="46"/>
      <c r="DM819" s="46"/>
    </row>
    <row r="820" spans="1:117" s="3" customFormat="1" ht="13.5" customHeight="1" x14ac:dyDescent="0.2">
      <c r="A820" s="44"/>
      <c r="B820" s="45"/>
      <c r="C820" s="44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  <c r="BN820" s="46"/>
      <c r="BO820" s="46"/>
      <c r="BP820" s="46"/>
      <c r="BQ820" s="46"/>
      <c r="BR820" s="46"/>
      <c r="BS820" s="46"/>
      <c r="BT820" s="46"/>
      <c r="BU820" s="46"/>
      <c r="BV820" s="46"/>
      <c r="BW820" s="46"/>
      <c r="BX820" s="46"/>
      <c r="BY820" s="46"/>
      <c r="BZ820" s="46"/>
      <c r="CA820" s="46"/>
      <c r="CB820" s="46"/>
      <c r="CC820" s="46"/>
      <c r="CD820" s="46"/>
      <c r="CE820" s="46"/>
      <c r="CF820" s="46"/>
      <c r="CG820" s="46"/>
      <c r="CH820" s="46"/>
      <c r="CI820" s="46"/>
      <c r="CJ820" s="46"/>
      <c r="CK820" s="46"/>
      <c r="CL820" s="46"/>
      <c r="CM820" s="46"/>
      <c r="CN820" s="46"/>
      <c r="CO820" s="46"/>
      <c r="CP820" s="46"/>
      <c r="CQ820" s="46"/>
      <c r="CR820" s="46"/>
      <c r="CS820" s="46"/>
      <c r="CT820" s="46"/>
      <c r="CU820" s="46"/>
      <c r="CV820" s="46"/>
      <c r="CW820" s="46"/>
      <c r="CX820" s="46"/>
      <c r="CY820" s="46"/>
      <c r="CZ820" s="46"/>
      <c r="DA820" s="46"/>
      <c r="DB820" s="46"/>
      <c r="DC820" s="46"/>
      <c r="DD820" s="46"/>
      <c r="DE820" s="46"/>
      <c r="DF820" s="46"/>
      <c r="DG820" s="46"/>
      <c r="DH820" s="46"/>
      <c r="DI820" s="46"/>
      <c r="DJ820" s="46"/>
      <c r="DK820" s="46"/>
      <c r="DL820" s="46"/>
      <c r="DM820" s="46"/>
    </row>
    <row r="821" spans="1:117" s="3" customFormat="1" ht="13.5" customHeight="1" x14ac:dyDescent="0.2">
      <c r="A821" s="44"/>
      <c r="B821" s="45"/>
      <c r="C821" s="44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  <c r="BN821" s="46"/>
      <c r="BO821" s="46"/>
      <c r="BP821" s="46"/>
      <c r="BQ821" s="46"/>
      <c r="BR821" s="46"/>
      <c r="BS821" s="46"/>
      <c r="BT821" s="46"/>
      <c r="BU821" s="46"/>
      <c r="BV821" s="46"/>
      <c r="BW821" s="46"/>
      <c r="BX821" s="46"/>
      <c r="BY821" s="46"/>
      <c r="BZ821" s="46"/>
      <c r="CA821" s="46"/>
      <c r="CB821" s="46"/>
      <c r="CC821" s="46"/>
      <c r="CD821" s="46"/>
      <c r="CE821" s="46"/>
      <c r="CF821" s="46"/>
      <c r="CG821" s="46"/>
      <c r="CH821" s="46"/>
      <c r="CI821" s="46"/>
      <c r="CJ821" s="46"/>
      <c r="CK821" s="46"/>
      <c r="CL821" s="46"/>
      <c r="CM821" s="46"/>
      <c r="CN821" s="46"/>
      <c r="CO821" s="46"/>
      <c r="CP821" s="46"/>
      <c r="CQ821" s="46"/>
      <c r="CR821" s="46"/>
      <c r="CS821" s="46"/>
      <c r="CT821" s="46"/>
      <c r="CU821" s="46"/>
      <c r="CV821" s="46"/>
      <c r="CW821" s="46"/>
      <c r="CX821" s="46"/>
      <c r="CY821" s="46"/>
      <c r="CZ821" s="46"/>
      <c r="DA821" s="46"/>
      <c r="DB821" s="46"/>
      <c r="DC821" s="46"/>
      <c r="DD821" s="46"/>
      <c r="DE821" s="46"/>
      <c r="DF821" s="46"/>
      <c r="DG821" s="46"/>
      <c r="DH821" s="46"/>
      <c r="DI821" s="46"/>
      <c r="DJ821" s="46"/>
      <c r="DK821" s="46"/>
      <c r="DL821" s="46"/>
      <c r="DM821" s="46"/>
    </row>
    <row r="822" spans="1:117" s="3" customFormat="1" ht="13.5" customHeight="1" x14ac:dyDescent="0.2">
      <c r="A822" s="44"/>
      <c r="B822" s="45"/>
      <c r="C822" s="44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  <c r="BN822" s="46"/>
      <c r="BO822" s="46"/>
      <c r="BP822" s="46"/>
      <c r="BQ822" s="46"/>
      <c r="BR822" s="46"/>
      <c r="BS822" s="46"/>
      <c r="BT822" s="46"/>
      <c r="BU822" s="46"/>
      <c r="BV822" s="46"/>
      <c r="BW822" s="46"/>
      <c r="BX822" s="46"/>
      <c r="BY822" s="46"/>
      <c r="BZ822" s="46"/>
      <c r="CA822" s="46"/>
      <c r="CB822" s="46"/>
      <c r="CC822" s="46"/>
      <c r="CD822" s="46"/>
      <c r="CE822" s="46"/>
      <c r="CF822" s="46"/>
      <c r="CG822" s="46"/>
      <c r="CH822" s="46"/>
      <c r="CI822" s="46"/>
      <c r="CJ822" s="46"/>
      <c r="CK822" s="46"/>
      <c r="CL822" s="46"/>
      <c r="CM822" s="46"/>
      <c r="CN822" s="46"/>
      <c r="CO822" s="46"/>
      <c r="CP822" s="46"/>
      <c r="CQ822" s="46"/>
      <c r="CR822" s="46"/>
      <c r="CS822" s="46"/>
      <c r="CT822" s="46"/>
      <c r="CU822" s="46"/>
      <c r="CV822" s="46"/>
      <c r="CW822" s="46"/>
      <c r="CX822" s="46"/>
      <c r="CY822" s="46"/>
      <c r="CZ822" s="46"/>
      <c r="DA822" s="46"/>
      <c r="DB822" s="46"/>
      <c r="DC822" s="46"/>
      <c r="DD822" s="46"/>
      <c r="DE822" s="46"/>
      <c r="DF822" s="46"/>
      <c r="DG822" s="46"/>
      <c r="DH822" s="46"/>
      <c r="DI822" s="46"/>
      <c r="DJ822" s="46"/>
      <c r="DK822" s="46"/>
      <c r="DL822" s="46"/>
      <c r="DM822" s="46"/>
    </row>
    <row r="823" spans="1:117" s="3" customFormat="1" ht="13.5" customHeight="1" x14ac:dyDescent="0.2">
      <c r="A823" s="44"/>
      <c r="B823" s="45"/>
      <c r="C823" s="44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  <c r="BN823" s="46"/>
      <c r="BO823" s="46"/>
      <c r="BP823" s="46"/>
      <c r="BQ823" s="46"/>
      <c r="BR823" s="46"/>
      <c r="BS823" s="46"/>
      <c r="BT823" s="46"/>
      <c r="BU823" s="46"/>
      <c r="BV823" s="46"/>
      <c r="BW823" s="46"/>
      <c r="BX823" s="46"/>
      <c r="BY823" s="46"/>
      <c r="BZ823" s="46"/>
      <c r="CA823" s="46"/>
      <c r="CB823" s="46"/>
      <c r="CC823" s="46"/>
      <c r="CD823" s="46"/>
      <c r="CE823" s="46"/>
      <c r="CF823" s="46"/>
      <c r="CG823" s="46"/>
      <c r="CH823" s="46"/>
      <c r="CI823" s="46"/>
      <c r="CJ823" s="46"/>
      <c r="CK823" s="46"/>
      <c r="CL823" s="46"/>
      <c r="CM823" s="46"/>
      <c r="CN823" s="46"/>
      <c r="CO823" s="46"/>
      <c r="CP823" s="46"/>
      <c r="CQ823" s="46"/>
      <c r="CR823" s="46"/>
      <c r="CS823" s="46"/>
      <c r="CT823" s="46"/>
      <c r="CU823" s="46"/>
      <c r="CV823" s="46"/>
      <c r="CW823" s="46"/>
      <c r="CX823" s="46"/>
      <c r="CY823" s="46"/>
      <c r="CZ823" s="46"/>
      <c r="DA823" s="46"/>
      <c r="DB823" s="46"/>
      <c r="DC823" s="46"/>
      <c r="DD823" s="46"/>
      <c r="DE823" s="46"/>
      <c r="DF823" s="46"/>
      <c r="DG823" s="46"/>
      <c r="DH823" s="46"/>
      <c r="DI823" s="46"/>
      <c r="DJ823" s="46"/>
      <c r="DK823" s="46"/>
      <c r="DL823" s="46"/>
      <c r="DM823" s="46"/>
    </row>
    <row r="824" spans="1:117" s="3" customFormat="1" ht="13.5" customHeight="1" x14ac:dyDescent="0.2">
      <c r="A824" s="44"/>
      <c r="B824" s="45"/>
      <c r="C824" s="44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6"/>
      <c r="CG824" s="46"/>
      <c r="CH824" s="46"/>
      <c r="CI824" s="46"/>
      <c r="CJ824" s="46"/>
      <c r="CK824" s="46"/>
      <c r="CL824" s="46"/>
      <c r="CM824" s="46"/>
      <c r="CN824" s="46"/>
      <c r="CO824" s="46"/>
      <c r="CP824" s="46"/>
      <c r="CQ824" s="46"/>
      <c r="CR824" s="46"/>
      <c r="CS824" s="46"/>
      <c r="CT824" s="46"/>
      <c r="CU824" s="46"/>
      <c r="CV824" s="46"/>
      <c r="CW824" s="46"/>
      <c r="CX824" s="46"/>
      <c r="CY824" s="46"/>
      <c r="CZ824" s="46"/>
      <c r="DA824" s="46"/>
      <c r="DB824" s="46"/>
      <c r="DC824" s="46"/>
      <c r="DD824" s="46"/>
      <c r="DE824" s="46"/>
      <c r="DF824" s="46"/>
      <c r="DG824" s="46"/>
      <c r="DH824" s="46"/>
      <c r="DI824" s="46"/>
      <c r="DJ824" s="46"/>
      <c r="DK824" s="46"/>
      <c r="DL824" s="46"/>
      <c r="DM824" s="46"/>
    </row>
    <row r="825" spans="1:117" s="3" customFormat="1" ht="13.5" customHeight="1" x14ac:dyDescent="0.2">
      <c r="A825" s="44"/>
      <c r="B825" s="45"/>
      <c r="C825" s="44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  <c r="BN825" s="46"/>
      <c r="BO825" s="46"/>
      <c r="BP825" s="46"/>
      <c r="BQ825" s="46"/>
      <c r="BR825" s="46"/>
      <c r="BS825" s="46"/>
      <c r="BT825" s="46"/>
      <c r="BU825" s="46"/>
      <c r="BV825" s="46"/>
      <c r="BW825" s="46"/>
      <c r="BX825" s="46"/>
      <c r="BY825" s="46"/>
      <c r="BZ825" s="46"/>
      <c r="CA825" s="46"/>
      <c r="CB825" s="46"/>
      <c r="CC825" s="46"/>
      <c r="CD825" s="46"/>
      <c r="CE825" s="46"/>
      <c r="CF825" s="46"/>
      <c r="CG825" s="46"/>
      <c r="CH825" s="46"/>
      <c r="CI825" s="46"/>
      <c r="CJ825" s="46"/>
      <c r="CK825" s="46"/>
      <c r="CL825" s="46"/>
      <c r="CM825" s="46"/>
      <c r="CN825" s="46"/>
      <c r="CO825" s="46"/>
      <c r="CP825" s="46"/>
      <c r="CQ825" s="46"/>
      <c r="CR825" s="46"/>
      <c r="CS825" s="46"/>
      <c r="CT825" s="46"/>
      <c r="CU825" s="46"/>
      <c r="CV825" s="46"/>
      <c r="CW825" s="46"/>
      <c r="CX825" s="46"/>
      <c r="CY825" s="46"/>
      <c r="CZ825" s="46"/>
      <c r="DA825" s="46"/>
      <c r="DB825" s="46"/>
      <c r="DC825" s="46"/>
      <c r="DD825" s="46"/>
      <c r="DE825" s="46"/>
      <c r="DF825" s="46"/>
      <c r="DG825" s="46"/>
      <c r="DH825" s="46"/>
      <c r="DI825" s="46"/>
      <c r="DJ825" s="46"/>
      <c r="DK825" s="46"/>
      <c r="DL825" s="46"/>
      <c r="DM825" s="46"/>
    </row>
    <row r="826" spans="1:117" s="3" customFormat="1" ht="13.5" customHeight="1" x14ac:dyDescent="0.2">
      <c r="A826" s="44"/>
      <c r="B826" s="45"/>
      <c r="C826" s="44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  <c r="BN826" s="46"/>
      <c r="BO826" s="46"/>
      <c r="BP826" s="46"/>
      <c r="BQ826" s="46"/>
      <c r="BR826" s="46"/>
      <c r="BS826" s="46"/>
      <c r="BT826" s="46"/>
      <c r="BU826" s="46"/>
      <c r="BV826" s="46"/>
      <c r="BW826" s="46"/>
      <c r="BX826" s="46"/>
      <c r="BY826" s="46"/>
      <c r="BZ826" s="46"/>
      <c r="CA826" s="46"/>
      <c r="CB826" s="46"/>
      <c r="CC826" s="46"/>
      <c r="CD826" s="46"/>
      <c r="CE826" s="46"/>
      <c r="CF826" s="46"/>
      <c r="CG826" s="46"/>
      <c r="CH826" s="46"/>
      <c r="CI826" s="46"/>
      <c r="CJ826" s="46"/>
      <c r="CK826" s="46"/>
      <c r="CL826" s="46"/>
      <c r="CM826" s="46"/>
      <c r="CN826" s="46"/>
      <c r="CO826" s="46"/>
      <c r="CP826" s="46"/>
      <c r="CQ826" s="46"/>
      <c r="CR826" s="46"/>
      <c r="CS826" s="46"/>
      <c r="CT826" s="46"/>
      <c r="CU826" s="46"/>
      <c r="CV826" s="46"/>
      <c r="CW826" s="46"/>
      <c r="CX826" s="46"/>
      <c r="CY826" s="46"/>
      <c r="CZ826" s="46"/>
      <c r="DA826" s="46"/>
      <c r="DB826" s="46"/>
      <c r="DC826" s="46"/>
      <c r="DD826" s="46"/>
      <c r="DE826" s="46"/>
      <c r="DF826" s="46"/>
      <c r="DG826" s="46"/>
      <c r="DH826" s="46"/>
      <c r="DI826" s="46"/>
      <c r="DJ826" s="46"/>
      <c r="DK826" s="46"/>
      <c r="DL826" s="46"/>
      <c r="DM826" s="46"/>
    </row>
    <row r="827" spans="1:117" s="3" customFormat="1" ht="13.5" customHeight="1" x14ac:dyDescent="0.2">
      <c r="A827" s="44"/>
      <c r="B827" s="45"/>
      <c r="C827" s="44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  <c r="BN827" s="46"/>
      <c r="BO827" s="46"/>
      <c r="BP827" s="46"/>
      <c r="BQ827" s="46"/>
      <c r="BR827" s="46"/>
      <c r="BS827" s="46"/>
      <c r="BT827" s="46"/>
      <c r="BU827" s="46"/>
      <c r="BV827" s="46"/>
      <c r="BW827" s="46"/>
      <c r="BX827" s="46"/>
      <c r="BY827" s="46"/>
      <c r="BZ827" s="46"/>
      <c r="CA827" s="46"/>
      <c r="CB827" s="46"/>
      <c r="CC827" s="46"/>
      <c r="CD827" s="46"/>
      <c r="CE827" s="46"/>
      <c r="CF827" s="46"/>
      <c r="CG827" s="46"/>
      <c r="CH827" s="46"/>
      <c r="CI827" s="46"/>
      <c r="CJ827" s="46"/>
      <c r="CK827" s="46"/>
      <c r="CL827" s="46"/>
      <c r="CM827" s="46"/>
      <c r="CN827" s="46"/>
      <c r="CO827" s="46"/>
      <c r="CP827" s="46"/>
      <c r="CQ827" s="46"/>
      <c r="CR827" s="46"/>
      <c r="CS827" s="46"/>
      <c r="CT827" s="46"/>
      <c r="CU827" s="46"/>
      <c r="CV827" s="46"/>
      <c r="CW827" s="46"/>
      <c r="CX827" s="46"/>
      <c r="CY827" s="46"/>
      <c r="CZ827" s="46"/>
      <c r="DA827" s="46"/>
      <c r="DB827" s="46"/>
      <c r="DC827" s="46"/>
      <c r="DD827" s="46"/>
      <c r="DE827" s="46"/>
      <c r="DF827" s="46"/>
      <c r="DG827" s="46"/>
      <c r="DH827" s="46"/>
      <c r="DI827" s="46"/>
      <c r="DJ827" s="46"/>
      <c r="DK827" s="46"/>
      <c r="DL827" s="46"/>
      <c r="DM827" s="46"/>
    </row>
    <row r="828" spans="1:117" s="3" customFormat="1" ht="13.5" customHeight="1" x14ac:dyDescent="0.2">
      <c r="A828" s="44"/>
      <c r="B828" s="45"/>
      <c r="C828" s="44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  <c r="BN828" s="46"/>
      <c r="BO828" s="46"/>
      <c r="BP828" s="46"/>
      <c r="BQ828" s="46"/>
      <c r="BR828" s="46"/>
      <c r="BS828" s="46"/>
      <c r="BT828" s="46"/>
      <c r="BU828" s="46"/>
      <c r="BV828" s="46"/>
      <c r="BW828" s="46"/>
      <c r="BX828" s="46"/>
      <c r="BY828" s="46"/>
      <c r="BZ828" s="46"/>
      <c r="CA828" s="46"/>
      <c r="CB828" s="46"/>
      <c r="CC828" s="46"/>
      <c r="CD828" s="46"/>
      <c r="CE828" s="46"/>
      <c r="CF828" s="46"/>
      <c r="CG828" s="46"/>
      <c r="CH828" s="46"/>
      <c r="CI828" s="46"/>
      <c r="CJ828" s="46"/>
      <c r="CK828" s="46"/>
      <c r="CL828" s="46"/>
      <c r="CM828" s="46"/>
      <c r="CN828" s="46"/>
      <c r="CO828" s="46"/>
      <c r="CP828" s="46"/>
      <c r="CQ828" s="46"/>
      <c r="CR828" s="46"/>
      <c r="CS828" s="46"/>
      <c r="CT828" s="46"/>
      <c r="CU828" s="46"/>
      <c r="CV828" s="46"/>
      <c r="CW828" s="46"/>
      <c r="CX828" s="46"/>
      <c r="CY828" s="46"/>
      <c r="CZ828" s="46"/>
      <c r="DA828" s="46"/>
      <c r="DB828" s="46"/>
      <c r="DC828" s="46"/>
      <c r="DD828" s="46"/>
      <c r="DE828" s="46"/>
      <c r="DF828" s="46"/>
      <c r="DG828" s="46"/>
      <c r="DH828" s="46"/>
      <c r="DI828" s="46"/>
      <c r="DJ828" s="46"/>
      <c r="DK828" s="46"/>
      <c r="DL828" s="46"/>
      <c r="DM828" s="46"/>
    </row>
    <row r="829" spans="1:117" s="3" customFormat="1" ht="13.5" customHeight="1" x14ac:dyDescent="0.2">
      <c r="A829" s="44"/>
      <c r="B829" s="45"/>
      <c r="C829" s="44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  <c r="BN829" s="46"/>
      <c r="BO829" s="46"/>
      <c r="BP829" s="46"/>
      <c r="BQ829" s="46"/>
      <c r="BR829" s="46"/>
      <c r="BS829" s="46"/>
      <c r="BT829" s="46"/>
      <c r="BU829" s="46"/>
      <c r="BV829" s="46"/>
      <c r="BW829" s="46"/>
      <c r="BX829" s="46"/>
      <c r="BY829" s="46"/>
      <c r="BZ829" s="46"/>
      <c r="CA829" s="46"/>
      <c r="CB829" s="46"/>
      <c r="CC829" s="46"/>
      <c r="CD829" s="46"/>
      <c r="CE829" s="46"/>
      <c r="CF829" s="46"/>
      <c r="CG829" s="46"/>
      <c r="CH829" s="46"/>
      <c r="CI829" s="46"/>
      <c r="CJ829" s="46"/>
      <c r="CK829" s="46"/>
      <c r="CL829" s="46"/>
      <c r="CM829" s="46"/>
      <c r="CN829" s="46"/>
      <c r="CO829" s="46"/>
      <c r="CP829" s="46"/>
      <c r="CQ829" s="46"/>
      <c r="CR829" s="46"/>
      <c r="CS829" s="46"/>
      <c r="CT829" s="46"/>
      <c r="CU829" s="46"/>
      <c r="CV829" s="46"/>
      <c r="CW829" s="46"/>
      <c r="CX829" s="46"/>
      <c r="CY829" s="46"/>
      <c r="CZ829" s="46"/>
      <c r="DA829" s="46"/>
      <c r="DB829" s="46"/>
      <c r="DC829" s="46"/>
      <c r="DD829" s="46"/>
      <c r="DE829" s="46"/>
      <c r="DF829" s="46"/>
      <c r="DG829" s="46"/>
      <c r="DH829" s="46"/>
      <c r="DI829" s="46"/>
      <c r="DJ829" s="46"/>
      <c r="DK829" s="46"/>
      <c r="DL829" s="46"/>
      <c r="DM829" s="46"/>
    </row>
    <row r="830" spans="1:117" s="3" customFormat="1" ht="13.5" customHeight="1" x14ac:dyDescent="0.2">
      <c r="A830" s="44"/>
      <c r="B830" s="45"/>
      <c r="C830" s="44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  <c r="BN830" s="46"/>
      <c r="BO830" s="46"/>
      <c r="BP830" s="46"/>
      <c r="BQ830" s="46"/>
      <c r="BR830" s="46"/>
      <c r="BS830" s="46"/>
      <c r="BT830" s="46"/>
      <c r="BU830" s="46"/>
      <c r="BV830" s="46"/>
      <c r="BW830" s="46"/>
      <c r="BX830" s="46"/>
      <c r="BY830" s="46"/>
      <c r="BZ830" s="46"/>
      <c r="CA830" s="46"/>
      <c r="CB830" s="46"/>
      <c r="CC830" s="46"/>
      <c r="CD830" s="46"/>
      <c r="CE830" s="46"/>
      <c r="CF830" s="46"/>
      <c r="CG830" s="46"/>
      <c r="CH830" s="46"/>
      <c r="CI830" s="46"/>
      <c r="CJ830" s="46"/>
      <c r="CK830" s="46"/>
      <c r="CL830" s="46"/>
      <c r="CM830" s="46"/>
      <c r="CN830" s="46"/>
      <c r="CO830" s="46"/>
      <c r="CP830" s="46"/>
      <c r="CQ830" s="46"/>
      <c r="CR830" s="46"/>
      <c r="CS830" s="46"/>
      <c r="CT830" s="46"/>
      <c r="CU830" s="46"/>
      <c r="CV830" s="46"/>
      <c r="CW830" s="46"/>
      <c r="CX830" s="46"/>
      <c r="CY830" s="46"/>
      <c r="CZ830" s="46"/>
      <c r="DA830" s="46"/>
      <c r="DB830" s="46"/>
      <c r="DC830" s="46"/>
      <c r="DD830" s="46"/>
      <c r="DE830" s="46"/>
      <c r="DF830" s="46"/>
      <c r="DG830" s="46"/>
      <c r="DH830" s="46"/>
      <c r="DI830" s="46"/>
      <c r="DJ830" s="46"/>
      <c r="DK830" s="46"/>
      <c r="DL830" s="46"/>
      <c r="DM830" s="46"/>
    </row>
    <row r="831" spans="1:117" s="3" customFormat="1" ht="13.5" customHeight="1" x14ac:dyDescent="0.2">
      <c r="A831" s="44"/>
      <c r="B831" s="45"/>
      <c r="C831" s="44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  <c r="BN831" s="46"/>
      <c r="BO831" s="46"/>
      <c r="BP831" s="46"/>
      <c r="BQ831" s="46"/>
      <c r="BR831" s="46"/>
      <c r="BS831" s="46"/>
      <c r="BT831" s="46"/>
      <c r="BU831" s="46"/>
      <c r="BV831" s="46"/>
      <c r="BW831" s="46"/>
      <c r="BX831" s="46"/>
      <c r="BY831" s="46"/>
      <c r="BZ831" s="46"/>
      <c r="CA831" s="46"/>
      <c r="CB831" s="46"/>
      <c r="CC831" s="46"/>
      <c r="CD831" s="46"/>
      <c r="CE831" s="46"/>
      <c r="CF831" s="46"/>
      <c r="CG831" s="46"/>
      <c r="CH831" s="46"/>
      <c r="CI831" s="46"/>
      <c r="CJ831" s="46"/>
      <c r="CK831" s="46"/>
      <c r="CL831" s="46"/>
      <c r="CM831" s="46"/>
      <c r="CN831" s="46"/>
      <c r="CO831" s="46"/>
      <c r="CP831" s="46"/>
      <c r="CQ831" s="46"/>
      <c r="CR831" s="46"/>
      <c r="CS831" s="46"/>
      <c r="CT831" s="46"/>
      <c r="CU831" s="46"/>
      <c r="CV831" s="46"/>
      <c r="CW831" s="46"/>
      <c r="CX831" s="46"/>
      <c r="CY831" s="46"/>
      <c r="CZ831" s="46"/>
      <c r="DA831" s="46"/>
      <c r="DB831" s="46"/>
      <c r="DC831" s="46"/>
      <c r="DD831" s="46"/>
      <c r="DE831" s="46"/>
      <c r="DF831" s="46"/>
      <c r="DG831" s="46"/>
      <c r="DH831" s="46"/>
      <c r="DI831" s="46"/>
      <c r="DJ831" s="46"/>
      <c r="DK831" s="46"/>
      <c r="DL831" s="46"/>
      <c r="DM831" s="46"/>
    </row>
    <row r="832" spans="1:117" s="3" customFormat="1" ht="13.5" customHeight="1" x14ac:dyDescent="0.2">
      <c r="A832" s="44"/>
      <c r="B832" s="45"/>
      <c r="C832" s="44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  <c r="BN832" s="46"/>
      <c r="BO832" s="46"/>
      <c r="BP832" s="46"/>
      <c r="BQ832" s="46"/>
      <c r="BR832" s="46"/>
      <c r="BS832" s="46"/>
      <c r="BT832" s="46"/>
      <c r="BU832" s="46"/>
      <c r="BV832" s="46"/>
      <c r="BW832" s="46"/>
      <c r="BX832" s="46"/>
      <c r="BY832" s="46"/>
      <c r="BZ832" s="46"/>
      <c r="CA832" s="46"/>
      <c r="CB832" s="46"/>
      <c r="CC832" s="46"/>
      <c r="CD832" s="46"/>
      <c r="CE832" s="46"/>
      <c r="CF832" s="46"/>
      <c r="CG832" s="46"/>
      <c r="CH832" s="46"/>
      <c r="CI832" s="46"/>
      <c r="CJ832" s="46"/>
      <c r="CK832" s="46"/>
      <c r="CL832" s="46"/>
      <c r="CM832" s="46"/>
      <c r="CN832" s="46"/>
      <c r="CO832" s="46"/>
      <c r="CP832" s="46"/>
      <c r="CQ832" s="46"/>
      <c r="CR832" s="46"/>
      <c r="CS832" s="46"/>
      <c r="CT832" s="46"/>
      <c r="CU832" s="46"/>
      <c r="CV832" s="46"/>
      <c r="CW832" s="46"/>
      <c r="CX832" s="46"/>
      <c r="CY832" s="46"/>
      <c r="CZ832" s="46"/>
      <c r="DA832" s="46"/>
      <c r="DB832" s="46"/>
      <c r="DC832" s="46"/>
      <c r="DD832" s="46"/>
      <c r="DE832" s="46"/>
      <c r="DF832" s="46"/>
      <c r="DG832" s="46"/>
      <c r="DH832" s="46"/>
      <c r="DI832" s="46"/>
      <c r="DJ832" s="46"/>
      <c r="DK832" s="46"/>
      <c r="DL832" s="46"/>
      <c r="DM832" s="46"/>
    </row>
    <row r="833" spans="1:117" s="3" customFormat="1" ht="13.5" customHeight="1" x14ac:dyDescent="0.2">
      <c r="A833" s="44"/>
      <c r="B833" s="45"/>
      <c r="C833" s="44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  <c r="BN833" s="46"/>
      <c r="BO833" s="46"/>
      <c r="BP833" s="46"/>
      <c r="BQ833" s="46"/>
      <c r="BR833" s="46"/>
      <c r="BS833" s="46"/>
      <c r="BT833" s="46"/>
      <c r="BU833" s="46"/>
      <c r="BV833" s="46"/>
      <c r="BW833" s="46"/>
      <c r="BX833" s="46"/>
      <c r="BY833" s="46"/>
      <c r="BZ833" s="46"/>
      <c r="CA833" s="46"/>
      <c r="CB833" s="46"/>
      <c r="CC833" s="46"/>
      <c r="CD833" s="46"/>
      <c r="CE833" s="46"/>
      <c r="CF833" s="46"/>
      <c r="CG833" s="46"/>
      <c r="CH833" s="46"/>
      <c r="CI833" s="46"/>
      <c r="CJ833" s="46"/>
      <c r="CK833" s="46"/>
      <c r="CL833" s="46"/>
      <c r="CM833" s="46"/>
      <c r="CN833" s="46"/>
      <c r="CO833" s="46"/>
      <c r="CP833" s="46"/>
      <c r="CQ833" s="46"/>
      <c r="CR833" s="46"/>
      <c r="CS833" s="46"/>
      <c r="CT833" s="46"/>
      <c r="CU833" s="46"/>
      <c r="CV833" s="46"/>
      <c r="CW833" s="46"/>
      <c r="CX833" s="46"/>
      <c r="CY833" s="46"/>
      <c r="CZ833" s="46"/>
      <c r="DA833" s="46"/>
      <c r="DB833" s="46"/>
      <c r="DC833" s="46"/>
      <c r="DD833" s="46"/>
      <c r="DE833" s="46"/>
      <c r="DF833" s="46"/>
      <c r="DG833" s="46"/>
      <c r="DH833" s="46"/>
      <c r="DI833" s="46"/>
      <c r="DJ833" s="46"/>
      <c r="DK833" s="46"/>
      <c r="DL833" s="46"/>
      <c r="DM833" s="46"/>
    </row>
    <row r="834" spans="1:117" s="3" customFormat="1" ht="13.5" customHeight="1" x14ac:dyDescent="0.2">
      <c r="A834" s="44"/>
      <c r="B834" s="45"/>
      <c r="C834" s="44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  <c r="BN834" s="46"/>
      <c r="BO834" s="46"/>
      <c r="BP834" s="46"/>
      <c r="BQ834" s="46"/>
      <c r="BR834" s="46"/>
      <c r="BS834" s="46"/>
      <c r="BT834" s="46"/>
      <c r="BU834" s="46"/>
      <c r="BV834" s="46"/>
      <c r="BW834" s="46"/>
      <c r="BX834" s="46"/>
      <c r="BY834" s="46"/>
      <c r="BZ834" s="46"/>
      <c r="CA834" s="46"/>
      <c r="CB834" s="46"/>
      <c r="CC834" s="46"/>
      <c r="CD834" s="46"/>
      <c r="CE834" s="46"/>
      <c r="CF834" s="46"/>
      <c r="CG834" s="46"/>
      <c r="CH834" s="46"/>
      <c r="CI834" s="46"/>
      <c r="CJ834" s="46"/>
      <c r="CK834" s="46"/>
      <c r="CL834" s="46"/>
      <c r="CM834" s="46"/>
      <c r="CN834" s="46"/>
      <c r="CO834" s="46"/>
      <c r="CP834" s="46"/>
      <c r="CQ834" s="46"/>
      <c r="CR834" s="46"/>
      <c r="CS834" s="46"/>
      <c r="CT834" s="46"/>
      <c r="CU834" s="46"/>
      <c r="CV834" s="46"/>
      <c r="CW834" s="46"/>
      <c r="CX834" s="46"/>
      <c r="CY834" s="46"/>
      <c r="CZ834" s="46"/>
      <c r="DA834" s="46"/>
      <c r="DB834" s="46"/>
      <c r="DC834" s="46"/>
      <c r="DD834" s="46"/>
      <c r="DE834" s="46"/>
      <c r="DF834" s="46"/>
      <c r="DG834" s="46"/>
      <c r="DH834" s="46"/>
      <c r="DI834" s="46"/>
      <c r="DJ834" s="46"/>
      <c r="DK834" s="46"/>
      <c r="DL834" s="46"/>
      <c r="DM834" s="46"/>
    </row>
    <row r="835" spans="1:117" s="3" customFormat="1" ht="13.5" customHeight="1" x14ac:dyDescent="0.2">
      <c r="A835" s="44"/>
      <c r="B835" s="45"/>
      <c r="C835" s="44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  <c r="BN835" s="46"/>
      <c r="BO835" s="46"/>
      <c r="BP835" s="46"/>
      <c r="BQ835" s="46"/>
      <c r="BR835" s="46"/>
      <c r="BS835" s="46"/>
      <c r="BT835" s="46"/>
      <c r="BU835" s="46"/>
      <c r="BV835" s="46"/>
      <c r="BW835" s="46"/>
      <c r="BX835" s="46"/>
      <c r="BY835" s="46"/>
      <c r="BZ835" s="46"/>
      <c r="CA835" s="46"/>
      <c r="CB835" s="46"/>
      <c r="CC835" s="46"/>
      <c r="CD835" s="46"/>
      <c r="CE835" s="46"/>
      <c r="CF835" s="46"/>
      <c r="CG835" s="46"/>
      <c r="CH835" s="46"/>
      <c r="CI835" s="46"/>
      <c r="CJ835" s="46"/>
      <c r="CK835" s="46"/>
      <c r="CL835" s="46"/>
      <c r="CM835" s="46"/>
      <c r="CN835" s="46"/>
      <c r="CO835" s="46"/>
      <c r="CP835" s="46"/>
      <c r="CQ835" s="46"/>
      <c r="CR835" s="46"/>
      <c r="CS835" s="46"/>
      <c r="CT835" s="46"/>
      <c r="CU835" s="46"/>
      <c r="CV835" s="46"/>
      <c r="CW835" s="46"/>
      <c r="CX835" s="46"/>
      <c r="CY835" s="46"/>
      <c r="CZ835" s="46"/>
      <c r="DA835" s="46"/>
      <c r="DB835" s="46"/>
      <c r="DC835" s="46"/>
      <c r="DD835" s="46"/>
      <c r="DE835" s="46"/>
      <c r="DF835" s="46"/>
      <c r="DG835" s="46"/>
      <c r="DH835" s="46"/>
      <c r="DI835" s="46"/>
      <c r="DJ835" s="46"/>
      <c r="DK835" s="46"/>
      <c r="DL835" s="46"/>
      <c r="DM835" s="46"/>
    </row>
    <row r="836" spans="1:117" s="3" customFormat="1" ht="13.5" customHeight="1" x14ac:dyDescent="0.2">
      <c r="A836" s="44"/>
      <c r="B836" s="45"/>
      <c r="C836" s="44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  <c r="BN836" s="46"/>
      <c r="BO836" s="46"/>
      <c r="BP836" s="46"/>
      <c r="BQ836" s="46"/>
      <c r="BR836" s="46"/>
      <c r="BS836" s="46"/>
      <c r="BT836" s="46"/>
      <c r="BU836" s="46"/>
      <c r="BV836" s="46"/>
      <c r="BW836" s="46"/>
      <c r="BX836" s="46"/>
      <c r="BY836" s="46"/>
      <c r="BZ836" s="46"/>
      <c r="CA836" s="46"/>
      <c r="CB836" s="46"/>
      <c r="CC836" s="46"/>
      <c r="CD836" s="46"/>
      <c r="CE836" s="46"/>
      <c r="CF836" s="46"/>
      <c r="CG836" s="46"/>
      <c r="CH836" s="46"/>
      <c r="CI836" s="46"/>
      <c r="CJ836" s="46"/>
      <c r="CK836" s="46"/>
      <c r="CL836" s="46"/>
      <c r="CM836" s="46"/>
      <c r="CN836" s="46"/>
      <c r="CO836" s="46"/>
      <c r="CP836" s="46"/>
      <c r="CQ836" s="46"/>
      <c r="CR836" s="46"/>
      <c r="CS836" s="46"/>
      <c r="CT836" s="46"/>
      <c r="CU836" s="46"/>
      <c r="CV836" s="46"/>
      <c r="CW836" s="46"/>
      <c r="CX836" s="46"/>
      <c r="CY836" s="46"/>
      <c r="CZ836" s="46"/>
      <c r="DA836" s="46"/>
      <c r="DB836" s="46"/>
      <c r="DC836" s="46"/>
      <c r="DD836" s="46"/>
      <c r="DE836" s="46"/>
      <c r="DF836" s="46"/>
      <c r="DG836" s="46"/>
      <c r="DH836" s="46"/>
      <c r="DI836" s="46"/>
      <c r="DJ836" s="46"/>
      <c r="DK836" s="46"/>
      <c r="DL836" s="46"/>
      <c r="DM836" s="46"/>
    </row>
    <row r="837" spans="1:117" s="3" customFormat="1" ht="13.5" customHeight="1" x14ac:dyDescent="0.2">
      <c r="A837" s="44"/>
      <c r="B837" s="45"/>
      <c r="C837" s="44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6"/>
      <c r="CG837" s="46"/>
      <c r="CH837" s="46"/>
      <c r="CI837" s="46"/>
      <c r="CJ837" s="46"/>
      <c r="CK837" s="46"/>
      <c r="CL837" s="46"/>
      <c r="CM837" s="46"/>
      <c r="CN837" s="46"/>
      <c r="CO837" s="46"/>
      <c r="CP837" s="46"/>
      <c r="CQ837" s="46"/>
      <c r="CR837" s="46"/>
      <c r="CS837" s="46"/>
      <c r="CT837" s="46"/>
      <c r="CU837" s="46"/>
      <c r="CV837" s="46"/>
      <c r="CW837" s="46"/>
      <c r="CX837" s="46"/>
      <c r="CY837" s="46"/>
      <c r="CZ837" s="46"/>
      <c r="DA837" s="46"/>
      <c r="DB837" s="46"/>
      <c r="DC837" s="46"/>
      <c r="DD837" s="46"/>
      <c r="DE837" s="46"/>
      <c r="DF837" s="46"/>
      <c r="DG837" s="46"/>
      <c r="DH837" s="46"/>
      <c r="DI837" s="46"/>
      <c r="DJ837" s="46"/>
      <c r="DK837" s="46"/>
      <c r="DL837" s="46"/>
      <c r="DM837" s="46"/>
    </row>
    <row r="838" spans="1:117" s="3" customFormat="1" ht="13.5" customHeight="1" x14ac:dyDescent="0.2">
      <c r="A838" s="44"/>
      <c r="B838" s="45"/>
      <c r="C838" s="44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  <c r="BN838" s="46"/>
      <c r="BO838" s="46"/>
      <c r="BP838" s="46"/>
      <c r="BQ838" s="46"/>
      <c r="BR838" s="46"/>
      <c r="BS838" s="46"/>
      <c r="BT838" s="46"/>
      <c r="BU838" s="46"/>
      <c r="BV838" s="46"/>
      <c r="BW838" s="46"/>
      <c r="BX838" s="46"/>
      <c r="BY838" s="46"/>
      <c r="BZ838" s="46"/>
      <c r="CA838" s="46"/>
      <c r="CB838" s="46"/>
      <c r="CC838" s="46"/>
      <c r="CD838" s="46"/>
      <c r="CE838" s="46"/>
      <c r="CF838" s="46"/>
      <c r="CG838" s="46"/>
      <c r="CH838" s="46"/>
      <c r="CI838" s="46"/>
      <c r="CJ838" s="46"/>
      <c r="CK838" s="46"/>
      <c r="CL838" s="46"/>
      <c r="CM838" s="46"/>
      <c r="CN838" s="46"/>
      <c r="CO838" s="46"/>
      <c r="CP838" s="46"/>
      <c r="CQ838" s="46"/>
      <c r="CR838" s="46"/>
      <c r="CS838" s="46"/>
      <c r="CT838" s="46"/>
      <c r="CU838" s="46"/>
      <c r="CV838" s="46"/>
      <c r="CW838" s="46"/>
      <c r="CX838" s="46"/>
      <c r="CY838" s="46"/>
      <c r="CZ838" s="46"/>
      <c r="DA838" s="46"/>
      <c r="DB838" s="46"/>
      <c r="DC838" s="46"/>
      <c r="DD838" s="46"/>
      <c r="DE838" s="46"/>
      <c r="DF838" s="46"/>
      <c r="DG838" s="46"/>
      <c r="DH838" s="46"/>
      <c r="DI838" s="46"/>
      <c r="DJ838" s="46"/>
      <c r="DK838" s="46"/>
      <c r="DL838" s="46"/>
      <c r="DM838" s="46"/>
    </row>
    <row r="839" spans="1:117" s="3" customFormat="1" ht="13.5" customHeight="1" x14ac:dyDescent="0.2">
      <c r="A839" s="44"/>
      <c r="B839" s="45"/>
      <c r="C839" s="44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  <c r="BN839" s="46"/>
      <c r="BO839" s="46"/>
      <c r="BP839" s="46"/>
      <c r="BQ839" s="46"/>
      <c r="BR839" s="46"/>
      <c r="BS839" s="46"/>
      <c r="BT839" s="46"/>
      <c r="BU839" s="46"/>
      <c r="BV839" s="46"/>
      <c r="BW839" s="46"/>
      <c r="BX839" s="46"/>
      <c r="BY839" s="46"/>
      <c r="BZ839" s="46"/>
      <c r="CA839" s="46"/>
      <c r="CB839" s="46"/>
      <c r="CC839" s="46"/>
      <c r="CD839" s="46"/>
      <c r="CE839" s="46"/>
      <c r="CF839" s="46"/>
      <c r="CG839" s="46"/>
      <c r="CH839" s="46"/>
      <c r="CI839" s="46"/>
      <c r="CJ839" s="46"/>
      <c r="CK839" s="46"/>
      <c r="CL839" s="46"/>
      <c r="CM839" s="46"/>
      <c r="CN839" s="46"/>
      <c r="CO839" s="46"/>
      <c r="CP839" s="46"/>
      <c r="CQ839" s="46"/>
      <c r="CR839" s="46"/>
      <c r="CS839" s="46"/>
      <c r="CT839" s="46"/>
      <c r="CU839" s="46"/>
      <c r="CV839" s="46"/>
      <c r="CW839" s="46"/>
      <c r="CX839" s="46"/>
      <c r="CY839" s="46"/>
      <c r="CZ839" s="46"/>
      <c r="DA839" s="46"/>
      <c r="DB839" s="46"/>
      <c r="DC839" s="46"/>
      <c r="DD839" s="46"/>
      <c r="DE839" s="46"/>
      <c r="DF839" s="46"/>
      <c r="DG839" s="46"/>
      <c r="DH839" s="46"/>
      <c r="DI839" s="46"/>
      <c r="DJ839" s="46"/>
      <c r="DK839" s="46"/>
      <c r="DL839" s="46"/>
      <c r="DM839" s="46"/>
    </row>
    <row r="840" spans="1:117" s="3" customFormat="1" ht="13.5" customHeight="1" x14ac:dyDescent="0.2">
      <c r="A840" s="44"/>
      <c r="B840" s="45"/>
      <c r="C840" s="44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  <c r="BN840" s="46"/>
      <c r="BO840" s="46"/>
      <c r="BP840" s="46"/>
      <c r="BQ840" s="46"/>
      <c r="BR840" s="46"/>
      <c r="BS840" s="46"/>
      <c r="BT840" s="46"/>
      <c r="BU840" s="46"/>
      <c r="BV840" s="46"/>
      <c r="BW840" s="46"/>
      <c r="BX840" s="46"/>
      <c r="BY840" s="46"/>
      <c r="BZ840" s="46"/>
      <c r="CA840" s="46"/>
      <c r="CB840" s="46"/>
      <c r="CC840" s="46"/>
      <c r="CD840" s="46"/>
      <c r="CE840" s="46"/>
      <c r="CF840" s="46"/>
      <c r="CG840" s="46"/>
      <c r="CH840" s="46"/>
      <c r="CI840" s="46"/>
      <c r="CJ840" s="46"/>
      <c r="CK840" s="46"/>
      <c r="CL840" s="46"/>
      <c r="CM840" s="46"/>
      <c r="CN840" s="46"/>
      <c r="CO840" s="46"/>
      <c r="CP840" s="46"/>
      <c r="CQ840" s="46"/>
      <c r="CR840" s="46"/>
      <c r="CS840" s="46"/>
      <c r="CT840" s="46"/>
      <c r="CU840" s="46"/>
      <c r="CV840" s="46"/>
      <c r="CW840" s="46"/>
      <c r="CX840" s="46"/>
      <c r="CY840" s="46"/>
      <c r="CZ840" s="46"/>
      <c r="DA840" s="46"/>
      <c r="DB840" s="46"/>
      <c r="DC840" s="46"/>
      <c r="DD840" s="46"/>
      <c r="DE840" s="46"/>
      <c r="DF840" s="46"/>
      <c r="DG840" s="46"/>
      <c r="DH840" s="46"/>
      <c r="DI840" s="46"/>
      <c r="DJ840" s="46"/>
      <c r="DK840" s="46"/>
      <c r="DL840" s="46"/>
      <c r="DM840" s="46"/>
    </row>
    <row r="841" spans="1:117" s="3" customFormat="1" ht="13.5" customHeight="1" x14ac:dyDescent="0.2">
      <c r="A841" s="44"/>
      <c r="B841" s="45"/>
      <c r="C841" s="44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  <c r="BN841" s="46"/>
      <c r="BO841" s="46"/>
      <c r="BP841" s="46"/>
      <c r="BQ841" s="46"/>
      <c r="BR841" s="46"/>
      <c r="BS841" s="46"/>
      <c r="BT841" s="46"/>
      <c r="BU841" s="46"/>
      <c r="BV841" s="46"/>
      <c r="BW841" s="46"/>
      <c r="BX841" s="46"/>
      <c r="BY841" s="46"/>
      <c r="BZ841" s="46"/>
      <c r="CA841" s="46"/>
      <c r="CB841" s="46"/>
      <c r="CC841" s="46"/>
      <c r="CD841" s="46"/>
      <c r="CE841" s="46"/>
      <c r="CF841" s="46"/>
      <c r="CG841" s="46"/>
      <c r="CH841" s="46"/>
      <c r="CI841" s="46"/>
      <c r="CJ841" s="46"/>
      <c r="CK841" s="46"/>
      <c r="CL841" s="46"/>
      <c r="CM841" s="46"/>
      <c r="CN841" s="46"/>
      <c r="CO841" s="46"/>
      <c r="CP841" s="46"/>
      <c r="CQ841" s="46"/>
      <c r="CR841" s="46"/>
      <c r="CS841" s="46"/>
      <c r="CT841" s="46"/>
      <c r="CU841" s="46"/>
      <c r="CV841" s="46"/>
      <c r="CW841" s="46"/>
      <c r="CX841" s="46"/>
      <c r="CY841" s="46"/>
      <c r="CZ841" s="46"/>
      <c r="DA841" s="46"/>
      <c r="DB841" s="46"/>
      <c r="DC841" s="46"/>
      <c r="DD841" s="46"/>
      <c r="DE841" s="46"/>
      <c r="DF841" s="46"/>
      <c r="DG841" s="46"/>
      <c r="DH841" s="46"/>
      <c r="DI841" s="46"/>
      <c r="DJ841" s="46"/>
      <c r="DK841" s="46"/>
      <c r="DL841" s="46"/>
      <c r="DM841" s="46"/>
    </row>
    <row r="842" spans="1:117" s="3" customFormat="1" ht="13.5" customHeight="1" x14ac:dyDescent="0.2">
      <c r="A842" s="44"/>
      <c r="B842" s="45"/>
      <c r="C842" s="44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  <c r="BN842" s="46"/>
      <c r="BO842" s="46"/>
      <c r="BP842" s="46"/>
      <c r="BQ842" s="46"/>
      <c r="BR842" s="46"/>
      <c r="BS842" s="46"/>
      <c r="BT842" s="46"/>
      <c r="BU842" s="46"/>
      <c r="BV842" s="46"/>
      <c r="BW842" s="46"/>
      <c r="BX842" s="46"/>
      <c r="BY842" s="46"/>
      <c r="BZ842" s="46"/>
      <c r="CA842" s="46"/>
      <c r="CB842" s="46"/>
      <c r="CC842" s="46"/>
      <c r="CD842" s="46"/>
      <c r="CE842" s="46"/>
      <c r="CF842" s="46"/>
      <c r="CG842" s="46"/>
      <c r="CH842" s="46"/>
      <c r="CI842" s="46"/>
      <c r="CJ842" s="46"/>
      <c r="CK842" s="46"/>
      <c r="CL842" s="46"/>
      <c r="CM842" s="46"/>
      <c r="CN842" s="46"/>
      <c r="CO842" s="46"/>
      <c r="CP842" s="46"/>
      <c r="CQ842" s="46"/>
      <c r="CR842" s="46"/>
      <c r="CS842" s="46"/>
      <c r="CT842" s="46"/>
      <c r="CU842" s="46"/>
      <c r="CV842" s="46"/>
      <c r="CW842" s="46"/>
      <c r="CX842" s="46"/>
      <c r="CY842" s="46"/>
      <c r="CZ842" s="46"/>
      <c r="DA842" s="46"/>
      <c r="DB842" s="46"/>
      <c r="DC842" s="46"/>
      <c r="DD842" s="46"/>
      <c r="DE842" s="46"/>
      <c r="DF842" s="46"/>
      <c r="DG842" s="46"/>
      <c r="DH842" s="46"/>
      <c r="DI842" s="46"/>
      <c r="DJ842" s="46"/>
      <c r="DK842" s="46"/>
      <c r="DL842" s="46"/>
      <c r="DM842" s="46"/>
    </row>
    <row r="843" spans="1:117" s="3" customFormat="1" ht="13.5" customHeight="1" x14ac:dyDescent="0.2">
      <c r="A843" s="44"/>
      <c r="B843" s="45"/>
      <c r="C843" s="44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  <c r="BN843" s="46"/>
      <c r="BO843" s="46"/>
      <c r="BP843" s="46"/>
      <c r="BQ843" s="46"/>
      <c r="BR843" s="46"/>
      <c r="BS843" s="46"/>
      <c r="BT843" s="46"/>
      <c r="BU843" s="46"/>
      <c r="BV843" s="46"/>
      <c r="BW843" s="46"/>
      <c r="BX843" s="46"/>
      <c r="BY843" s="46"/>
      <c r="BZ843" s="46"/>
      <c r="CA843" s="46"/>
      <c r="CB843" s="46"/>
      <c r="CC843" s="46"/>
      <c r="CD843" s="46"/>
      <c r="CE843" s="46"/>
      <c r="CF843" s="46"/>
      <c r="CG843" s="46"/>
      <c r="CH843" s="46"/>
      <c r="CI843" s="46"/>
      <c r="CJ843" s="46"/>
      <c r="CK843" s="46"/>
      <c r="CL843" s="46"/>
      <c r="CM843" s="46"/>
      <c r="CN843" s="46"/>
      <c r="CO843" s="46"/>
      <c r="CP843" s="46"/>
      <c r="CQ843" s="46"/>
      <c r="CR843" s="46"/>
      <c r="CS843" s="46"/>
      <c r="CT843" s="46"/>
      <c r="CU843" s="46"/>
      <c r="CV843" s="46"/>
      <c r="CW843" s="46"/>
      <c r="CX843" s="46"/>
      <c r="CY843" s="46"/>
      <c r="CZ843" s="46"/>
      <c r="DA843" s="46"/>
      <c r="DB843" s="46"/>
      <c r="DC843" s="46"/>
      <c r="DD843" s="46"/>
      <c r="DE843" s="46"/>
      <c r="DF843" s="46"/>
      <c r="DG843" s="46"/>
      <c r="DH843" s="46"/>
      <c r="DI843" s="46"/>
      <c r="DJ843" s="46"/>
      <c r="DK843" s="46"/>
      <c r="DL843" s="46"/>
      <c r="DM843" s="46"/>
    </row>
    <row r="844" spans="1:117" s="3" customFormat="1" ht="13.5" customHeight="1" x14ac:dyDescent="0.2">
      <c r="A844" s="44"/>
      <c r="B844" s="45"/>
      <c r="C844" s="44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  <c r="BN844" s="46"/>
      <c r="BO844" s="46"/>
      <c r="BP844" s="46"/>
      <c r="BQ844" s="46"/>
      <c r="BR844" s="46"/>
      <c r="BS844" s="46"/>
      <c r="BT844" s="46"/>
      <c r="BU844" s="46"/>
      <c r="BV844" s="46"/>
      <c r="BW844" s="46"/>
      <c r="BX844" s="46"/>
      <c r="BY844" s="46"/>
      <c r="BZ844" s="46"/>
      <c r="CA844" s="46"/>
      <c r="CB844" s="46"/>
      <c r="CC844" s="46"/>
      <c r="CD844" s="46"/>
      <c r="CE844" s="46"/>
      <c r="CF844" s="46"/>
      <c r="CG844" s="46"/>
      <c r="CH844" s="46"/>
      <c r="CI844" s="46"/>
      <c r="CJ844" s="46"/>
      <c r="CK844" s="46"/>
      <c r="CL844" s="46"/>
      <c r="CM844" s="46"/>
      <c r="CN844" s="46"/>
      <c r="CO844" s="46"/>
      <c r="CP844" s="46"/>
      <c r="CQ844" s="46"/>
      <c r="CR844" s="46"/>
      <c r="CS844" s="46"/>
      <c r="CT844" s="46"/>
      <c r="CU844" s="46"/>
      <c r="CV844" s="46"/>
      <c r="CW844" s="46"/>
      <c r="CX844" s="46"/>
      <c r="CY844" s="46"/>
      <c r="CZ844" s="46"/>
      <c r="DA844" s="46"/>
      <c r="DB844" s="46"/>
      <c r="DC844" s="46"/>
      <c r="DD844" s="46"/>
      <c r="DE844" s="46"/>
      <c r="DF844" s="46"/>
      <c r="DG844" s="46"/>
      <c r="DH844" s="46"/>
      <c r="DI844" s="46"/>
      <c r="DJ844" s="46"/>
      <c r="DK844" s="46"/>
      <c r="DL844" s="46"/>
      <c r="DM844" s="46"/>
    </row>
    <row r="845" spans="1:117" s="3" customFormat="1" ht="13.5" customHeight="1" x14ac:dyDescent="0.2">
      <c r="A845" s="44"/>
      <c r="B845" s="45"/>
      <c r="C845" s="44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  <c r="BN845" s="46"/>
      <c r="BO845" s="46"/>
      <c r="BP845" s="46"/>
      <c r="BQ845" s="46"/>
      <c r="BR845" s="46"/>
      <c r="BS845" s="46"/>
      <c r="BT845" s="46"/>
      <c r="BU845" s="46"/>
      <c r="BV845" s="46"/>
      <c r="BW845" s="46"/>
      <c r="BX845" s="46"/>
      <c r="BY845" s="46"/>
      <c r="BZ845" s="46"/>
      <c r="CA845" s="46"/>
      <c r="CB845" s="46"/>
      <c r="CC845" s="46"/>
      <c r="CD845" s="46"/>
      <c r="CE845" s="46"/>
      <c r="CF845" s="46"/>
      <c r="CG845" s="46"/>
      <c r="CH845" s="46"/>
      <c r="CI845" s="46"/>
      <c r="CJ845" s="46"/>
      <c r="CK845" s="46"/>
      <c r="CL845" s="46"/>
      <c r="CM845" s="46"/>
      <c r="CN845" s="46"/>
      <c r="CO845" s="46"/>
      <c r="CP845" s="46"/>
      <c r="CQ845" s="46"/>
      <c r="CR845" s="46"/>
      <c r="CS845" s="46"/>
      <c r="CT845" s="46"/>
      <c r="CU845" s="46"/>
      <c r="CV845" s="46"/>
      <c r="CW845" s="46"/>
      <c r="CX845" s="46"/>
      <c r="CY845" s="46"/>
      <c r="CZ845" s="46"/>
      <c r="DA845" s="46"/>
      <c r="DB845" s="46"/>
      <c r="DC845" s="46"/>
      <c r="DD845" s="46"/>
      <c r="DE845" s="46"/>
      <c r="DF845" s="46"/>
      <c r="DG845" s="46"/>
      <c r="DH845" s="46"/>
      <c r="DI845" s="46"/>
      <c r="DJ845" s="46"/>
      <c r="DK845" s="46"/>
      <c r="DL845" s="46"/>
      <c r="DM845" s="46"/>
    </row>
    <row r="846" spans="1:117" s="3" customFormat="1" ht="13.5" customHeight="1" x14ac:dyDescent="0.2">
      <c r="A846" s="44"/>
      <c r="B846" s="45"/>
      <c r="C846" s="44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  <c r="BN846" s="46"/>
      <c r="BO846" s="46"/>
      <c r="BP846" s="46"/>
      <c r="BQ846" s="46"/>
      <c r="BR846" s="46"/>
      <c r="BS846" s="46"/>
      <c r="BT846" s="46"/>
      <c r="BU846" s="46"/>
      <c r="BV846" s="46"/>
      <c r="BW846" s="46"/>
      <c r="BX846" s="46"/>
      <c r="BY846" s="46"/>
      <c r="BZ846" s="46"/>
      <c r="CA846" s="46"/>
      <c r="CB846" s="46"/>
      <c r="CC846" s="46"/>
      <c r="CD846" s="46"/>
      <c r="CE846" s="46"/>
      <c r="CF846" s="46"/>
      <c r="CG846" s="46"/>
      <c r="CH846" s="46"/>
      <c r="CI846" s="46"/>
      <c r="CJ846" s="46"/>
      <c r="CK846" s="46"/>
      <c r="CL846" s="46"/>
      <c r="CM846" s="46"/>
      <c r="CN846" s="46"/>
      <c r="CO846" s="46"/>
      <c r="CP846" s="46"/>
      <c r="CQ846" s="46"/>
      <c r="CR846" s="46"/>
      <c r="CS846" s="46"/>
      <c r="CT846" s="46"/>
      <c r="CU846" s="46"/>
      <c r="CV846" s="46"/>
      <c r="CW846" s="46"/>
      <c r="CX846" s="46"/>
      <c r="CY846" s="46"/>
      <c r="CZ846" s="46"/>
      <c r="DA846" s="46"/>
      <c r="DB846" s="46"/>
      <c r="DC846" s="46"/>
      <c r="DD846" s="46"/>
      <c r="DE846" s="46"/>
      <c r="DF846" s="46"/>
      <c r="DG846" s="46"/>
      <c r="DH846" s="46"/>
      <c r="DI846" s="46"/>
      <c r="DJ846" s="46"/>
      <c r="DK846" s="46"/>
      <c r="DL846" s="46"/>
      <c r="DM846" s="46"/>
    </row>
    <row r="847" spans="1:117" s="3" customFormat="1" ht="13.5" customHeight="1" x14ac:dyDescent="0.2">
      <c r="A847" s="44"/>
      <c r="B847" s="45"/>
      <c r="C847" s="44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  <c r="BN847" s="46"/>
      <c r="BO847" s="46"/>
      <c r="BP847" s="46"/>
      <c r="BQ847" s="46"/>
      <c r="BR847" s="46"/>
      <c r="BS847" s="46"/>
      <c r="BT847" s="46"/>
      <c r="BU847" s="46"/>
      <c r="BV847" s="46"/>
      <c r="BW847" s="46"/>
      <c r="BX847" s="46"/>
      <c r="BY847" s="46"/>
      <c r="BZ847" s="46"/>
      <c r="CA847" s="46"/>
      <c r="CB847" s="46"/>
      <c r="CC847" s="46"/>
      <c r="CD847" s="46"/>
      <c r="CE847" s="46"/>
      <c r="CF847" s="46"/>
      <c r="CG847" s="46"/>
      <c r="CH847" s="46"/>
      <c r="CI847" s="46"/>
      <c r="CJ847" s="46"/>
      <c r="CK847" s="46"/>
      <c r="CL847" s="46"/>
      <c r="CM847" s="46"/>
      <c r="CN847" s="46"/>
      <c r="CO847" s="46"/>
      <c r="CP847" s="46"/>
      <c r="CQ847" s="46"/>
      <c r="CR847" s="46"/>
      <c r="CS847" s="46"/>
      <c r="CT847" s="46"/>
      <c r="CU847" s="46"/>
      <c r="CV847" s="46"/>
      <c r="CW847" s="46"/>
      <c r="CX847" s="46"/>
      <c r="CY847" s="46"/>
      <c r="CZ847" s="46"/>
      <c r="DA847" s="46"/>
      <c r="DB847" s="46"/>
      <c r="DC847" s="46"/>
      <c r="DD847" s="46"/>
      <c r="DE847" s="46"/>
      <c r="DF847" s="46"/>
      <c r="DG847" s="46"/>
      <c r="DH847" s="46"/>
      <c r="DI847" s="46"/>
      <c r="DJ847" s="46"/>
      <c r="DK847" s="46"/>
      <c r="DL847" s="46"/>
      <c r="DM847" s="46"/>
    </row>
    <row r="848" spans="1:117" s="3" customFormat="1" ht="13.5" customHeight="1" x14ac:dyDescent="0.2">
      <c r="A848" s="44"/>
      <c r="B848" s="45"/>
      <c r="C848" s="44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  <c r="BN848" s="46"/>
      <c r="BO848" s="46"/>
      <c r="BP848" s="46"/>
      <c r="BQ848" s="46"/>
      <c r="BR848" s="46"/>
      <c r="BS848" s="46"/>
      <c r="BT848" s="46"/>
      <c r="BU848" s="46"/>
      <c r="BV848" s="46"/>
      <c r="BW848" s="46"/>
      <c r="BX848" s="46"/>
      <c r="BY848" s="46"/>
      <c r="BZ848" s="46"/>
      <c r="CA848" s="46"/>
      <c r="CB848" s="46"/>
      <c r="CC848" s="46"/>
      <c r="CD848" s="46"/>
      <c r="CE848" s="46"/>
      <c r="CF848" s="46"/>
      <c r="CG848" s="46"/>
      <c r="CH848" s="46"/>
      <c r="CI848" s="46"/>
      <c r="CJ848" s="46"/>
      <c r="CK848" s="46"/>
      <c r="CL848" s="46"/>
      <c r="CM848" s="46"/>
      <c r="CN848" s="46"/>
      <c r="CO848" s="46"/>
      <c r="CP848" s="46"/>
      <c r="CQ848" s="46"/>
      <c r="CR848" s="46"/>
      <c r="CS848" s="46"/>
      <c r="CT848" s="46"/>
      <c r="CU848" s="46"/>
      <c r="CV848" s="46"/>
      <c r="CW848" s="46"/>
      <c r="CX848" s="46"/>
      <c r="CY848" s="46"/>
      <c r="CZ848" s="46"/>
      <c r="DA848" s="46"/>
      <c r="DB848" s="46"/>
      <c r="DC848" s="46"/>
      <c r="DD848" s="46"/>
      <c r="DE848" s="46"/>
      <c r="DF848" s="46"/>
      <c r="DG848" s="46"/>
      <c r="DH848" s="46"/>
      <c r="DI848" s="46"/>
      <c r="DJ848" s="46"/>
      <c r="DK848" s="46"/>
      <c r="DL848" s="46"/>
      <c r="DM848" s="46"/>
    </row>
    <row r="849" spans="1:117" s="3" customFormat="1" ht="13.5" customHeight="1" x14ac:dyDescent="0.2">
      <c r="A849" s="44"/>
      <c r="B849" s="45"/>
      <c r="C849" s="44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  <c r="BN849" s="46"/>
      <c r="BO849" s="46"/>
      <c r="BP849" s="46"/>
      <c r="BQ849" s="46"/>
      <c r="BR849" s="46"/>
      <c r="BS849" s="46"/>
      <c r="BT849" s="46"/>
      <c r="BU849" s="46"/>
      <c r="BV849" s="46"/>
      <c r="BW849" s="46"/>
      <c r="BX849" s="46"/>
      <c r="BY849" s="46"/>
      <c r="BZ849" s="46"/>
      <c r="CA849" s="46"/>
      <c r="CB849" s="46"/>
      <c r="CC849" s="46"/>
      <c r="CD849" s="46"/>
      <c r="CE849" s="46"/>
      <c r="CF849" s="46"/>
      <c r="CG849" s="46"/>
      <c r="CH849" s="46"/>
      <c r="CI849" s="46"/>
      <c r="CJ849" s="46"/>
      <c r="CK849" s="46"/>
      <c r="CL849" s="46"/>
      <c r="CM849" s="46"/>
      <c r="CN849" s="46"/>
      <c r="CO849" s="46"/>
      <c r="CP849" s="46"/>
      <c r="CQ849" s="46"/>
      <c r="CR849" s="46"/>
      <c r="CS849" s="46"/>
      <c r="CT849" s="46"/>
      <c r="CU849" s="46"/>
      <c r="CV849" s="46"/>
      <c r="CW849" s="46"/>
      <c r="CX849" s="46"/>
      <c r="CY849" s="46"/>
      <c r="CZ849" s="46"/>
      <c r="DA849" s="46"/>
      <c r="DB849" s="46"/>
      <c r="DC849" s="46"/>
      <c r="DD849" s="46"/>
      <c r="DE849" s="46"/>
      <c r="DF849" s="46"/>
      <c r="DG849" s="46"/>
      <c r="DH849" s="46"/>
      <c r="DI849" s="46"/>
      <c r="DJ849" s="46"/>
      <c r="DK849" s="46"/>
      <c r="DL849" s="46"/>
      <c r="DM849" s="46"/>
    </row>
    <row r="850" spans="1:117" s="3" customFormat="1" ht="13.5" customHeight="1" x14ac:dyDescent="0.2">
      <c r="A850" s="44"/>
      <c r="B850" s="45"/>
      <c r="C850" s="44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6"/>
      <c r="CG850" s="46"/>
      <c r="CH850" s="46"/>
      <c r="CI850" s="46"/>
      <c r="CJ850" s="46"/>
      <c r="CK850" s="46"/>
      <c r="CL850" s="46"/>
      <c r="CM850" s="46"/>
      <c r="CN850" s="46"/>
      <c r="CO850" s="46"/>
      <c r="CP850" s="46"/>
      <c r="CQ850" s="46"/>
      <c r="CR850" s="46"/>
      <c r="CS850" s="46"/>
      <c r="CT850" s="46"/>
      <c r="CU850" s="46"/>
      <c r="CV850" s="46"/>
      <c r="CW850" s="46"/>
      <c r="CX850" s="46"/>
      <c r="CY850" s="46"/>
      <c r="CZ850" s="46"/>
      <c r="DA850" s="46"/>
      <c r="DB850" s="46"/>
      <c r="DC850" s="46"/>
      <c r="DD850" s="46"/>
      <c r="DE850" s="46"/>
      <c r="DF850" s="46"/>
      <c r="DG850" s="46"/>
      <c r="DH850" s="46"/>
      <c r="DI850" s="46"/>
      <c r="DJ850" s="46"/>
      <c r="DK850" s="46"/>
      <c r="DL850" s="46"/>
      <c r="DM850" s="46"/>
    </row>
    <row r="851" spans="1:117" s="3" customFormat="1" ht="13.5" customHeight="1" x14ac:dyDescent="0.2">
      <c r="A851" s="44"/>
      <c r="B851" s="45"/>
      <c r="C851" s="44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  <c r="BN851" s="46"/>
      <c r="BO851" s="46"/>
      <c r="BP851" s="46"/>
      <c r="BQ851" s="46"/>
      <c r="BR851" s="46"/>
      <c r="BS851" s="46"/>
      <c r="BT851" s="46"/>
      <c r="BU851" s="46"/>
      <c r="BV851" s="46"/>
      <c r="BW851" s="46"/>
      <c r="BX851" s="46"/>
      <c r="BY851" s="46"/>
      <c r="BZ851" s="46"/>
      <c r="CA851" s="46"/>
      <c r="CB851" s="46"/>
      <c r="CC851" s="46"/>
      <c r="CD851" s="46"/>
      <c r="CE851" s="46"/>
      <c r="CF851" s="46"/>
      <c r="CG851" s="46"/>
      <c r="CH851" s="46"/>
      <c r="CI851" s="46"/>
      <c r="CJ851" s="46"/>
      <c r="CK851" s="46"/>
      <c r="CL851" s="46"/>
      <c r="CM851" s="46"/>
      <c r="CN851" s="46"/>
      <c r="CO851" s="46"/>
      <c r="CP851" s="46"/>
      <c r="CQ851" s="46"/>
      <c r="CR851" s="46"/>
      <c r="CS851" s="46"/>
      <c r="CT851" s="46"/>
      <c r="CU851" s="46"/>
      <c r="CV851" s="46"/>
      <c r="CW851" s="46"/>
      <c r="CX851" s="46"/>
      <c r="CY851" s="46"/>
      <c r="CZ851" s="46"/>
      <c r="DA851" s="46"/>
      <c r="DB851" s="46"/>
      <c r="DC851" s="46"/>
      <c r="DD851" s="46"/>
      <c r="DE851" s="46"/>
      <c r="DF851" s="46"/>
      <c r="DG851" s="46"/>
      <c r="DH851" s="46"/>
      <c r="DI851" s="46"/>
      <c r="DJ851" s="46"/>
      <c r="DK851" s="46"/>
      <c r="DL851" s="46"/>
      <c r="DM851" s="46"/>
    </row>
    <row r="852" spans="1:117" s="3" customFormat="1" ht="13.5" customHeight="1" x14ac:dyDescent="0.2">
      <c r="A852" s="44"/>
      <c r="B852" s="45"/>
      <c r="C852" s="44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  <c r="BN852" s="46"/>
      <c r="BO852" s="46"/>
      <c r="BP852" s="46"/>
      <c r="BQ852" s="46"/>
      <c r="BR852" s="46"/>
      <c r="BS852" s="46"/>
      <c r="BT852" s="46"/>
      <c r="BU852" s="46"/>
      <c r="BV852" s="46"/>
      <c r="BW852" s="46"/>
      <c r="BX852" s="46"/>
      <c r="BY852" s="46"/>
      <c r="BZ852" s="46"/>
      <c r="CA852" s="46"/>
      <c r="CB852" s="46"/>
      <c r="CC852" s="46"/>
      <c r="CD852" s="46"/>
      <c r="CE852" s="46"/>
      <c r="CF852" s="46"/>
      <c r="CG852" s="46"/>
      <c r="CH852" s="46"/>
      <c r="CI852" s="46"/>
      <c r="CJ852" s="46"/>
      <c r="CK852" s="46"/>
      <c r="CL852" s="46"/>
      <c r="CM852" s="46"/>
      <c r="CN852" s="46"/>
      <c r="CO852" s="46"/>
      <c r="CP852" s="46"/>
      <c r="CQ852" s="46"/>
      <c r="CR852" s="46"/>
      <c r="CS852" s="46"/>
      <c r="CT852" s="46"/>
      <c r="CU852" s="46"/>
      <c r="CV852" s="46"/>
      <c r="CW852" s="46"/>
      <c r="CX852" s="46"/>
      <c r="CY852" s="46"/>
      <c r="CZ852" s="46"/>
      <c r="DA852" s="46"/>
      <c r="DB852" s="46"/>
      <c r="DC852" s="46"/>
      <c r="DD852" s="46"/>
      <c r="DE852" s="46"/>
      <c r="DF852" s="46"/>
      <c r="DG852" s="46"/>
      <c r="DH852" s="46"/>
      <c r="DI852" s="46"/>
      <c r="DJ852" s="46"/>
      <c r="DK852" s="46"/>
      <c r="DL852" s="46"/>
      <c r="DM852" s="46"/>
    </row>
    <row r="853" spans="1:117" s="3" customFormat="1" ht="13.5" customHeight="1" x14ac:dyDescent="0.2">
      <c r="A853" s="44"/>
      <c r="B853" s="45"/>
      <c r="C853" s="44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  <c r="BN853" s="46"/>
      <c r="BO853" s="46"/>
      <c r="BP853" s="46"/>
      <c r="BQ853" s="46"/>
      <c r="BR853" s="46"/>
      <c r="BS853" s="46"/>
      <c r="BT853" s="46"/>
      <c r="BU853" s="46"/>
      <c r="BV853" s="46"/>
      <c r="BW853" s="46"/>
      <c r="BX853" s="46"/>
      <c r="BY853" s="46"/>
      <c r="BZ853" s="46"/>
      <c r="CA853" s="46"/>
      <c r="CB853" s="46"/>
      <c r="CC853" s="46"/>
      <c r="CD853" s="46"/>
      <c r="CE853" s="46"/>
      <c r="CF853" s="46"/>
      <c r="CG853" s="46"/>
      <c r="CH853" s="46"/>
      <c r="CI853" s="46"/>
      <c r="CJ853" s="46"/>
      <c r="CK853" s="46"/>
      <c r="CL853" s="46"/>
      <c r="CM853" s="46"/>
      <c r="CN853" s="46"/>
      <c r="CO853" s="46"/>
      <c r="CP853" s="46"/>
      <c r="CQ853" s="46"/>
      <c r="CR853" s="46"/>
      <c r="CS853" s="46"/>
      <c r="CT853" s="46"/>
      <c r="CU853" s="46"/>
      <c r="CV853" s="46"/>
      <c r="CW853" s="46"/>
      <c r="CX853" s="46"/>
      <c r="CY853" s="46"/>
      <c r="CZ853" s="46"/>
      <c r="DA853" s="46"/>
      <c r="DB853" s="46"/>
      <c r="DC853" s="46"/>
      <c r="DD853" s="46"/>
      <c r="DE853" s="46"/>
      <c r="DF853" s="46"/>
      <c r="DG853" s="46"/>
      <c r="DH853" s="46"/>
      <c r="DI853" s="46"/>
      <c r="DJ853" s="46"/>
      <c r="DK853" s="46"/>
      <c r="DL853" s="46"/>
      <c r="DM853" s="46"/>
    </row>
    <row r="854" spans="1:117" s="3" customFormat="1" ht="13.5" customHeight="1" x14ac:dyDescent="0.2">
      <c r="A854" s="44"/>
      <c r="B854" s="45"/>
      <c r="C854" s="44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  <c r="BN854" s="46"/>
      <c r="BO854" s="46"/>
      <c r="BP854" s="46"/>
      <c r="BQ854" s="46"/>
      <c r="BR854" s="46"/>
      <c r="BS854" s="46"/>
      <c r="BT854" s="46"/>
      <c r="BU854" s="46"/>
      <c r="BV854" s="46"/>
      <c r="BW854" s="46"/>
      <c r="BX854" s="46"/>
      <c r="BY854" s="46"/>
      <c r="BZ854" s="46"/>
      <c r="CA854" s="46"/>
      <c r="CB854" s="46"/>
      <c r="CC854" s="46"/>
      <c r="CD854" s="46"/>
      <c r="CE854" s="46"/>
      <c r="CF854" s="46"/>
      <c r="CG854" s="46"/>
      <c r="CH854" s="46"/>
      <c r="CI854" s="46"/>
      <c r="CJ854" s="46"/>
      <c r="CK854" s="46"/>
      <c r="CL854" s="46"/>
      <c r="CM854" s="46"/>
      <c r="CN854" s="46"/>
      <c r="CO854" s="46"/>
      <c r="CP854" s="46"/>
      <c r="CQ854" s="46"/>
      <c r="CR854" s="46"/>
      <c r="CS854" s="46"/>
      <c r="CT854" s="46"/>
      <c r="CU854" s="46"/>
      <c r="CV854" s="46"/>
      <c r="CW854" s="46"/>
      <c r="CX854" s="46"/>
      <c r="CY854" s="46"/>
      <c r="CZ854" s="46"/>
      <c r="DA854" s="46"/>
      <c r="DB854" s="46"/>
      <c r="DC854" s="46"/>
      <c r="DD854" s="46"/>
      <c r="DE854" s="46"/>
      <c r="DF854" s="46"/>
      <c r="DG854" s="46"/>
      <c r="DH854" s="46"/>
      <c r="DI854" s="46"/>
      <c r="DJ854" s="46"/>
      <c r="DK854" s="46"/>
      <c r="DL854" s="46"/>
      <c r="DM854" s="46"/>
    </row>
    <row r="855" spans="1:117" s="3" customFormat="1" ht="13.5" customHeight="1" x14ac:dyDescent="0.2">
      <c r="A855" s="44"/>
      <c r="B855" s="45"/>
      <c r="C855" s="44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  <c r="BN855" s="46"/>
      <c r="BO855" s="46"/>
      <c r="BP855" s="46"/>
      <c r="BQ855" s="46"/>
      <c r="BR855" s="46"/>
      <c r="BS855" s="46"/>
      <c r="BT855" s="46"/>
      <c r="BU855" s="46"/>
      <c r="BV855" s="46"/>
      <c r="BW855" s="46"/>
      <c r="BX855" s="46"/>
      <c r="BY855" s="46"/>
      <c r="BZ855" s="46"/>
      <c r="CA855" s="46"/>
      <c r="CB855" s="46"/>
      <c r="CC855" s="46"/>
      <c r="CD855" s="46"/>
      <c r="CE855" s="46"/>
      <c r="CF855" s="46"/>
      <c r="CG855" s="46"/>
      <c r="CH855" s="46"/>
      <c r="CI855" s="46"/>
      <c r="CJ855" s="46"/>
      <c r="CK855" s="46"/>
      <c r="CL855" s="46"/>
      <c r="CM855" s="46"/>
      <c r="CN855" s="46"/>
      <c r="CO855" s="46"/>
      <c r="CP855" s="46"/>
      <c r="CQ855" s="46"/>
      <c r="CR855" s="46"/>
      <c r="CS855" s="46"/>
      <c r="CT855" s="46"/>
      <c r="CU855" s="46"/>
      <c r="CV855" s="46"/>
      <c r="CW855" s="46"/>
      <c r="CX855" s="46"/>
      <c r="CY855" s="46"/>
      <c r="CZ855" s="46"/>
      <c r="DA855" s="46"/>
      <c r="DB855" s="46"/>
      <c r="DC855" s="46"/>
      <c r="DD855" s="46"/>
      <c r="DE855" s="46"/>
      <c r="DF855" s="46"/>
      <c r="DG855" s="46"/>
      <c r="DH855" s="46"/>
      <c r="DI855" s="46"/>
      <c r="DJ855" s="46"/>
      <c r="DK855" s="46"/>
      <c r="DL855" s="46"/>
      <c r="DM855" s="46"/>
    </row>
    <row r="856" spans="1:117" s="3" customFormat="1" ht="13.5" customHeight="1" x14ac:dyDescent="0.2">
      <c r="A856" s="44"/>
      <c r="B856" s="45"/>
      <c r="C856" s="44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  <c r="BN856" s="46"/>
      <c r="BO856" s="46"/>
      <c r="BP856" s="46"/>
      <c r="BQ856" s="46"/>
      <c r="BR856" s="46"/>
      <c r="BS856" s="46"/>
      <c r="BT856" s="46"/>
      <c r="BU856" s="46"/>
      <c r="BV856" s="46"/>
      <c r="BW856" s="46"/>
      <c r="BX856" s="46"/>
      <c r="BY856" s="46"/>
      <c r="BZ856" s="46"/>
      <c r="CA856" s="46"/>
      <c r="CB856" s="46"/>
      <c r="CC856" s="46"/>
      <c r="CD856" s="46"/>
      <c r="CE856" s="46"/>
      <c r="CF856" s="46"/>
      <c r="CG856" s="46"/>
      <c r="CH856" s="46"/>
      <c r="CI856" s="46"/>
      <c r="CJ856" s="46"/>
      <c r="CK856" s="46"/>
      <c r="CL856" s="46"/>
      <c r="CM856" s="46"/>
      <c r="CN856" s="46"/>
      <c r="CO856" s="46"/>
      <c r="CP856" s="46"/>
      <c r="CQ856" s="46"/>
      <c r="CR856" s="46"/>
      <c r="CS856" s="46"/>
      <c r="CT856" s="46"/>
      <c r="CU856" s="46"/>
      <c r="CV856" s="46"/>
      <c r="CW856" s="46"/>
      <c r="CX856" s="46"/>
      <c r="CY856" s="46"/>
      <c r="CZ856" s="46"/>
      <c r="DA856" s="46"/>
      <c r="DB856" s="46"/>
      <c r="DC856" s="46"/>
      <c r="DD856" s="46"/>
      <c r="DE856" s="46"/>
      <c r="DF856" s="46"/>
      <c r="DG856" s="46"/>
      <c r="DH856" s="46"/>
      <c r="DI856" s="46"/>
      <c r="DJ856" s="46"/>
      <c r="DK856" s="46"/>
      <c r="DL856" s="46"/>
      <c r="DM856" s="46"/>
    </row>
    <row r="857" spans="1:117" s="3" customFormat="1" ht="13.5" customHeight="1" x14ac:dyDescent="0.2">
      <c r="A857" s="44"/>
      <c r="B857" s="45"/>
      <c r="C857" s="44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  <c r="BN857" s="46"/>
      <c r="BO857" s="46"/>
      <c r="BP857" s="46"/>
      <c r="BQ857" s="46"/>
      <c r="BR857" s="46"/>
      <c r="BS857" s="46"/>
      <c r="BT857" s="46"/>
      <c r="BU857" s="46"/>
      <c r="BV857" s="46"/>
      <c r="BW857" s="46"/>
      <c r="BX857" s="46"/>
      <c r="BY857" s="46"/>
      <c r="BZ857" s="46"/>
      <c r="CA857" s="46"/>
      <c r="CB857" s="46"/>
      <c r="CC857" s="46"/>
      <c r="CD857" s="46"/>
      <c r="CE857" s="46"/>
      <c r="CF857" s="46"/>
      <c r="CG857" s="46"/>
      <c r="CH857" s="46"/>
      <c r="CI857" s="46"/>
      <c r="CJ857" s="46"/>
      <c r="CK857" s="46"/>
      <c r="CL857" s="46"/>
      <c r="CM857" s="46"/>
      <c r="CN857" s="46"/>
      <c r="CO857" s="46"/>
      <c r="CP857" s="46"/>
      <c r="CQ857" s="46"/>
      <c r="CR857" s="46"/>
      <c r="CS857" s="46"/>
      <c r="CT857" s="46"/>
      <c r="CU857" s="46"/>
      <c r="CV857" s="46"/>
      <c r="CW857" s="46"/>
      <c r="CX857" s="46"/>
      <c r="CY857" s="46"/>
      <c r="CZ857" s="46"/>
      <c r="DA857" s="46"/>
      <c r="DB857" s="46"/>
      <c r="DC857" s="46"/>
      <c r="DD857" s="46"/>
      <c r="DE857" s="46"/>
      <c r="DF857" s="46"/>
      <c r="DG857" s="46"/>
      <c r="DH857" s="46"/>
      <c r="DI857" s="46"/>
      <c r="DJ857" s="46"/>
      <c r="DK857" s="46"/>
      <c r="DL857" s="46"/>
      <c r="DM857" s="46"/>
    </row>
    <row r="858" spans="1:117" s="3" customFormat="1" ht="13.5" customHeight="1" x14ac:dyDescent="0.2">
      <c r="A858" s="44"/>
      <c r="B858" s="45"/>
      <c r="C858" s="44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  <c r="BN858" s="46"/>
      <c r="BO858" s="46"/>
      <c r="BP858" s="46"/>
      <c r="BQ858" s="46"/>
      <c r="BR858" s="46"/>
      <c r="BS858" s="46"/>
      <c r="BT858" s="46"/>
      <c r="BU858" s="46"/>
      <c r="BV858" s="46"/>
      <c r="BW858" s="46"/>
      <c r="BX858" s="46"/>
      <c r="BY858" s="46"/>
      <c r="BZ858" s="46"/>
      <c r="CA858" s="46"/>
      <c r="CB858" s="46"/>
      <c r="CC858" s="46"/>
      <c r="CD858" s="46"/>
      <c r="CE858" s="46"/>
      <c r="CF858" s="46"/>
      <c r="CG858" s="46"/>
      <c r="CH858" s="46"/>
      <c r="CI858" s="46"/>
      <c r="CJ858" s="46"/>
      <c r="CK858" s="46"/>
      <c r="CL858" s="46"/>
      <c r="CM858" s="46"/>
      <c r="CN858" s="46"/>
      <c r="CO858" s="46"/>
      <c r="CP858" s="46"/>
      <c r="CQ858" s="46"/>
      <c r="CR858" s="46"/>
      <c r="CS858" s="46"/>
      <c r="CT858" s="46"/>
      <c r="CU858" s="46"/>
      <c r="CV858" s="46"/>
      <c r="CW858" s="46"/>
      <c r="CX858" s="46"/>
      <c r="CY858" s="46"/>
      <c r="CZ858" s="46"/>
      <c r="DA858" s="46"/>
      <c r="DB858" s="46"/>
      <c r="DC858" s="46"/>
      <c r="DD858" s="46"/>
      <c r="DE858" s="46"/>
      <c r="DF858" s="46"/>
      <c r="DG858" s="46"/>
      <c r="DH858" s="46"/>
      <c r="DI858" s="46"/>
      <c r="DJ858" s="46"/>
      <c r="DK858" s="46"/>
      <c r="DL858" s="46"/>
      <c r="DM858" s="46"/>
    </row>
    <row r="859" spans="1:117" s="3" customFormat="1" ht="13.5" customHeight="1" x14ac:dyDescent="0.2">
      <c r="A859" s="44"/>
      <c r="B859" s="45"/>
      <c r="C859" s="44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  <c r="BN859" s="46"/>
      <c r="BO859" s="46"/>
      <c r="BP859" s="46"/>
      <c r="BQ859" s="46"/>
      <c r="BR859" s="46"/>
      <c r="BS859" s="46"/>
      <c r="BT859" s="46"/>
      <c r="BU859" s="46"/>
      <c r="BV859" s="46"/>
      <c r="BW859" s="46"/>
      <c r="BX859" s="46"/>
      <c r="BY859" s="46"/>
      <c r="BZ859" s="46"/>
      <c r="CA859" s="46"/>
      <c r="CB859" s="46"/>
      <c r="CC859" s="46"/>
      <c r="CD859" s="46"/>
      <c r="CE859" s="46"/>
      <c r="CF859" s="46"/>
      <c r="CG859" s="46"/>
      <c r="CH859" s="46"/>
      <c r="CI859" s="46"/>
      <c r="CJ859" s="46"/>
      <c r="CK859" s="46"/>
      <c r="CL859" s="46"/>
      <c r="CM859" s="46"/>
      <c r="CN859" s="46"/>
      <c r="CO859" s="46"/>
      <c r="CP859" s="46"/>
      <c r="CQ859" s="46"/>
      <c r="CR859" s="46"/>
      <c r="CS859" s="46"/>
      <c r="CT859" s="46"/>
      <c r="CU859" s="46"/>
      <c r="CV859" s="46"/>
      <c r="CW859" s="46"/>
      <c r="CX859" s="46"/>
      <c r="CY859" s="46"/>
      <c r="CZ859" s="46"/>
      <c r="DA859" s="46"/>
      <c r="DB859" s="46"/>
      <c r="DC859" s="46"/>
      <c r="DD859" s="46"/>
      <c r="DE859" s="46"/>
      <c r="DF859" s="46"/>
      <c r="DG859" s="46"/>
      <c r="DH859" s="46"/>
      <c r="DI859" s="46"/>
      <c r="DJ859" s="46"/>
      <c r="DK859" s="46"/>
      <c r="DL859" s="46"/>
      <c r="DM859" s="46"/>
    </row>
    <row r="860" spans="1:117" s="3" customFormat="1" ht="13.5" customHeight="1" x14ac:dyDescent="0.2">
      <c r="A860" s="44"/>
      <c r="B860" s="45"/>
      <c r="C860" s="44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  <c r="BN860" s="46"/>
      <c r="BO860" s="46"/>
      <c r="BP860" s="46"/>
      <c r="BQ860" s="46"/>
      <c r="BR860" s="46"/>
      <c r="BS860" s="46"/>
      <c r="BT860" s="46"/>
      <c r="BU860" s="46"/>
      <c r="BV860" s="46"/>
      <c r="BW860" s="46"/>
      <c r="BX860" s="46"/>
      <c r="BY860" s="46"/>
      <c r="BZ860" s="46"/>
      <c r="CA860" s="46"/>
      <c r="CB860" s="46"/>
      <c r="CC860" s="46"/>
      <c r="CD860" s="46"/>
      <c r="CE860" s="46"/>
      <c r="CF860" s="46"/>
      <c r="CG860" s="46"/>
      <c r="CH860" s="46"/>
      <c r="CI860" s="46"/>
      <c r="CJ860" s="46"/>
      <c r="CK860" s="46"/>
      <c r="CL860" s="46"/>
      <c r="CM860" s="46"/>
      <c r="CN860" s="46"/>
      <c r="CO860" s="46"/>
      <c r="CP860" s="46"/>
      <c r="CQ860" s="46"/>
      <c r="CR860" s="46"/>
      <c r="CS860" s="46"/>
      <c r="CT860" s="46"/>
      <c r="CU860" s="46"/>
      <c r="CV860" s="46"/>
      <c r="CW860" s="46"/>
      <c r="CX860" s="46"/>
      <c r="CY860" s="46"/>
      <c r="CZ860" s="46"/>
      <c r="DA860" s="46"/>
      <c r="DB860" s="46"/>
      <c r="DC860" s="46"/>
      <c r="DD860" s="46"/>
      <c r="DE860" s="46"/>
      <c r="DF860" s="46"/>
      <c r="DG860" s="46"/>
      <c r="DH860" s="46"/>
      <c r="DI860" s="46"/>
      <c r="DJ860" s="46"/>
      <c r="DK860" s="46"/>
      <c r="DL860" s="46"/>
      <c r="DM860" s="46"/>
    </row>
    <row r="861" spans="1:117" s="3" customFormat="1" ht="13.5" customHeight="1" x14ac:dyDescent="0.2">
      <c r="A861" s="44"/>
      <c r="B861" s="45"/>
      <c r="C861" s="44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  <c r="BN861" s="46"/>
      <c r="BO861" s="46"/>
      <c r="BP861" s="46"/>
      <c r="BQ861" s="46"/>
      <c r="BR861" s="46"/>
      <c r="BS861" s="46"/>
      <c r="BT861" s="46"/>
      <c r="BU861" s="46"/>
      <c r="BV861" s="46"/>
      <c r="BW861" s="46"/>
      <c r="BX861" s="46"/>
      <c r="BY861" s="46"/>
      <c r="BZ861" s="46"/>
      <c r="CA861" s="46"/>
      <c r="CB861" s="46"/>
      <c r="CC861" s="46"/>
      <c r="CD861" s="46"/>
      <c r="CE861" s="46"/>
      <c r="CF861" s="46"/>
      <c r="CG861" s="46"/>
      <c r="CH861" s="46"/>
      <c r="CI861" s="46"/>
      <c r="CJ861" s="46"/>
      <c r="CK861" s="46"/>
      <c r="CL861" s="46"/>
      <c r="CM861" s="46"/>
      <c r="CN861" s="46"/>
      <c r="CO861" s="46"/>
      <c r="CP861" s="46"/>
      <c r="CQ861" s="46"/>
      <c r="CR861" s="46"/>
      <c r="CS861" s="46"/>
      <c r="CT861" s="46"/>
      <c r="CU861" s="46"/>
      <c r="CV861" s="46"/>
      <c r="CW861" s="46"/>
      <c r="CX861" s="46"/>
      <c r="CY861" s="46"/>
      <c r="CZ861" s="46"/>
      <c r="DA861" s="46"/>
      <c r="DB861" s="46"/>
      <c r="DC861" s="46"/>
      <c r="DD861" s="46"/>
      <c r="DE861" s="46"/>
      <c r="DF861" s="46"/>
      <c r="DG861" s="46"/>
      <c r="DH861" s="46"/>
      <c r="DI861" s="46"/>
      <c r="DJ861" s="46"/>
      <c r="DK861" s="46"/>
      <c r="DL861" s="46"/>
      <c r="DM861" s="46"/>
    </row>
    <row r="862" spans="1:117" s="3" customFormat="1" ht="13.5" customHeight="1" x14ac:dyDescent="0.2">
      <c r="A862" s="44"/>
      <c r="B862" s="45"/>
      <c r="C862" s="44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  <c r="BN862" s="46"/>
      <c r="BO862" s="46"/>
      <c r="BP862" s="46"/>
      <c r="BQ862" s="46"/>
      <c r="BR862" s="46"/>
      <c r="BS862" s="46"/>
      <c r="BT862" s="46"/>
      <c r="BU862" s="46"/>
      <c r="BV862" s="46"/>
      <c r="BW862" s="46"/>
      <c r="BX862" s="46"/>
      <c r="BY862" s="46"/>
      <c r="BZ862" s="46"/>
      <c r="CA862" s="46"/>
      <c r="CB862" s="46"/>
      <c r="CC862" s="46"/>
      <c r="CD862" s="46"/>
      <c r="CE862" s="46"/>
      <c r="CF862" s="46"/>
      <c r="CG862" s="46"/>
      <c r="CH862" s="46"/>
      <c r="CI862" s="46"/>
      <c r="CJ862" s="46"/>
      <c r="CK862" s="46"/>
      <c r="CL862" s="46"/>
      <c r="CM862" s="46"/>
      <c r="CN862" s="46"/>
      <c r="CO862" s="46"/>
      <c r="CP862" s="46"/>
      <c r="CQ862" s="46"/>
      <c r="CR862" s="46"/>
      <c r="CS862" s="46"/>
      <c r="CT862" s="46"/>
      <c r="CU862" s="46"/>
      <c r="CV862" s="46"/>
      <c r="CW862" s="46"/>
      <c r="CX862" s="46"/>
      <c r="CY862" s="46"/>
      <c r="CZ862" s="46"/>
      <c r="DA862" s="46"/>
      <c r="DB862" s="46"/>
      <c r="DC862" s="46"/>
      <c r="DD862" s="46"/>
      <c r="DE862" s="46"/>
      <c r="DF862" s="46"/>
      <c r="DG862" s="46"/>
      <c r="DH862" s="46"/>
      <c r="DI862" s="46"/>
      <c r="DJ862" s="46"/>
      <c r="DK862" s="46"/>
      <c r="DL862" s="46"/>
      <c r="DM862" s="46"/>
    </row>
    <row r="863" spans="1:117" s="3" customFormat="1" ht="13.5" customHeight="1" x14ac:dyDescent="0.2">
      <c r="A863" s="44"/>
      <c r="B863" s="45"/>
      <c r="C863" s="44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6"/>
      <c r="CG863" s="46"/>
      <c r="CH863" s="46"/>
      <c r="CI863" s="46"/>
      <c r="CJ863" s="46"/>
      <c r="CK863" s="46"/>
      <c r="CL863" s="46"/>
      <c r="CM863" s="46"/>
      <c r="CN863" s="46"/>
      <c r="CO863" s="46"/>
      <c r="CP863" s="46"/>
      <c r="CQ863" s="46"/>
      <c r="CR863" s="46"/>
      <c r="CS863" s="46"/>
      <c r="CT863" s="46"/>
      <c r="CU863" s="46"/>
      <c r="CV863" s="46"/>
      <c r="CW863" s="46"/>
      <c r="CX863" s="46"/>
      <c r="CY863" s="46"/>
      <c r="CZ863" s="46"/>
      <c r="DA863" s="46"/>
      <c r="DB863" s="46"/>
      <c r="DC863" s="46"/>
      <c r="DD863" s="46"/>
      <c r="DE863" s="46"/>
      <c r="DF863" s="46"/>
      <c r="DG863" s="46"/>
      <c r="DH863" s="46"/>
      <c r="DI863" s="46"/>
      <c r="DJ863" s="46"/>
      <c r="DK863" s="46"/>
      <c r="DL863" s="46"/>
      <c r="DM863" s="46"/>
    </row>
    <row r="864" spans="1:117" s="3" customFormat="1" ht="13.5" customHeight="1" x14ac:dyDescent="0.2">
      <c r="A864" s="44"/>
      <c r="B864" s="45"/>
      <c r="C864" s="44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  <c r="BN864" s="46"/>
      <c r="BO864" s="46"/>
      <c r="BP864" s="46"/>
      <c r="BQ864" s="46"/>
      <c r="BR864" s="46"/>
      <c r="BS864" s="46"/>
      <c r="BT864" s="46"/>
      <c r="BU864" s="46"/>
      <c r="BV864" s="46"/>
      <c r="BW864" s="46"/>
      <c r="BX864" s="46"/>
      <c r="BY864" s="46"/>
      <c r="BZ864" s="46"/>
      <c r="CA864" s="46"/>
      <c r="CB864" s="46"/>
      <c r="CC864" s="46"/>
      <c r="CD864" s="46"/>
      <c r="CE864" s="46"/>
      <c r="CF864" s="46"/>
      <c r="CG864" s="46"/>
      <c r="CH864" s="46"/>
      <c r="CI864" s="46"/>
      <c r="CJ864" s="46"/>
      <c r="CK864" s="46"/>
      <c r="CL864" s="46"/>
      <c r="CM864" s="46"/>
      <c r="CN864" s="46"/>
      <c r="CO864" s="46"/>
      <c r="CP864" s="46"/>
      <c r="CQ864" s="46"/>
      <c r="CR864" s="46"/>
      <c r="CS864" s="46"/>
      <c r="CT864" s="46"/>
      <c r="CU864" s="46"/>
      <c r="CV864" s="46"/>
      <c r="CW864" s="46"/>
      <c r="CX864" s="46"/>
      <c r="CY864" s="46"/>
      <c r="CZ864" s="46"/>
      <c r="DA864" s="46"/>
      <c r="DB864" s="46"/>
      <c r="DC864" s="46"/>
      <c r="DD864" s="46"/>
      <c r="DE864" s="46"/>
      <c r="DF864" s="46"/>
      <c r="DG864" s="46"/>
      <c r="DH864" s="46"/>
      <c r="DI864" s="46"/>
      <c r="DJ864" s="46"/>
      <c r="DK864" s="46"/>
      <c r="DL864" s="46"/>
      <c r="DM864" s="46"/>
    </row>
    <row r="865" spans="1:117" s="3" customFormat="1" ht="13.5" customHeight="1" x14ac:dyDescent="0.2">
      <c r="A865" s="44"/>
      <c r="B865" s="45"/>
      <c r="C865" s="44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  <c r="BN865" s="46"/>
      <c r="BO865" s="46"/>
      <c r="BP865" s="46"/>
      <c r="BQ865" s="46"/>
      <c r="BR865" s="46"/>
      <c r="BS865" s="46"/>
      <c r="BT865" s="46"/>
      <c r="BU865" s="46"/>
      <c r="BV865" s="46"/>
      <c r="BW865" s="46"/>
      <c r="BX865" s="46"/>
      <c r="BY865" s="46"/>
      <c r="BZ865" s="46"/>
      <c r="CA865" s="46"/>
      <c r="CB865" s="46"/>
      <c r="CC865" s="46"/>
      <c r="CD865" s="46"/>
      <c r="CE865" s="46"/>
      <c r="CF865" s="46"/>
      <c r="CG865" s="46"/>
      <c r="CH865" s="46"/>
      <c r="CI865" s="46"/>
      <c r="CJ865" s="46"/>
      <c r="CK865" s="46"/>
      <c r="CL865" s="46"/>
      <c r="CM865" s="46"/>
      <c r="CN865" s="46"/>
      <c r="CO865" s="46"/>
      <c r="CP865" s="46"/>
      <c r="CQ865" s="46"/>
      <c r="CR865" s="46"/>
      <c r="CS865" s="46"/>
      <c r="CT865" s="46"/>
      <c r="CU865" s="46"/>
      <c r="CV865" s="46"/>
      <c r="CW865" s="46"/>
      <c r="CX865" s="46"/>
      <c r="CY865" s="46"/>
      <c r="CZ865" s="46"/>
      <c r="DA865" s="46"/>
      <c r="DB865" s="46"/>
      <c r="DC865" s="46"/>
      <c r="DD865" s="46"/>
      <c r="DE865" s="46"/>
      <c r="DF865" s="46"/>
      <c r="DG865" s="46"/>
      <c r="DH865" s="46"/>
      <c r="DI865" s="46"/>
      <c r="DJ865" s="46"/>
      <c r="DK865" s="46"/>
      <c r="DL865" s="46"/>
      <c r="DM865" s="46"/>
    </row>
    <row r="866" spans="1:117" s="3" customFormat="1" ht="13.5" customHeight="1" x14ac:dyDescent="0.2">
      <c r="A866" s="44"/>
      <c r="B866" s="45"/>
      <c r="C866" s="44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  <c r="BN866" s="46"/>
      <c r="BO866" s="46"/>
      <c r="BP866" s="46"/>
      <c r="BQ866" s="46"/>
      <c r="BR866" s="46"/>
      <c r="BS866" s="46"/>
      <c r="BT866" s="46"/>
      <c r="BU866" s="46"/>
      <c r="BV866" s="46"/>
      <c r="BW866" s="46"/>
      <c r="BX866" s="46"/>
      <c r="BY866" s="46"/>
      <c r="BZ866" s="46"/>
      <c r="CA866" s="46"/>
      <c r="CB866" s="46"/>
      <c r="CC866" s="46"/>
      <c r="CD866" s="46"/>
      <c r="CE866" s="46"/>
      <c r="CF866" s="46"/>
      <c r="CG866" s="46"/>
      <c r="CH866" s="46"/>
      <c r="CI866" s="46"/>
      <c r="CJ866" s="46"/>
      <c r="CK866" s="46"/>
      <c r="CL866" s="46"/>
      <c r="CM866" s="46"/>
      <c r="CN866" s="46"/>
      <c r="CO866" s="46"/>
      <c r="CP866" s="46"/>
      <c r="CQ866" s="46"/>
      <c r="CR866" s="46"/>
      <c r="CS866" s="46"/>
      <c r="CT866" s="46"/>
      <c r="CU866" s="46"/>
      <c r="CV866" s="46"/>
      <c r="CW866" s="46"/>
      <c r="CX866" s="46"/>
      <c r="CY866" s="46"/>
      <c r="CZ866" s="46"/>
      <c r="DA866" s="46"/>
      <c r="DB866" s="46"/>
      <c r="DC866" s="46"/>
      <c r="DD866" s="46"/>
      <c r="DE866" s="46"/>
      <c r="DF866" s="46"/>
      <c r="DG866" s="46"/>
      <c r="DH866" s="46"/>
      <c r="DI866" s="46"/>
      <c r="DJ866" s="46"/>
      <c r="DK866" s="46"/>
      <c r="DL866" s="46"/>
      <c r="DM866" s="46"/>
    </row>
    <row r="867" spans="1:117" s="3" customFormat="1" ht="13.5" customHeight="1" x14ac:dyDescent="0.2">
      <c r="A867" s="44"/>
      <c r="B867" s="45"/>
      <c r="C867" s="44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  <c r="BN867" s="46"/>
      <c r="BO867" s="46"/>
      <c r="BP867" s="46"/>
      <c r="BQ867" s="46"/>
      <c r="BR867" s="46"/>
      <c r="BS867" s="46"/>
      <c r="BT867" s="46"/>
      <c r="BU867" s="46"/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  <c r="CN867" s="46"/>
      <c r="CO867" s="46"/>
      <c r="CP867" s="46"/>
      <c r="CQ867" s="46"/>
      <c r="CR867" s="46"/>
      <c r="CS867" s="46"/>
      <c r="CT867" s="46"/>
      <c r="CU867" s="46"/>
      <c r="CV867" s="46"/>
      <c r="CW867" s="46"/>
      <c r="CX867" s="46"/>
      <c r="CY867" s="46"/>
      <c r="CZ867" s="46"/>
      <c r="DA867" s="46"/>
      <c r="DB867" s="46"/>
      <c r="DC867" s="46"/>
      <c r="DD867" s="46"/>
      <c r="DE867" s="46"/>
      <c r="DF867" s="46"/>
      <c r="DG867" s="46"/>
      <c r="DH867" s="46"/>
      <c r="DI867" s="46"/>
      <c r="DJ867" s="46"/>
      <c r="DK867" s="46"/>
      <c r="DL867" s="46"/>
      <c r="DM867" s="46"/>
    </row>
    <row r="868" spans="1:117" s="3" customFormat="1" ht="13.5" customHeight="1" x14ac:dyDescent="0.2">
      <c r="A868" s="44"/>
      <c r="B868" s="45"/>
      <c r="C868" s="44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  <c r="BN868" s="46"/>
      <c r="BO868" s="46"/>
      <c r="BP868" s="46"/>
      <c r="BQ868" s="46"/>
      <c r="BR868" s="46"/>
      <c r="BS868" s="46"/>
      <c r="BT868" s="46"/>
      <c r="BU868" s="46"/>
      <c r="BV868" s="46"/>
      <c r="BW868" s="46"/>
      <c r="BX868" s="46"/>
      <c r="BY868" s="46"/>
      <c r="BZ868" s="46"/>
      <c r="CA868" s="46"/>
      <c r="CB868" s="46"/>
      <c r="CC868" s="46"/>
      <c r="CD868" s="46"/>
      <c r="CE868" s="46"/>
      <c r="CF868" s="46"/>
      <c r="CG868" s="46"/>
      <c r="CH868" s="46"/>
      <c r="CI868" s="46"/>
      <c r="CJ868" s="46"/>
      <c r="CK868" s="46"/>
      <c r="CL868" s="46"/>
      <c r="CM868" s="46"/>
      <c r="CN868" s="46"/>
      <c r="CO868" s="46"/>
      <c r="CP868" s="46"/>
      <c r="CQ868" s="46"/>
      <c r="CR868" s="46"/>
      <c r="CS868" s="46"/>
      <c r="CT868" s="46"/>
      <c r="CU868" s="46"/>
      <c r="CV868" s="46"/>
      <c r="CW868" s="46"/>
      <c r="CX868" s="46"/>
      <c r="CY868" s="46"/>
      <c r="CZ868" s="46"/>
      <c r="DA868" s="46"/>
      <c r="DB868" s="46"/>
      <c r="DC868" s="46"/>
      <c r="DD868" s="46"/>
      <c r="DE868" s="46"/>
      <c r="DF868" s="46"/>
      <c r="DG868" s="46"/>
      <c r="DH868" s="46"/>
      <c r="DI868" s="46"/>
      <c r="DJ868" s="46"/>
      <c r="DK868" s="46"/>
      <c r="DL868" s="46"/>
      <c r="DM868" s="46"/>
    </row>
    <row r="869" spans="1:117" s="3" customFormat="1" ht="13.5" customHeight="1" x14ac:dyDescent="0.2">
      <c r="A869" s="44"/>
      <c r="B869" s="45"/>
      <c r="C869" s="44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  <c r="BN869" s="46"/>
      <c r="BO869" s="46"/>
      <c r="BP869" s="46"/>
      <c r="BQ869" s="46"/>
      <c r="BR869" s="46"/>
      <c r="BS869" s="46"/>
      <c r="BT869" s="46"/>
      <c r="BU869" s="46"/>
      <c r="BV869" s="46"/>
      <c r="BW869" s="46"/>
      <c r="BX869" s="46"/>
      <c r="BY869" s="46"/>
      <c r="BZ869" s="46"/>
      <c r="CA869" s="46"/>
      <c r="CB869" s="46"/>
      <c r="CC869" s="46"/>
      <c r="CD869" s="46"/>
      <c r="CE869" s="46"/>
      <c r="CF869" s="46"/>
      <c r="CG869" s="46"/>
      <c r="CH869" s="46"/>
      <c r="CI869" s="46"/>
      <c r="CJ869" s="46"/>
      <c r="CK869" s="46"/>
      <c r="CL869" s="46"/>
      <c r="CM869" s="46"/>
      <c r="CN869" s="46"/>
      <c r="CO869" s="46"/>
      <c r="CP869" s="46"/>
      <c r="CQ869" s="46"/>
      <c r="CR869" s="46"/>
      <c r="CS869" s="46"/>
      <c r="CT869" s="46"/>
      <c r="CU869" s="46"/>
      <c r="CV869" s="46"/>
      <c r="CW869" s="46"/>
      <c r="CX869" s="46"/>
      <c r="CY869" s="46"/>
      <c r="CZ869" s="46"/>
      <c r="DA869" s="46"/>
      <c r="DB869" s="46"/>
      <c r="DC869" s="46"/>
      <c r="DD869" s="46"/>
      <c r="DE869" s="46"/>
      <c r="DF869" s="46"/>
      <c r="DG869" s="46"/>
      <c r="DH869" s="46"/>
      <c r="DI869" s="46"/>
      <c r="DJ869" s="46"/>
      <c r="DK869" s="46"/>
      <c r="DL869" s="46"/>
      <c r="DM869" s="46"/>
    </row>
    <row r="870" spans="1:117" s="3" customFormat="1" ht="13.5" customHeight="1" x14ac:dyDescent="0.2">
      <c r="A870" s="44"/>
      <c r="B870" s="45"/>
      <c r="C870" s="44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  <c r="BN870" s="46"/>
      <c r="BO870" s="46"/>
      <c r="BP870" s="46"/>
      <c r="BQ870" s="46"/>
      <c r="BR870" s="46"/>
      <c r="BS870" s="46"/>
      <c r="BT870" s="46"/>
      <c r="BU870" s="46"/>
      <c r="BV870" s="46"/>
      <c r="BW870" s="46"/>
      <c r="BX870" s="46"/>
      <c r="BY870" s="46"/>
      <c r="BZ870" s="46"/>
      <c r="CA870" s="46"/>
      <c r="CB870" s="46"/>
      <c r="CC870" s="46"/>
      <c r="CD870" s="46"/>
      <c r="CE870" s="46"/>
      <c r="CF870" s="46"/>
      <c r="CG870" s="46"/>
      <c r="CH870" s="46"/>
      <c r="CI870" s="46"/>
      <c r="CJ870" s="46"/>
      <c r="CK870" s="46"/>
      <c r="CL870" s="46"/>
      <c r="CM870" s="46"/>
      <c r="CN870" s="46"/>
      <c r="CO870" s="46"/>
      <c r="CP870" s="46"/>
      <c r="CQ870" s="46"/>
      <c r="CR870" s="46"/>
      <c r="CS870" s="46"/>
      <c r="CT870" s="46"/>
      <c r="CU870" s="46"/>
      <c r="CV870" s="46"/>
      <c r="CW870" s="46"/>
      <c r="CX870" s="46"/>
      <c r="CY870" s="46"/>
      <c r="CZ870" s="46"/>
      <c r="DA870" s="46"/>
      <c r="DB870" s="46"/>
      <c r="DC870" s="46"/>
      <c r="DD870" s="46"/>
      <c r="DE870" s="46"/>
      <c r="DF870" s="46"/>
      <c r="DG870" s="46"/>
      <c r="DH870" s="46"/>
      <c r="DI870" s="46"/>
      <c r="DJ870" s="46"/>
      <c r="DK870" s="46"/>
      <c r="DL870" s="46"/>
      <c r="DM870" s="46"/>
    </row>
    <row r="871" spans="1:117" s="3" customFormat="1" ht="13.5" customHeight="1" x14ac:dyDescent="0.2">
      <c r="A871" s="44"/>
      <c r="B871" s="45"/>
      <c r="C871" s="44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  <c r="BN871" s="46"/>
      <c r="BO871" s="46"/>
      <c r="BP871" s="46"/>
      <c r="BQ871" s="46"/>
      <c r="BR871" s="46"/>
      <c r="BS871" s="46"/>
      <c r="BT871" s="46"/>
      <c r="BU871" s="46"/>
      <c r="BV871" s="46"/>
      <c r="BW871" s="46"/>
      <c r="BX871" s="46"/>
      <c r="BY871" s="46"/>
      <c r="BZ871" s="46"/>
      <c r="CA871" s="46"/>
      <c r="CB871" s="46"/>
      <c r="CC871" s="46"/>
      <c r="CD871" s="46"/>
      <c r="CE871" s="46"/>
      <c r="CF871" s="46"/>
      <c r="CG871" s="46"/>
      <c r="CH871" s="46"/>
      <c r="CI871" s="46"/>
      <c r="CJ871" s="46"/>
      <c r="CK871" s="46"/>
      <c r="CL871" s="46"/>
      <c r="CM871" s="46"/>
      <c r="CN871" s="46"/>
      <c r="CO871" s="46"/>
      <c r="CP871" s="46"/>
      <c r="CQ871" s="46"/>
      <c r="CR871" s="46"/>
      <c r="CS871" s="46"/>
      <c r="CT871" s="46"/>
      <c r="CU871" s="46"/>
      <c r="CV871" s="46"/>
      <c r="CW871" s="46"/>
      <c r="CX871" s="46"/>
      <c r="CY871" s="46"/>
      <c r="CZ871" s="46"/>
      <c r="DA871" s="46"/>
      <c r="DB871" s="46"/>
      <c r="DC871" s="46"/>
      <c r="DD871" s="46"/>
      <c r="DE871" s="46"/>
      <c r="DF871" s="46"/>
      <c r="DG871" s="46"/>
      <c r="DH871" s="46"/>
      <c r="DI871" s="46"/>
      <c r="DJ871" s="46"/>
      <c r="DK871" s="46"/>
      <c r="DL871" s="46"/>
      <c r="DM871" s="46"/>
    </row>
    <row r="872" spans="1:117" s="3" customFormat="1" ht="13.5" customHeight="1" x14ac:dyDescent="0.2">
      <c r="A872" s="44"/>
      <c r="B872" s="45"/>
      <c r="C872" s="44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  <c r="BN872" s="46"/>
      <c r="BO872" s="46"/>
      <c r="BP872" s="46"/>
      <c r="BQ872" s="46"/>
      <c r="BR872" s="46"/>
      <c r="BS872" s="46"/>
      <c r="BT872" s="46"/>
      <c r="BU872" s="46"/>
      <c r="BV872" s="46"/>
      <c r="BW872" s="46"/>
      <c r="BX872" s="46"/>
      <c r="BY872" s="46"/>
      <c r="BZ872" s="46"/>
      <c r="CA872" s="46"/>
      <c r="CB872" s="46"/>
      <c r="CC872" s="46"/>
      <c r="CD872" s="46"/>
      <c r="CE872" s="46"/>
      <c r="CF872" s="46"/>
      <c r="CG872" s="46"/>
      <c r="CH872" s="46"/>
      <c r="CI872" s="46"/>
      <c r="CJ872" s="46"/>
      <c r="CK872" s="46"/>
      <c r="CL872" s="46"/>
      <c r="CM872" s="46"/>
      <c r="CN872" s="46"/>
      <c r="CO872" s="46"/>
      <c r="CP872" s="46"/>
      <c r="CQ872" s="46"/>
      <c r="CR872" s="46"/>
      <c r="CS872" s="46"/>
      <c r="CT872" s="46"/>
      <c r="CU872" s="46"/>
      <c r="CV872" s="46"/>
      <c r="CW872" s="46"/>
      <c r="CX872" s="46"/>
      <c r="CY872" s="46"/>
      <c r="CZ872" s="46"/>
      <c r="DA872" s="46"/>
      <c r="DB872" s="46"/>
      <c r="DC872" s="46"/>
      <c r="DD872" s="46"/>
      <c r="DE872" s="46"/>
      <c r="DF872" s="46"/>
      <c r="DG872" s="46"/>
      <c r="DH872" s="46"/>
      <c r="DI872" s="46"/>
      <c r="DJ872" s="46"/>
      <c r="DK872" s="46"/>
      <c r="DL872" s="46"/>
      <c r="DM872" s="46"/>
    </row>
    <row r="873" spans="1:117" s="3" customFormat="1" ht="13.5" customHeight="1" x14ac:dyDescent="0.2">
      <c r="A873" s="44"/>
      <c r="B873" s="45"/>
      <c r="C873" s="44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  <c r="BN873" s="46"/>
      <c r="BO873" s="46"/>
      <c r="BP873" s="46"/>
      <c r="BQ873" s="46"/>
      <c r="BR873" s="46"/>
      <c r="BS873" s="46"/>
      <c r="BT873" s="46"/>
      <c r="BU873" s="46"/>
      <c r="BV873" s="46"/>
      <c r="BW873" s="46"/>
      <c r="BX873" s="46"/>
      <c r="BY873" s="46"/>
      <c r="BZ873" s="46"/>
      <c r="CA873" s="46"/>
      <c r="CB873" s="46"/>
      <c r="CC873" s="46"/>
      <c r="CD873" s="46"/>
      <c r="CE873" s="46"/>
      <c r="CF873" s="46"/>
      <c r="CG873" s="46"/>
      <c r="CH873" s="46"/>
      <c r="CI873" s="46"/>
      <c r="CJ873" s="46"/>
      <c r="CK873" s="46"/>
      <c r="CL873" s="46"/>
      <c r="CM873" s="46"/>
      <c r="CN873" s="46"/>
      <c r="CO873" s="46"/>
      <c r="CP873" s="46"/>
      <c r="CQ873" s="46"/>
      <c r="CR873" s="46"/>
      <c r="CS873" s="46"/>
      <c r="CT873" s="46"/>
      <c r="CU873" s="46"/>
      <c r="CV873" s="46"/>
      <c r="CW873" s="46"/>
      <c r="CX873" s="46"/>
      <c r="CY873" s="46"/>
      <c r="CZ873" s="46"/>
      <c r="DA873" s="46"/>
      <c r="DB873" s="46"/>
      <c r="DC873" s="46"/>
      <c r="DD873" s="46"/>
      <c r="DE873" s="46"/>
      <c r="DF873" s="46"/>
      <c r="DG873" s="46"/>
      <c r="DH873" s="46"/>
      <c r="DI873" s="46"/>
      <c r="DJ873" s="46"/>
      <c r="DK873" s="46"/>
      <c r="DL873" s="46"/>
      <c r="DM873" s="46"/>
    </row>
    <row r="874" spans="1:117" s="3" customFormat="1" ht="13.5" customHeight="1" x14ac:dyDescent="0.2">
      <c r="A874" s="44"/>
      <c r="B874" s="45"/>
      <c r="C874" s="44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  <c r="BN874" s="46"/>
      <c r="BO874" s="46"/>
      <c r="BP874" s="46"/>
      <c r="BQ874" s="46"/>
      <c r="BR874" s="46"/>
      <c r="BS874" s="46"/>
      <c r="BT874" s="46"/>
      <c r="BU874" s="46"/>
      <c r="BV874" s="46"/>
      <c r="BW874" s="46"/>
      <c r="BX874" s="46"/>
      <c r="BY874" s="46"/>
      <c r="BZ874" s="46"/>
      <c r="CA874" s="46"/>
      <c r="CB874" s="46"/>
      <c r="CC874" s="46"/>
      <c r="CD874" s="46"/>
      <c r="CE874" s="46"/>
      <c r="CF874" s="46"/>
      <c r="CG874" s="46"/>
      <c r="CH874" s="46"/>
      <c r="CI874" s="46"/>
      <c r="CJ874" s="46"/>
      <c r="CK874" s="46"/>
      <c r="CL874" s="46"/>
      <c r="CM874" s="46"/>
      <c r="CN874" s="46"/>
      <c r="CO874" s="46"/>
      <c r="CP874" s="46"/>
      <c r="CQ874" s="46"/>
      <c r="CR874" s="46"/>
      <c r="CS874" s="46"/>
      <c r="CT874" s="46"/>
      <c r="CU874" s="46"/>
      <c r="CV874" s="46"/>
      <c r="CW874" s="46"/>
      <c r="CX874" s="46"/>
      <c r="CY874" s="46"/>
      <c r="CZ874" s="46"/>
      <c r="DA874" s="46"/>
      <c r="DB874" s="46"/>
      <c r="DC874" s="46"/>
      <c r="DD874" s="46"/>
      <c r="DE874" s="46"/>
      <c r="DF874" s="46"/>
      <c r="DG874" s="46"/>
      <c r="DH874" s="46"/>
      <c r="DI874" s="46"/>
      <c r="DJ874" s="46"/>
      <c r="DK874" s="46"/>
      <c r="DL874" s="46"/>
      <c r="DM874" s="46"/>
    </row>
    <row r="875" spans="1:117" s="3" customFormat="1" ht="13.5" customHeight="1" x14ac:dyDescent="0.2">
      <c r="A875" s="44"/>
      <c r="B875" s="45"/>
      <c r="C875" s="44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  <c r="BN875" s="46"/>
      <c r="BO875" s="46"/>
      <c r="BP875" s="46"/>
      <c r="BQ875" s="46"/>
      <c r="BR875" s="46"/>
      <c r="BS875" s="46"/>
      <c r="BT875" s="46"/>
      <c r="BU875" s="46"/>
      <c r="BV875" s="46"/>
      <c r="BW875" s="46"/>
      <c r="BX875" s="46"/>
      <c r="BY875" s="46"/>
      <c r="BZ875" s="46"/>
      <c r="CA875" s="46"/>
      <c r="CB875" s="46"/>
      <c r="CC875" s="46"/>
      <c r="CD875" s="46"/>
      <c r="CE875" s="46"/>
      <c r="CF875" s="46"/>
      <c r="CG875" s="46"/>
      <c r="CH875" s="46"/>
      <c r="CI875" s="46"/>
      <c r="CJ875" s="46"/>
      <c r="CK875" s="46"/>
      <c r="CL875" s="46"/>
      <c r="CM875" s="46"/>
      <c r="CN875" s="46"/>
      <c r="CO875" s="46"/>
      <c r="CP875" s="46"/>
      <c r="CQ875" s="46"/>
      <c r="CR875" s="46"/>
      <c r="CS875" s="46"/>
      <c r="CT875" s="46"/>
      <c r="CU875" s="46"/>
      <c r="CV875" s="46"/>
      <c r="CW875" s="46"/>
      <c r="CX875" s="46"/>
      <c r="CY875" s="46"/>
      <c r="CZ875" s="46"/>
      <c r="DA875" s="46"/>
      <c r="DB875" s="46"/>
      <c r="DC875" s="46"/>
      <c r="DD875" s="46"/>
      <c r="DE875" s="46"/>
      <c r="DF875" s="46"/>
      <c r="DG875" s="46"/>
      <c r="DH875" s="46"/>
      <c r="DI875" s="46"/>
      <c r="DJ875" s="46"/>
      <c r="DK875" s="46"/>
      <c r="DL875" s="46"/>
      <c r="DM875" s="46"/>
    </row>
    <row r="876" spans="1:117" s="3" customFormat="1" ht="13.5" customHeight="1" x14ac:dyDescent="0.2">
      <c r="A876" s="44"/>
      <c r="B876" s="45"/>
      <c r="C876" s="44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6"/>
      <c r="CG876" s="46"/>
      <c r="CH876" s="46"/>
      <c r="CI876" s="46"/>
      <c r="CJ876" s="46"/>
      <c r="CK876" s="46"/>
      <c r="CL876" s="46"/>
      <c r="CM876" s="46"/>
      <c r="CN876" s="46"/>
      <c r="CO876" s="46"/>
      <c r="CP876" s="46"/>
      <c r="CQ876" s="46"/>
      <c r="CR876" s="46"/>
      <c r="CS876" s="46"/>
      <c r="CT876" s="46"/>
      <c r="CU876" s="46"/>
      <c r="CV876" s="46"/>
      <c r="CW876" s="46"/>
      <c r="CX876" s="46"/>
      <c r="CY876" s="46"/>
      <c r="CZ876" s="46"/>
      <c r="DA876" s="46"/>
      <c r="DB876" s="46"/>
      <c r="DC876" s="46"/>
      <c r="DD876" s="46"/>
      <c r="DE876" s="46"/>
      <c r="DF876" s="46"/>
      <c r="DG876" s="46"/>
      <c r="DH876" s="46"/>
      <c r="DI876" s="46"/>
      <c r="DJ876" s="46"/>
      <c r="DK876" s="46"/>
      <c r="DL876" s="46"/>
      <c r="DM876" s="46"/>
    </row>
    <row r="877" spans="1:117" s="3" customFormat="1" ht="13.5" customHeight="1" x14ac:dyDescent="0.2">
      <c r="A877" s="44"/>
      <c r="B877" s="45"/>
      <c r="C877" s="44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  <c r="BN877" s="46"/>
      <c r="BO877" s="46"/>
      <c r="BP877" s="46"/>
      <c r="BQ877" s="46"/>
      <c r="BR877" s="46"/>
      <c r="BS877" s="46"/>
      <c r="BT877" s="46"/>
      <c r="BU877" s="46"/>
      <c r="BV877" s="46"/>
      <c r="BW877" s="46"/>
      <c r="BX877" s="46"/>
      <c r="BY877" s="46"/>
      <c r="BZ877" s="46"/>
      <c r="CA877" s="46"/>
      <c r="CB877" s="46"/>
      <c r="CC877" s="46"/>
      <c r="CD877" s="46"/>
      <c r="CE877" s="46"/>
      <c r="CF877" s="46"/>
      <c r="CG877" s="46"/>
      <c r="CH877" s="46"/>
      <c r="CI877" s="46"/>
      <c r="CJ877" s="46"/>
      <c r="CK877" s="46"/>
      <c r="CL877" s="46"/>
      <c r="CM877" s="46"/>
      <c r="CN877" s="46"/>
      <c r="CO877" s="46"/>
      <c r="CP877" s="46"/>
      <c r="CQ877" s="46"/>
      <c r="CR877" s="46"/>
      <c r="CS877" s="46"/>
      <c r="CT877" s="46"/>
      <c r="CU877" s="46"/>
      <c r="CV877" s="46"/>
      <c r="CW877" s="46"/>
      <c r="CX877" s="46"/>
      <c r="CY877" s="46"/>
      <c r="CZ877" s="46"/>
      <c r="DA877" s="46"/>
      <c r="DB877" s="46"/>
      <c r="DC877" s="46"/>
      <c r="DD877" s="46"/>
      <c r="DE877" s="46"/>
      <c r="DF877" s="46"/>
      <c r="DG877" s="46"/>
      <c r="DH877" s="46"/>
      <c r="DI877" s="46"/>
      <c r="DJ877" s="46"/>
      <c r="DK877" s="46"/>
      <c r="DL877" s="46"/>
      <c r="DM877" s="46"/>
    </row>
    <row r="878" spans="1:117" s="3" customFormat="1" ht="13.5" customHeight="1" x14ac:dyDescent="0.2">
      <c r="A878" s="44"/>
      <c r="B878" s="45"/>
      <c r="C878" s="44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  <c r="BN878" s="46"/>
      <c r="BO878" s="46"/>
      <c r="BP878" s="46"/>
      <c r="BQ878" s="46"/>
      <c r="BR878" s="46"/>
      <c r="BS878" s="46"/>
      <c r="BT878" s="46"/>
      <c r="BU878" s="46"/>
      <c r="BV878" s="46"/>
      <c r="BW878" s="46"/>
      <c r="BX878" s="46"/>
      <c r="BY878" s="46"/>
      <c r="BZ878" s="46"/>
      <c r="CA878" s="46"/>
      <c r="CB878" s="46"/>
      <c r="CC878" s="46"/>
      <c r="CD878" s="46"/>
      <c r="CE878" s="46"/>
      <c r="CF878" s="46"/>
      <c r="CG878" s="46"/>
      <c r="CH878" s="46"/>
      <c r="CI878" s="46"/>
      <c r="CJ878" s="46"/>
      <c r="CK878" s="46"/>
      <c r="CL878" s="46"/>
      <c r="CM878" s="46"/>
      <c r="CN878" s="46"/>
      <c r="CO878" s="46"/>
      <c r="CP878" s="46"/>
      <c r="CQ878" s="46"/>
      <c r="CR878" s="46"/>
      <c r="CS878" s="46"/>
      <c r="CT878" s="46"/>
      <c r="CU878" s="46"/>
      <c r="CV878" s="46"/>
      <c r="CW878" s="46"/>
      <c r="CX878" s="46"/>
      <c r="CY878" s="46"/>
      <c r="CZ878" s="46"/>
      <c r="DA878" s="46"/>
      <c r="DB878" s="46"/>
      <c r="DC878" s="46"/>
      <c r="DD878" s="46"/>
      <c r="DE878" s="46"/>
      <c r="DF878" s="46"/>
      <c r="DG878" s="46"/>
      <c r="DH878" s="46"/>
      <c r="DI878" s="46"/>
      <c r="DJ878" s="46"/>
      <c r="DK878" s="46"/>
      <c r="DL878" s="46"/>
      <c r="DM878" s="46"/>
    </row>
    <row r="879" spans="1:117" s="3" customFormat="1" ht="13.5" customHeight="1" x14ac:dyDescent="0.2">
      <c r="A879" s="44"/>
      <c r="B879" s="45"/>
      <c r="C879" s="44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  <c r="BN879" s="46"/>
      <c r="BO879" s="46"/>
      <c r="BP879" s="46"/>
      <c r="BQ879" s="46"/>
      <c r="BR879" s="46"/>
      <c r="BS879" s="46"/>
      <c r="BT879" s="46"/>
      <c r="BU879" s="46"/>
      <c r="BV879" s="46"/>
      <c r="BW879" s="46"/>
      <c r="BX879" s="46"/>
      <c r="BY879" s="46"/>
      <c r="BZ879" s="46"/>
      <c r="CA879" s="46"/>
      <c r="CB879" s="46"/>
      <c r="CC879" s="46"/>
      <c r="CD879" s="46"/>
      <c r="CE879" s="46"/>
      <c r="CF879" s="46"/>
      <c r="CG879" s="46"/>
      <c r="CH879" s="46"/>
      <c r="CI879" s="46"/>
      <c r="CJ879" s="46"/>
      <c r="CK879" s="46"/>
      <c r="CL879" s="46"/>
      <c r="CM879" s="46"/>
      <c r="CN879" s="46"/>
      <c r="CO879" s="46"/>
      <c r="CP879" s="46"/>
      <c r="CQ879" s="46"/>
      <c r="CR879" s="46"/>
      <c r="CS879" s="46"/>
      <c r="CT879" s="46"/>
      <c r="CU879" s="46"/>
      <c r="CV879" s="46"/>
      <c r="CW879" s="46"/>
      <c r="CX879" s="46"/>
      <c r="CY879" s="46"/>
      <c r="CZ879" s="46"/>
      <c r="DA879" s="46"/>
      <c r="DB879" s="46"/>
      <c r="DC879" s="46"/>
      <c r="DD879" s="46"/>
      <c r="DE879" s="46"/>
      <c r="DF879" s="46"/>
      <c r="DG879" s="46"/>
      <c r="DH879" s="46"/>
      <c r="DI879" s="46"/>
      <c r="DJ879" s="46"/>
      <c r="DK879" s="46"/>
      <c r="DL879" s="46"/>
      <c r="DM879" s="46"/>
    </row>
    <row r="880" spans="1:117" s="3" customFormat="1" ht="13.5" customHeight="1" x14ac:dyDescent="0.2">
      <c r="A880" s="44"/>
      <c r="B880" s="45"/>
      <c r="C880" s="44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  <c r="BN880" s="46"/>
      <c r="BO880" s="46"/>
      <c r="BP880" s="46"/>
      <c r="BQ880" s="46"/>
      <c r="BR880" s="46"/>
      <c r="BS880" s="46"/>
      <c r="BT880" s="46"/>
      <c r="BU880" s="46"/>
      <c r="BV880" s="46"/>
      <c r="BW880" s="46"/>
      <c r="BX880" s="46"/>
      <c r="BY880" s="46"/>
      <c r="BZ880" s="46"/>
      <c r="CA880" s="46"/>
      <c r="CB880" s="46"/>
      <c r="CC880" s="46"/>
      <c r="CD880" s="46"/>
      <c r="CE880" s="46"/>
      <c r="CF880" s="46"/>
      <c r="CG880" s="46"/>
      <c r="CH880" s="46"/>
      <c r="CI880" s="46"/>
      <c r="CJ880" s="46"/>
      <c r="CK880" s="46"/>
      <c r="CL880" s="46"/>
      <c r="CM880" s="46"/>
      <c r="CN880" s="46"/>
      <c r="CO880" s="46"/>
      <c r="CP880" s="46"/>
      <c r="CQ880" s="46"/>
      <c r="CR880" s="46"/>
      <c r="CS880" s="46"/>
      <c r="CT880" s="46"/>
      <c r="CU880" s="46"/>
      <c r="CV880" s="46"/>
      <c r="CW880" s="46"/>
      <c r="CX880" s="46"/>
      <c r="CY880" s="46"/>
      <c r="CZ880" s="46"/>
      <c r="DA880" s="46"/>
      <c r="DB880" s="46"/>
      <c r="DC880" s="46"/>
      <c r="DD880" s="46"/>
      <c r="DE880" s="46"/>
      <c r="DF880" s="46"/>
      <c r="DG880" s="46"/>
      <c r="DH880" s="46"/>
      <c r="DI880" s="46"/>
      <c r="DJ880" s="46"/>
      <c r="DK880" s="46"/>
      <c r="DL880" s="46"/>
      <c r="DM880" s="46"/>
    </row>
    <row r="881" spans="1:117" s="3" customFormat="1" ht="13.5" customHeight="1" x14ac:dyDescent="0.2">
      <c r="A881" s="44"/>
      <c r="B881" s="45"/>
      <c r="C881" s="44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  <c r="BN881" s="46"/>
      <c r="BO881" s="46"/>
      <c r="BP881" s="46"/>
      <c r="BQ881" s="46"/>
      <c r="BR881" s="46"/>
      <c r="BS881" s="46"/>
      <c r="BT881" s="46"/>
      <c r="BU881" s="46"/>
      <c r="BV881" s="46"/>
      <c r="BW881" s="46"/>
      <c r="BX881" s="46"/>
      <c r="BY881" s="46"/>
      <c r="BZ881" s="46"/>
      <c r="CA881" s="46"/>
      <c r="CB881" s="46"/>
      <c r="CC881" s="46"/>
      <c r="CD881" s="46"/>
      <c r="CE881" s="46"/>
      <c r="CF881" s="46"/>
      <c r="CG881" s="46"/>
      <c r="CH881" s="46"/>
      <c r="CI881" s="46"/>
      <c r="CJ881" s="46"/>
      <c r="CK881" s="46"/>
      <c r="CL881" s="46"/>
      <c r="CM881" s="46"/>
      <c r="CN881" s="46"/>
      <c r="CO881" s="46"/>
      <c r="CP881" s="46"/>
      <c r="CQ881" s="46"/>
      <c r="CR881" s="46"/>
      <c r="CS881" s="46"/>
      <c r="CT881" s="46"/>
      <c r="CU881" s="46"/>
      <c r="CV881" s="46"/>
      <c r="CW881" s="46"/>
      <c r="CX881" s="46"/>
      <c r="CY881" s="46"/>
      <c r="CZ881" s="46"/>
      <c r="DA881" s="46"/>
      <c r="DB881" s="46"/>
      <c r="DC881" s="46"/>
      <c r="DD881" s="46"/>
      <c r="DE881" s="46"/>
      <c r="DF881" s="46"/>
      <c r="DG881" s="46"/>
      <c r="DH881" s="46"/>
      <c r="DI881" s="46"/>
      <c r="DJ881" s="46"/>
      <c r="DK881" s="46"/>
      <c r="DL881" s="46"/>
      <c r="DM881" s="46"/>
    </row>
    <row r="882" spans="1:117" s="3" customFormat="1" ht="13.5" customHeight="1" x14ac:dyDescent="0.2">
      <c r="A882" s="44"/>
      <c r="B882" s="45"/>
      <c r="C882" s="44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  <c r="BN882" s="46"/>
      <c r="BO882" s="46"/>
      <c r="BP882" s="46"/>
      <c r="BQ882" s="46"/>
      <c r="BR882" s="46"/>
      <c r="BS882" s="46"/>
      <c r="BT882" s="46"/>
      <c r="BU882" s="46"/>
      <c r="BV882" s="46"/>
      <c r="BW882" s="46"/>
      <c r="BX882" s="46"/>
      <c r="BY882" s="46"/>
      <c r="BZ882" s="46"/>
      <c r="CA882" s="46"/>
      <c r="CB882" s="46"/>
      <c r="CC882" s="46"/>
      <c r="CD882" s="46"/>
      <c r="CE882" s="46"/>
      <c r="CF882" s="46"/>
      <c r="CG882" s="46"/>
      <c r="CH882" s="46"/>
      <c r="CI882" s="46"/>
      <c r="CJ882" s="46"/>
      <c r="CK882" s="46"/>
      <c r="CL882" s="46"/>
      <c r="CM882" s="46"/>
      <c r="CN882" s="46"/>
      <c r="CO882" s="46"/>
      <c r="CP882" s="46"/>
      <c r="CQ882" s="46"/>
      <c r="CR882" s="46"/>
      <c r="CS882" s="46"/>
      <c r="CT882" s="46"/>
      <c r="CU882" s="46"/>
      <c r="CV882" s="46"/>
      <c r="CW882" s="46"/>
      <c r="CX882" s="46"/>
      <c r="CY882" s="46"/>
      <c r="CZ882" s="46"/>
      <c r="DA882" s="46"/>
      <c r="DB882" s="46"/>
      <c r="DC882" s="46"/>
      <c r="DD882" s="46"/>
      <c r="DE882" s="46"/>
      <c r="DF882" s="46"/>
      <c r="DG882" s="46"/>
      <c r="DH882" s="46"/>
      <c r="DI882" s="46"/>
      <c r="DJ882" s="46"/>
      <c r="DK882" s="46"/>
      <c r="DL882" s="46"/>
      <c r="DM882" s="46"/>
    </row>
    <row r="883" spans="1:117" s="3" customFormat="1" ht="13.5" customHeight="1" x14ac:dyDescent="0.2">
      <c r="A883" s="44"/>
      <c r="B883" s="45"/>
      <c r="C883" s="44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  <c r="BN883" s="46"/>
      <c r="BO883" s="46"/>
      <c r="BP883" s="46"/>
      <c r="BQ883" s="46"/>
      <c r="BR883" s="46"/>
      <c r="BS883" s="46"/>
      <c r="BT883" s="46"/>
      <c r="BU883" s="46"/>
      <c r="BV883" s="46"/>
      <c r="BW883" s="46"/>
      <c r="BX883" s="46"/>
      <c r="BY883" s="46"/>
      <c r="BZ883" s="46"/>
      <c r="CA883" s="46"/>
      <c r="CB883" s="46"/>
      <c r="CC883" s="46"/>
      <c r="CD883" s="46"/>
      <c r="CE883" s="46"/>
      <c r="CF883" s="46"/>
      <c r="CG883" s="46"/>
      <c r="CH883" s="46"/>
      <c r="CI883" s="46"/>
      <c r="CJ883" s="46"/>
      <c r="CK883" s="46"/>
      <c r="CL883" s="46"/>
      <c r="CM883" s="46"/>
      <c r="CN883" s="46"/>
      <c r="CO883" s="46"/>
      <c r="CP883" s="46"/>
      <c r="CQ883" s="46"/>
      <c r="CR883" s="46"/>
      <c r="CS883" s="46"/>
      <c r="CT883" s="46"/>
      <c r="CU883" s="46"/>
      <c r="CV883" s="46"/>
      <c r="CW883" s="46"/>
      <c r="CX883" s="46"/>
      <c r="CY883" s="46"/>
      <c r="CZ883" s="46"/>
      <c r="DA883" s="46"/>
      <c r="DB883" s="46"/>
      <c r="DC883" s="46"/>
      <c r="DD883" s="46"/>
      <c r="DE883" s="46"/>
      <c r="DF883" s="46"/>
      <c r="DG883" s="46"/>
      <c r="DH883" s="46"/>
      <c r="DI883" s="46"/>
      <c r="DJ883" s="46"/>
      <c r="DK883" s="46"/>
      <c r="DL883" s="46"/>
      <c r="DM883" s="46"/>
    </row>
    <row r="884" spans="1:117" s="3" customFormat="1" ht="13.5" customHeight="1" x14ac:dyDescent="0.2">
      <c r="A884" s="44"/>
      <c r="B884" s="45"/>
      <c r="C884" s="44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  <c r="BN884" s="46"/>
      <c r="BO884" s="46"/>
      <c r="BP884" s="46"/>
      <c r="BQ884" s="46"/>
      <c r="BR884" s="46"/>
      <c r="BS884" s="46"/>
      <c r="BT884" s="46"/>
      <c r="BU884" s="46"/>
      <c r="BV884" s="46"/>
      <c r="BW884" s="46"/>
      <c r="BX884" s="46"/>
      <c r="BY884" s="46"/>
      <c r="BZ884" s="46"/>
      <c r="CA884" s="46"/>
      <c r="CB884" s="46"/>
      <c r="CC884" s="46"/>
      <c r="CD884" s="46"/>
      <c r="CE884" s="46"/>
      <c r="CF884" s="46"/>
      <c r="CG884" s="46"/>
      <c r="CH884" s="46"/>
      <c r="CI884" s="46"/>
      <c r="CJ884" s="46"/>
      <c r="CK884" s="46"/>
      <c r="CL884" s="46"/>
      <c r="CM884" s="46"/>
      <c r="CN884" s="46"/>
      <c r="CO884" s="46"/>
      <c r="CP884" s="46"/>
      <c r="CQ884" s="46"/>
      <c r="CR884" s="46"/>
      <c r="CS884" s="46"/>
      <c r="CT884" s="46"/>
      <c r="CU884" s="46"/>
      <c r="CV884" s="46"/>
      <c r="CW884" s="46"/>
      <c r="CX884" s="46"/>
      <c r="CY884" s="46"/>
      <c r="CZ884" s="46"/>
      <c r="DA884" s="46"/>
      <c r="DB884" s="46"/>
      <c r="DC884" s="46"/>
      <c r="DD884" s="46"/>
      <c r="DE884" s="46"/>
      <c r="DF884" s="46"/>
      <c r="DG884" s="46"/>
      <c r="DH884" s="46"/>
      <c r="DI884" s="46"/>
      <c r="DJ884" s="46"/>
      <c r="DK884" s="46"/>
      <c r="DL884" s="46"/>
      <c r="DM884" s="46"/>
    </row>
    <row r="885" spans="1:117" s="3" customFormat="1" ht="13.5" customHeight="1" x14ac:dyDescent="0.2">
      <c r="A885" s="44"/>
      <c r="B885" s="45"/>
      <c r="C885" s="44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  <c r="BN885" s="46"/>
      <c r="BO885" s="46"/>
      <c r="BP885" s="46"/>
      <c r="BQ885" s="46"/>
      <c r="BR885" s="46"/>
      <c r="BS885" s="46"/>
      <c r="BT885" s="46"/>
      <c r="BU885" s="46"/>
      <c r="BV885" s="46"/>
      <c r="BW885" s="46"/>
      <c r="BX885" s="46"/>
      <c r="BY885" s="46"/>
      <c r="BZ885" s="46"/>
      <c r="CA885" s="46"/>
      <c r="CB885" s="46"/>
      <c r="CC885" s="46"/>
      <c r="CD885" s="46"/>
      <c r="CE885" s="46"/>
      <c r="CF885" s="46"/>
      <c r="CG885" s="46"/>
      <c r="CH885" s="46"/>
      <c r="CI885" s="46"/>
      <c r="CJ885" s="46"/>
      <c r="CK885" s="46"/>
      <c r="CL885" s="46"/>
      <c r="CM885" s="46"/>
      <c r="CN885" s="46"/>
      <c r="CO885" s="46"/>
      <c r="CP885" s="46"/>
      <c r="CQ885" s="46"/>
      <c r="CR885" s="46"/>
      <c r="CS885" s="46"/>
      <c r="CT885" s="46"/>
      <c r="CU885" s="46"/>
      <c r="CV885" s="46"/>
      <c r="CW885" s="46"/>
      <c r="CX885" s="46"/>
      <c r="CY885" s="46"/>
      <c r="CZ885" s="46"/>
      <c r="DA885" s="46"/>
      <c r="DB885" s="46"/>
      <c r="DC885" s="46"/>
      <c r="DD885" s="46"/>
      <c r="DE885" s="46"/>
      <c r="DF885" s="46"/>
      <c r="DG885" s="46"/>
      <c r="DH885" s="46"/>
      <c r="DI885" s="46"/>
      <c r="DJ885" s="46"/>
      <c r="DK885" s="46"/>
      <c r="DL885" s="46"/>
      <c r="DM885" s="46"/>
    </row>
    <row r="886" spans="1:117" s="3" customFormat="1" ht="13.5" customHeight="1" x14ac:dyDescent="0.2">
      <c r="A886" s="44"/>
      <c r="B886" s="45"/>
      <c r="C886" s="44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  <c r="BN886" s="46"/>
      <c r="BO886" s="46"/>
      <c r="BP886" s="46"/>
      <c r="BQ886" s="46"/>
      <c r="BR886" s="46"/>
      <c r="BS886" s="46"/>
      <c r="BT886" s="46"/>
      <c r="BU886" s="46"/>
      <c r="BV886" s="46"/>
      <c r="BW886" s="46"/>
      <c r="BX886" s="46"/>
      <c r="BY886" s="46"/>
      <c r="BZ886" s="46"/>
      <c r="CA886" s="46"/>
      <c r="CB886" s="46"/>
      <c r="CC886" s="46"/>
      <c r="CD886" s="46"/>
      <c r="CE886" s="46"/>
      <c r="CF886" s="46"/>
      <c r="CG886" s="46"/>
      <c r="CH886" s="46"/>
      <c r="CI886" s="46"/>
      <c r="CJ886" s="46"/>
      <c r="CK886" s="46"/>
      <c r="CL886" s="46"/>
      <c r="CM886" s="46"/>
      <c r="CN886" s="46"/>
      <c r="CO886" s="46"/>
      <c r="CP886" s="46"/>
      <c r="CQ886" s="46"/>
      <c r="CR886" s="46"/>
      <c r="CS886" s="46"/>
      <c r="CT886" s="46"/>
      <c r="CU886" s="46"/>
      <c r="CV886" s="46"/>
      <c r="CW886" s="46"/>
      <c r="CX886" s="46"/>
      <c r="CY886" s="46"/>
      <c r="CZ886" s="46"/>
      <c r="DA886" s="46"/>
      <c r="DB886" s="46"/>
      <c r="DC886" s="46"/>
      <c r="DD886" s="46"/>
      <c r="DE886" s="46"/>
      <c r="DF886" s="46"/>
      <c r="DG886" s="46"/>
      <c r="DH886" s="46"/>
      <c r="DI886" s="46"/>
      <c r="DJ886" s="46"/>
      <c r="DK886" s="46"/>
      <c r="DL886" s="46"/>
      <c r="DM886" s="46"/>
    </row>
    <row r="887" spans="1:117" s="3" customFormat="1" ht="13.5" customHeight="1" x14ac:dyDescent="0.2">
      <c r="A887" s="44"/>
      <c r="B887" s="45"/>
      <c r="C887" s="44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  <c r="BN887" s="46"/>
      <c r="BO887" s="46"/>
      <c r="BP887" s="46"/>
      <c r="BQ887" s="46"/>
      <c r="BR887" s="46"/>
      <c r="BS887" s="46"/>
      <c r="BT887" s="46"/>
      <c r="BU887" s="46"/>
      <c r="BV887" s="46"/>
      <c r="BW887" s="46"/>
      <c r="BX887" s="46"/>
      <c r="BY887" s="46"/>
      <c r="BZ887" s="46"/>
      <c r="CA887" s="46"/>
      <c r="CB887" s="46"/>
      <c r="CC887" s="46"/>
      <c r="CD887" s="46"/>
      <c r="CE887" s="46"/>
      <c r="CF887" s="46"/>
      <c r="CG887" s="46"/>
      <c r="CH887" s="46"/>
      <c r="CI887" s="46"/>
      <c r="CJ887" s="46"/>
      <c r="CK887" s="46"/>
      <c r="CL887" s="46"/>
      <c r="CM887" s="46"/>
      <c r="CN887" s="46"/>
      <c r="CO887" s="46"/>
      <c r="CP887" s="46"/>
      <c r="CQ887" s="46"/>
      <c r="CR887" s="46"/>
      <c r="CS887" s="46"/>
      <c r="CT887" s="46"/>
      <c r="CU887" s="46"/>
      <c r="CV887" s="46"/>
      <c r="CW887" s="46"/>
      <c r="CX887" s="46"/>
      <c r="CY887" s="46"/>
      <c r="CZ887" s="46"/>
      <c r="DA887" s="46"/>
      <c r="DB887" s="46"/>
      <c r="DC887" s="46"/>
      <c r="DD887" s="46"/>
      <c r="DE887" s="46"/>
      <c r="DF887" s="46"/>
      <c r="DG887" s="46"/>
      <c r="DH887" s="46"/>
      <c r="DI887" s="46"/>
      <c r="DJ887" s="46"/>
      <c r="DK887" s="46"/>
      <c r="DL887" s="46"/>
      <c r="DM887" s="46"/>
    </row>
    <row r="888" spans="1:117" s="3" customFormat="1" ht="13.5" customHeight="1" x14ac:dyDescent="0.2">
      <c r="A888" s="44"/>
      <c r="B888" s="45"/>
      <c r="C888" s="44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  <c r="BN888" s="46"/>
      <c r="BO888" s="46"/>
      <c r="BP888" s="46"/>
      <c r="BQ888" s="46"/>
      <c r="BR888" s="46"/>
      <c r="BS888" s="46"/>
      <c r="BT888" s="46"/>
      <c r="BU888" s="46"/>
      <c r="BV888" s="46"/>
      <c r="BW888" s="46"/>
      <c r="BX888" s="46"/>
      <c r="BY888" s="46"/>
      <c r="BZ888" s="46"/>
      <c r="CA888" s="46"/>
      <c r="CB888" s="46"/>
      <c r="CC888" s="46"/>
      <c r="CD888" s="46"/>
      <c r="CE888" s="46"/>
      <c r="CF888" s="46"/>
      <c r="CG888" s="46"/>
      <c r="CH888" s="46"/>
      <c r="CI888" s="46"/>
      <c r="CJ888" s="46"/>
      <c r="CK888" s="46"/>
      <c r="CL888" s="46"/>
      <c r="CM888" s="46"/>
      <c r="CN888" s="46"/>
      <c r="CO888" s="46"/>
      <c r="CP888" s="46"/>
      <c r="CQ888" s="46"/>
      <c r="CR888" s="46"/>
      <c r="CS888" s="46"/>
      <c r="CT888" s="46"/>
      <c r="CU888" s="46"/>
      <c r="CV888" s="46"/>
      <c r="CW888" s="46"/>
      <c r="CX888" s="46"/>
      <c r="CY888" s="46"/>
      <c r="CZ888" s="46"/>
      <c r="DA888" s="46"/>
      <c r="DB888" s="46"/>
      <c r="DC888" s="46"/>
      <c r="DD888" s="46"/>
      <c r="DE888" s="46"/>
      <c r="DF888" s="46"/>
      <c r="DG888" s="46"/>
      <c r="DH888" s="46"/>
      <c r="DI888" s="46"/>
      <c r="DJ888" s="46"/>
      <c r="DK888" s="46"/>
      <c r="DL888" s="46"/>
      <c r="DM888" s="46"/>
    </row>
    <row r="889" spans="1:117" s="3" customFormat="1" ht="13.5" customHeight="1" x14ac:dyDescent="0.2">
      <c r="A889" s="44"/>
      <c r="B889" s="45"/>
      <c r="C889" s="44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6"/>
      <c r="CG889" s="46"/>
      <c r="CH889" s="46"/>
      <c r="CI889" s="46"/>
      <c r="CJ889" s="46"/>
      <c r="CK889" s="46"/>
      <c r="CL889" s="46"/>
      <c r="CM889" s="46"/>
      <c r="CN889" s="46"/>
      <c r="CO889" s="46"/>
      <c r="CP889" s="46"/>
      <c r="CQ889" s="46"/>
      <c r="CR889" s="46"/>
      <c r="CS889" s="46"/>
      <c r="CT889" s="46"/>
      <c r="CU889" s="46"/>
      <c r="CV889" s="46"/>
      <c r="CW889" s="46"/>
      <c r="CX889" s="46"/>
      <c r="CY889" s="46"/>
      <c r="CZ889" s="46"/>
      <c r="DA889" s="46"/>
      <c r="DB889" s="46"/>
      <c r="DC889" s="46"/>
      <c r="DD889" s="46"/>
      <c r="DE889" s="46"/>
      <c r="DF889" s="46"/>
      <c r="DG889" s="46"/>
      <c r="DH889" s="46"/>
      <c r="DI889" s="46"/>
      <c r="DJ889" s="46"/>
      <c r="DK889" s="46"/>
      <c r="DL889" s="46"/>
      <c r="DM889" s="46"/>
    </row>
    <row r="890" spans="1:117" s="3" customFormat="1" ht="13.5" customHeight="1" x14ac:dyDescent="0.2">
      <c r="A890" s="44"/>
      <c r="B890" s="45"/>
      <c r="C890" s="44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  <c r="BN890" s="46"/>
      <c r="BO890" s="46"/>
      <c r="BP890" s="46"/>
      <c r="BQ890" s="46"/>
      <c r="BR890" s="46"/>
      <c r="BS890" s="46"/>
      <c r="BT890" s="46"/>
      <c r="BU890" s="46"/>
      <c r="BV890" s="46"/>
      <c r="BW890" s="46"/>
      <c r="BX890" s="46"/>
      <c r="BY890" s="46"/>
      <c r="BZ890" s="46"/>
      <c r="CA890" s="46"/>
      <c r="CB890" s="46"/>
      <c r="CC890" s="46"/>
      <c r="CD890" s="46"/>
      <c r="CE890" s="46"/>
      <c r="CF890" s="46"/>
      <c r="CG890" s="46"/>
      <c r="CH890" s="46"/>
      <c r="CI890" s="46"/>
      <c r="CJ890" s="46"/>
      <c r="CK890" s="46"/>
      <c r="CL890" s="46"/>
      <c r="CM890" s="46"/>
      <c r="CN890" s="46"/>
      <c r="CO890" s="46"/>
      <c r="CP890" s="46"/>
      <c r="CQ890" s="46"/>
      <c r="CR890" s="46"/>
      <c r="CS890" s="46"/>
      <c r="CT890" s="46"/>
      <c r="CU890" s="46"/>
      <c r="CV890" s="46"/>
      <c r="CW890" s="46"/>
      <c r="CX890" s="46"/>
      <c r="CY890" s="46"/>
      <c r="CZ890" s="46"/>
      <c r="DA890" s="46"/>
      <c r="DB890" s="46"/>
      <c r="DC890" s="46"/>
      <c r="DD890" s="46"/>
      <c r="DE890" s="46"/>
      <c r="DF890" s="46"/>
      <c r="DG890" s="46"/>
      <c r="DH890" s="46"/>
      <c r="DI890" s="46"/>
      <c r="DJ890" s="46"/>
      <c r="DK890" s="46"/>
      <c r="DL890" s="46"/>
      <c r="DM890" s="46"/>
    </row>
    <row r="891" spans="1:117" s="3" customFormat="1" ht="13.5" customHeight="1" x14ac:dyDescent="0.2">
      <c r="A891" s="44"/>
      <c r="B891" s="45"/>
      <c r="C891" s="44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  <c r="BN891" s="46"/>
      <c r="BO891" s="46"/>
      <c r="BP891" s="46"/>
      <c r="BQ891" s="46"/>
      <c r="BR891" s="46"/>
      <c r="BS891" s="46"/>
      <c r="BT891" s="46"/>
      <c r="BU891" s="46"/>
      <c r="BV891" s="46"/>
      <c r="BW891" s="46"/>
      <c r="BX891" s="46"/>
      <c r="BY891" s="46"/>
      <c r="BZ891" s="46"/>
      <c r="CA891" s="46"/>
      <c r="CB891" s="46"/>
      <c r="CC891" s="46"/>
      <c r="CD891" s="46"/>
      <c r="CE891" s="46"/>
      <c r="CF891" s="46"/>
      <c r="CG891" s="46"/>
      <c r="CH891" s="46"/>
      <c r="CI891" s="46"/>
      <c r="CJ891" s="46"/>
      <c r="CK891" s="46"/>
      <c r="CL891" s="46"/>
      <c r="CM891" s="46"/>
      <c r="CN891" s="46"/>
      <c r="CO891" s="46"/>
      <c r="CP891" s="46"/>
      <c r="CQ891" s="46"/>
      <c r="CR891" s="46"/>
      <c r="CS891" s="46"/>
      <c r="CT891" s="46"/>
      <c r="CU891" s="46"/>
      <c r="CV891" s="46"/>
      <c r="CW891" s="46"/>
      <c r="CX891" s="46"/>
      <c r="CY891" s="46"/>
      <c r="CZ891" s="46"/>
      <c r="DA891" s="46"/>
      <c r="DB891" s="46"/>
      <c r="DC891" s="46"/>
      <c r="DD891" s="46"/>
      <c r="DE891" s="46"/>
      <c r="DF891" s="46"/>
      <c r="DG891" s="46"/>
      <c r="DH891" s="46"/>
      <c r="DI891" s="46"/>
      <c r="DJ891" s="46"/>
      <c r="DK891" s="46"/>
      <c r="DL891" s="46"/>
      <c r="DM891" s="46"/>
    </row>
    <row r="892" spans="1:117" s="3" customFormat="1" ht="13.5" customHeight="1" x14ac:dyDescent="0.2">
      <c r="A892" s="44"/>
      <c r="B892" s="45"/>
      <c r="C892" s="44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  <c r="BN892" s="46"/>
      <c r="BO892" s="46"/>
      <c r="BP892" s="46"/>
      <c r="BQ892" s="46"/>
      <c r="BR892" s="46"/>
      <c r="BS892" s="46"/>
      <c r="BT892" s="46"/>
      <c r="BU892" s="46"/>
      <c r="BV892" s="46"/>
      <c r="BW892" s="46"/>
      <c r="BX892" s="46"/>
      <c r="BY892" s="46"/>
      <c r="BZ892" s="46"/>
      <c r="CA892" s="46"/>
      <c r="CB892" s="46"/>
      <c r="CC892" s="46"/>
      <c r="CD892" s="46"/>
      <c r="CE892" s="46"/>
      <c r="CF892" s="46"/>
      <c r="CG892" s="46"/>
      <c r="CH892" s="46"/>
      <c r="CI892" s="46"/>
      <c r="CJ892" s="46"/>
      <c r="CK892" s="46"/>
      <c r="CL892" s="46"/>
      <c r="CM892" s="46"/>
      <c r="CN892" s="46"/>
      <c r="CO892" s="46"/>
      <c r="CP892" s="46"/>
      <c r="CQ892" s="46"/>
      <c r="CR892" s="46"/>
      <c r="CS892" s="46"/>
      <c r="CT892" s="46"/>
      <c r="CU892" s="46"/>
      <c r="CV892" s="46"/>
      <c r="CW892" s="46"/>
      <c r="CX892" s="46"/>
      <c r="CY892" s="46"/>
      <c r="CZ892" s="46"/>
      <c r="DA892" s="46"/>
      <c r="DB892" s="46"/>
      <c r="DC892" s="46"/>
      <c r="DD892" s="46"/>
      <c r="DE892" s="46"/>
      <c r="DF892" s="46"/>
      <c r="DG892" s="46"/>
      <c r="DH892" s="46"/>
      <c r="DI892" s="46"/>
      <c r="DJ892" s="46"/>
      <c r="DK892" s="46"/>
      <c r="DL892" s="46"/>
      <c r="DM892" s="46"/>
    </row>
    <row r="893" spans="1:117" s="3" customFormat="1" ht="13.5" customHeight="1" x14ac:dyDescent="0.2">
      <c r="A893" s="44"/>
      <c r="B893" s="45"/>
      <c r="C893" s="44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  <c r="BN893" s="46"/>
      <c r="BO893" s="46"/>
      <c r="BP893" s="46"/>
      <c r="BQ893" s="46"/>
      <c r="BR893" s="46"/>
      <c r="BS893" s="46"/>
      <c r="BT893" s="46"/>
      <c r="BU893" s="46"/>
      <c r="BV893" s="46"/>
      <c r="BW893" s="46"/>
      <c r="BX893" s="46"/>
      <c r="BY893" s="46"/>
      <c r="BZ893" s="46"/>
      <c r="CA893" s="46"/>
      <c r="CB893" s="46"/>
      <c r="CC893" s="46"/>
      <c r="CD893" s="46"/>
      <c r="CE893" s="46"/>
      <c r="CF893" s="46"/>
      <c r="CG893" s="46"/>
      <c r="CH893" s="46"/>
      <c r="CI893" s="46"/>
      <c r="CJ893" s="46"/>
      <c r="CK893" s="46"/>
      <c r="CL893" s="46"/>
      <c r="CM893" s="46"/>
      <c r="CN893" s="46"/>
      <c r="CO893" s="46"/>
      <c r="CP893" s="46"/>
      <c r="CQ893" s="46"/>
      <c r="CR893" s="46"/>
      <c r="CS893" s="46"/>
      <c r="CT893" s="46"/>
      <c r="CU893" s="46"/>
      <c r="CV893" s="46"/>
      <c r="CW893" s="46"/>
      <c r="CX893" s="46"/>
      <c r="CY893" s="46"/>
      <c r="CZ893" s="46"/>
      <c r="DA893" s="46"/>
      <c r="DB893" s="46"/>
      <c r="DC893" s="46"/>
      <c r="DD893" s="46"/>
      <c r="DE893" s="46"/>
      <c r="DF893" s="46"/>
      <c r="DG893" s="46"/>
      <c r="DH893" s="46"/>
      <c r="DI893" s="46"/>
      <c r="DJ893" s="46"/>
      <c r="DK893" s="46"/>
      <c r="DL893" s="46"/>
      <c r="DM893" s="46"/>
    </row>
    <row r="894" spans="1:117" s="3" customFormat="1" ht="13.5" customHeight="1" x14ac:dyDescent="0.2">
      <c r="A894" s="44"/>
      <c r="B894" s="45"/>
      <c r="C894" s="44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  <c r="BN894" s="46"/>
      <c r="BO894" s="46"/>
      <c r="BP894" s="46"/>
      <c r="BQ894" s="46"/>
      <c r="BR894" s="46"/>
      <c r="BS894" s="46"/>
      <c r="BT894" s="46"/>
      <c r="BU894" s="46"/>
      <c r="BV894" s="46"/>
      <c r="BW894" s="46"/>
      <c r="BX894" s="46"/>
      <c r="BY894" s="46"/>
      <c r="BZ894" s="46"/>
      <c r="CA894" s="46"/>
      <c r="CB894" s="46"/>
      <c r="CC894" s="46"/>
      <c r="CD894" s="46"/>
      <c r="CE894" s="46"/>
      <c r="CF894" s="46"/>
      <c r="CG894" s="46"/>
      <c r="CH894" s="46"/>
      <c r="CI894" s="46"/>
      <c r="CJ894" s="46"/>
      <c r="CK894" s="46"/>
      <c r="CL894" s="46"/>
      <c r="CM894" s="46"/>
      <c r="CN894" s="46"/>
      <c r="CO894" s="46"/>
      <c r="CP894" s="46"/>
      <c r="CQ894" s="46"/>
      <c r="CR894" s="46"/>
      <c r="CS894" s="46"/>
      <c r="CT894" s="46"/>
      <c r="CU894" s="46"/>
      <c r="CV894" s="46"/>
      <c r="CW894" s="46"/>
      <c r="CX894" s="46"/>
      <c r="CY894" s="46"/>
      <c r="CZ894" s="46"/>
      <c r="DA894" s="46"/>
      <c r="DB894" s="46"/>
      <c r="DC894" s="46"/>
      <c r="DD894" s="46"/>
      <c r="DE894" s="46"/>
      <c r="DF894" s="46"/>
      <c r="DG894" s="46"/>
      <c r="DH894" s="46"/>
      <c r="DI894" s="46"/>
      <c r="DJ894" s="46"/>
      <c r="DK894" s="46"/>
      <c r="DL894" s="46"/>
      <c r="DM894" s="46"/>
    </row>
    <row r="895" spans="1:117" s="3" customFormat="1" ht="13.5" customHeight="1" x14ac:dyDescent="0.2">
      <c r="A895" s="44"/>
      <c r="B895" s="45"/>
      <c r="C895" s="44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  <c r="BN895" s="46"/>
      <c r="BO895" s="46"/>
      <c r="BP895" s="46"/>
      <c r="BQ895" s="46"/>
      <c r="BR895" s="46"/>
      <c r="BS895" s="46"/>
      <c r="BT895" s="46"/>
      <c r="BU895" s="46"/>
      <c r="BV895" s="46"/>
      <c r="BW895" s="46"/>
      <c r="BX895" s="46"/>
      <c r="BY895" s="46"/>
      <c r="BZ895" s="46"/>
      <c r="CA895" s="46"/>
      <c r="CB895" s="46"/>
      <c r="CC895" s="46"/>
      <c r="CD895" s="46"/>
      <c r="CE895" s="46"/>
      <c r="CF895" s="46"/>
      <c r="CG895" s="46"/>
      <c r="CH895" s="46"/>
      <c r="CI895" s="46"/>
      <c r="CJ895" s="46"/>
      <c r="CK895" s="46"/>
      <c r="CL895" s="46"/>
      <c r="CM895" s="46"/>
      <c r="CN895" s="46"/>
      <c r="CO895" s="46"/>
      <c r="CP895" s="46"/>
      <c r="CQ895" s="46"/>
      <c r="CR895" s="46"/>
      <c r="CS895" s="46"/>
      <c r="CT895" s="46"/>
      <c r="CU895" s="46"/>
      <c r="CV895" s="46"/>
      <c r="CW895" s="46"/>
      <c r="CX895" s="46"/>
      <c r="CY895" s="46"/>
      <c r="CZ895" s="46"/>
      <c r="DA895" s="46"/>
      <c r="DB895" s="46"/>
      <c r="DC895" s="46"/>
      <c r="DD895" s="46"/>
      <c r="DE895" s="46"/>
      <c r="DF895" s="46"/>
      <c r="DG895" s="46"/>
      <c r="DH895" s="46"/>
      <c r="DI895" s="46"/>
      <c r="DJ895" s="46"/>
      <c r="DK895" s="46"/>
      <c r="DL895" s="46"/>
      <c r="DM895" s="46"/>
    </row>
    <row r="896" spans="1:117" s="3" customFormat="1" ht="13.5" customHeight="1" x14ac:dyDescent="0.2">
      <c r="A896" s="44"/>
      <c r="B896" s="45"/>
      <c r="C896" s="44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  <c r="BN896" s="46"/>
      <c r="BO896" s="46"/>
      <c r="BP896" s="46"/>
      <c r="BQ896" s="46"/>
      <c r="BR896" s="46"/>
      <c r="BS896" s="46"/>
      <c r="BT896" s="46"/>
      <c r="BU896" s="46"/>
      <c r="BV896" s="46"/>
      <c r="BW896" s="46"/>
      <c r="BX896" s="46"/>
      <c r="BY896" s="46"/>
      <c r="BZ896" s="46"/>
      <c r="CA896" s="46"/>
      <c r="CB896" s="46"/>
      <c r="CC896" s="46"/>
      <c r="CD896" s="46"/>
      <c r="CE896" s="46"/>
      <c r="CF896" s="46"/>
      <c r="CG896" s="46"/>
      <c r="CH896" s="46"/>
      <c r="CI896" s="46"/>
      <c r="CJ896" s="46"/>
      <c r="CK896" s="46"/>
      <c r="CL896" s="46"/>
      <c r="CM896" s="46"/>
      <c r="CN896" s="46"/>
      <c r="CO896" s="46"/>
      <c r="CP896" s="46"/>
      <c r="CQ896" s="46"/>
      <c r="CR896" s="46"/>
      <c r="CS896" s="46"/>
      <c r="CT896" s="46"/>
      <c r="CU896" s="46"/>
      <c r="CV896" s="46"/>
      <c r="CW896" s="46"/>
      <c r="CX896" s="46"/>
      <c r="CY896" s="46"/>
      <c r="CZ896" s="46"/>
      <c r="DA896" s="46"/>
      <c r="DB896" s="46"/>
      <c r="DC896" s="46"/>
      <c r="DD896" s="46"/>
      <c r="DE896" s="46"/>
      <c r="DF896" s="46"/>
      <c r="DG896" s="46"/>
      <c r="DH896" s="46"/>
      <c r="DI896" s="46"/>
      <c r="DJ896" s="46"/>
      <c r="DK896" s="46"/>
      <c r="DL896" s="46"/>
      <c r="DM896" s="46"/>
    </row>
    <row r="897" spans="1:117" s="3" customFormat="1" ht="13.5" customHeight="1" x14ac:dyDescent="0.2">
      <c r="A897" s="44"/>
      <c r="B897" s="45"/>
      <c r="C897" s="44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  <c r="BN897" s="46"/>
      <c r="BO897" s="46"/>
      <c r="BP897" s="46"/>
      <c r="BQ897" s="46"/>
      <c r="BR897" s="46"/>
      <c r="BS897" s="46"/>
      <c r="BT897" s="46"/>
      <c r="BU897" s="46"/>
      <c r="BV897" s="46"/>
      <c r="BW897" s="46"/>
      <c r="BX897" s="46"/>
      <c r="BY897" s="46"/>
      <c r="BZ897" s="46"/>
      <c r="CA897" s="46"/>
      <c r="CB897" s="46"/>
      <c r="CC897" s="46"/>
      <c r="CD897" s="46"/>
      <c r="CE897" s="46"/>
      <c r="CF897" s="46"/>
      <c r="CG897" s="46"/>
      <c r="CH897" s="46"/>
      <c r="CI897" s="46"/>
      <c r="CJ897" s="46"/>
      <c r="CK897" s="46"/>
      <c r="CL897" s="46"/>
      <c r="CM897" s="46"/>
      <c r="CN897" s="46"/>
      <c r="CO897" s="46"/>
      <c r="CP897" s="46"/>
      <c r="CQ897" s="46"/>
      <c r="CR897" s="46"/>
      <c r="CS897" s="46"/>
      <c r="CT897" s="46"/>
      <c r="CU897" s="46"/>
      <c r="CV897" s="46"/>
      <c r="CW897" s="46"/>
      <c r="CX897" s="46"/>
      <c r="CY897" s="46"/>
      <c r="CZ897" s="46"/>
      <c r="DA897" s="46"/>
      <c r="DB897" s="46"/>
      <c r="DC897" s="46"/>
      <c r="DD897" s="46"/>
      <c r="DE897" s="46"/>
      <c r="DF897" s="46"/>
      <c r="DG897" s="46"/>
      <c r="DH897" s="46"/>
      <c r="DI897" s="46"/>
      <c r="DJ897" s="46"/>
      <c r="DK897" s="46"/>
      <c r="DL897" s="46"/>
      <c r="DM897" s="46"/>
    </row>
    <row r="898" spans="1:117" s="3" customFormat="1" ht="13.5" customHeight="1" x14ac:dyDescent="0.2">
      <c r="A898" s="44"/>
      <c r="B898" s="45"/>
      <c r="C898" s="44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  <c r="BN898" s="46"/>
      <c r="BO898" s="46"/>
      <c r="BP898" s="46"/>
      <c r="BQ898" s="46"/>
      <c r="BR898" s="46"/>
      <c r="BS898" s="46"/>
      <c r="BT898" s="46"/>
      <c r="BU898" s="46"/>
      <c r="BV898" s="46"/>
      <c r="BW898" s="46"/>
      <c r="BX898" s="46"/>
      <c r="BY898" s="46"/>
      <c r="BZ898" s="46"/>
      <c r="CA898" s="46"/>
      <c r="CB898" s="46"/>
      <c r="CC898" s="46"/>
      <c r="CD898" s="46"/>
      <c r="CE898" s="46"/>
      <c r="CF898" s="46"/>
      <c r="CG898" s="46"/>
      <c r="CH898" s="46"/>
      <c r="CI898" s="46"/>
      <c r="CJ898" s="46"/>
      <c r="CK898" s="46"/>
      <c r="CL898" s="46"/>
      <c r="CM898" s="46"/>
      <c r="CN898" s="46"/>
      <c r="CO898" s="46"/>
      <c r="CP898" s="46"/>
      <c r="CQ898" s="46"/>
      <c r="CR898" s="46"/>
      <c r="CS898" s="46"/>
      <c r="CT898" s="46"/>
      <c r="CU898" s="46"/>
      <c r="CV898" s="46"/>
      <c r="CW898" s="46"/>
      <c r="CX898" s="46"/>
      <c r="CY898" s="46"/>
      <c r="CZ898" s="46"/>
      <c r="DA898" s="46"/>
      <c r="DB898" s="46"/>
      <c r="DC898" s="46"/>
      <c r="DD898" s="46"/>
      <c r="DE898" s="46"/>
      <c r="DF898" s="46"/>
      <c r="DG898" s="46"/>
      <c r="DH898" s="46"/>
      <c r="DI898" s="46"/>
      <c r="DJ898" s="46"/>
      <c r="DK898" s="46"/>
      <c r="DL898" s="46"/>
      <c r="DM898" s="46"/>
    </row>
    <row r="899" spans="1:117" s="3" customFormat="1" ht="13.5" customHeight="1" x14ac:dyDescent="0.2">
      <c r="A899" s="44"/>
      <c r="B899" s="45"/>
      <c r="C899" s="44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  <c r="BN899" s="46"/>
      <c r="BO899" s="46"/>
      <c r="BP899" s="46"/>
      <c r="BQ899" s="46"/>
      <c r="BR899" s="46"/>
      <c r="BS899" s="46"/>
      <c r="BT899" s="46"/>
      <c r="BU899" s="46"/>
      <c r="BV899" s="46"/>
      <c r="BW899" s="46"/>
      <c r="BX899" s="46"/>
      <c r="BY899" s="46"/>
      <c r="BZ899" s="46"/>
      <c r="CA899" s="46"/>
      <c r="CB899" s="46"/>
      <c r="CC899" s="46"/>
      <c r="CD899" s="46"/>
      <c r="CE899" s="46"/>
      <c r="CF899" s="46"/>
      <c r="CG899" s="46"/>
      <c r="CH899" s="46"/>
      <c r="CI899" s="46"/>
      <c r="CJ899" s="46"/>
      <c r="CK899" s="46"/>
      <c r="CL899" s="46"/>
      <c r="CM899" s="46"/>
      <c r="CN899" s="46"/>
      <c r="CO899" s="46"/>
      <c r="CP899" s="46"/>
      <c r="CQ899" s="46"/>
      <c r="CR899" s="46"/>
      <c r="CS899" s="46"/>
      <c r="CT899" s="46"/>
      <c r="CU899" s="46"/>
      <c r="CV899" s="46"/>
      <c r="CW899" s="46"/>
      <c r="CX899" s="46"/>
      <c r="CY899" s="46"/>
      <c r="CZ899" s="46"/>
      <c r="DA899" s="46"/>
      <c r="DB899" s="46"/>
      <c r="DC899" s="46"/>
      <c r="DD899" s="46"/>
      <c r="DE899" s="46"/>
      <c r="DF899" s="46"/>
      <c r="DG899" s="46"/>
      <c r="DH899" s="46"/>
      <c r="DI899" s="46"/>
      <c r="DJ899" s="46"/>
      <c r="DK899" s="46"/>
      <c r="DL899" s="46"/>
      <c r="DM899" s="46"/>
    </row>
    <row r="900" spans="1:117" s="3" customFormat="1" ht="13.5" customHeight="1" x14ac:dyDescent="0.2">
      <c r="A900" s="44"/>
      <c r="B900" s="45"/>
      <c r="C900" s="44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  <c r="BN900" s="46"/>
      <c r="BO900" s="46"/>
      <c r="BP900" s="46"/>
      <c r="BQ900" s="46"/>
      <c r="BR900" s="46"/>
      <c r="BS900" s="46"/>
      <c r="BT900" s="46"/>
      <c r="BU900" s="46"/>
      <c r="BV900" s="46"/>
      <c r="BW900" s="46"/>
      <c r="BX900" s="46"/>
      <c r="BY900" s="46"/>
      <c r="BZ900" s="46"/>
      <c r="CA900" s="46"/>
      <c r="CB900" s="46"/>
      <c r="CC900" s="46"/>
      <c r="CD900" s="46"/>
      <c r="CE900" s="46"/>
      <c r="CF900" s="46"/>
      <c r="CG900" s="46"/>
      <c r="CH900" s="46"/>
      <c r="CI900" s="46"/>
      <c r="CJ900" s="46"/>
      <c r="CK900" s="46"/>
      <c r="CL900" s="46"/>
      <c r="CM900" s="46"/>
      <c r="CN900" s="46"/>
      <c r="CO900" s="46"/>
      <c r="CP900" s="46"/>
      <c r="CQ900" s="46"/>
      <c r="CR900" s="46"/>
      <c r="CS900" s="46"/>
      <c r="CT900" s="46"/>
      <c r="CU900" s="46"/>
      <c r="CV900" s="46"/>
      <c r="CW900" s="46"/>
      <c r="CX900" s="46"/>
      <c r="CY900" s="46"/>
      <c r="CZ900" s="46"/>
      <c r="DA900" s="46"/>
      <c r="DB900" s="46"/>
      <c r="DC900" s="46"/>
      <c r="DD900" s="46"/>
      <c r="DE900" s="46"/>
      <c r="DF900" s="46"/>
      <c r="DG900" s="46"/>
      <c r="DH900" s="46"/>
      <c r="DI900" s="46"/>
      <c r="DJ900" s="46"/>
      <c r="DK900" s="46"/>
      <c r="DL900" s="46"/>
      <c r="DM900" s="46"/>
    </row>
    <row r="901" spans="1:117" s="3" customFormat="1" ht="13.5" customHeight="1" x14ac:dyDescent="0.2">
      <c r="A901" s="44"/>
      <c r="B901" s="45"/>
      <c r="C901" s="44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  <c r="BN901" s="46"/>
      <c r="BO901" s="46"/>
      <c r="BP901" s="46"/>
      <c r="BQ901" s="46"/>
      <c r="BR901" s="46"/>
      <c r="BS901" s="46"/>
      <c r="BT901" s="46"/>
      <c r="BU901" s="46"/>
      <c r="BV901" s="46"/>
      <c r="BW901" s="46"/>
      <c r="BX901" s="46"/>
      <c r="BY901" s="46"/>
      <c r="BZ901" s="46"/>
      <c r="CA901" s="46"/>
      <c r="CB901" s="46"/>
      <c r="CC901" s="46"/>
      <c r="CD901" s="46"/>
      <c r="CE901" s="46"/>
      <c r="CF901" s="46"/>
      <c r="CG901" s="46"/>
      <c r="CH901" s="46"/>
      <c r="CI901" s="46"/>
      <c r="CJ901" s="46"/>
      <c r="CK901" s="46"/>
      <c r="CL901" s="46"/>
      <c r="CM901" s="46"/>
      <c r="CN901" s="46"/>
      <c r="CO901" s="46"/>
      <c r="CP901" s="46"/>
      <c r="CQ901" s="46"/>
      <c r="CR901" s="46"/>
      <c r="CS901" s="46"/>
      <c r="CT901" s="46"/>
      <c r="CU901" s="46"/>
      <c r="CV901" s="46"/>
      <c r="CW901" s="46"/>
      <c r="CX901" s="46"/>
      <c r="CY901" s="46"/>
      <c r="CZ901" s="46"/>
      <c r="DA901" s="46"/>
      <c r="DB901" s="46"/>
      <c r="DC901" s="46"/>
      <c r="DD901" s="46"/>
      <c r="DE901" s="46"/>
      <c r="DF901" s="46"/>
      <c r="DG901" s="46"/>
      <c r="DH901" s="46"/>
      <c r="DI901" s="46"/>
      <c r="DJ901" s="46"/>
      <c r="DK901" s="46"/>
      <c r="DL901" s="46"/>
      <c r="DM901" s="46"/>
    </row>
    <row r="902" spans="1:117" s="3" customFormat="1" ht="13.5" customHeight="1" x14ac:dyDescent="0.2">
      <c r="A902" s="44"/>
      <c r="B902" s="45"/>
      <c r="C902" s="44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6"/>
      <c r="CG902" s="46"/>
      <c r="CH902" s="46"/>
      <c r="CI902" s="46"/>
      <c r="CJ902" s="46"/>
      <c r="CK902" s="46"/>
      <c r="CL902" s="46"/>
      <c r="CM902" s="46"/>
      <c r="CN902" s="46"/>
      <c r="CO902" s="46"/>
      <c r="CP902" s="46"/>
      <c r="CQ902" s="46"/>
      <c r="CR902" s="46"/>
      <c r="CS902" s="46"/>
      <c r="CT902" s="46"/>
      <c r="CU902" s="46"/>
      <c r="CV902" s="46"/>
      <c r="CW902" s="46"/>
      <c r="CX902" s="46"/>
      <c r="CY902" s="46"/>
      <c r="CZ902" s="46"/>
      <c r="DA902" s="46"/>
      <c r="DB902" s="46"/>
      <c r="DC902" s="46"/>
      <c r="DD902" s="46"/>
      <c r="DE902" s="46"/>
      <c r="DF902" s="46"/>
      <c r="DG902" s="46"/>
      <c r="DH902" s="46"/>
      <c r="DI902" s="46"/>
      <c r="DJ902" s="46"/>
      <c r="DK902" s="46"/>
      <c r="DL902" s="46"/>
      <c r="DM902" s="46"/>
    </row>
    <row r="903" spans="1:117" s="3" customFormat="1" ht="13.5" customHeight="1" x14ac:dyDescent="0.2">
      <c r="A903" s="44"/>
      <c r="B903" s="45"/>
      <c r="C903" s="44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  <c r="BN903" s="46"/>
      <c r="BO903" s="46"/>
      <c r="BP903" s="46"/>
      <c r="BQ903" s="46"/>
      <c r="BR903" s="46"/>
      <c r="BS903" s="46"/>
      <c r="BT903" s="46"/>
      <c r="BU903" s="46"/>
      <c r="BV903" s="46"/>
      <c r="BW903" s="46"/>
      <c r="BX903" s="46"/>
      <c r="BY903" s="46"/>
      <c r="BZ903" s="46"/>
      <c r="CA903" s="46"/>
      <c r="CB903" s="46"/>
      <c r="CC903" s="46"/>
      <c r="CD903" s="46"/>
      <c r="CE903" s="46"/>
      <c r="CF903" s="46"/>
      <c r="CG903" s="46"/>
      <c r="CH903" s="46"/>
      <c r="CI903" s="46"/>
      <c r="CJ903" s="46"/>
      <c r="CK903" s="46"/>
      <c r="CL903" s="46"/>
      <c r="CM903" s="46"/>
      <c r="CN903" s="46"/>
      <c r="CO903" s="46"/>
      <c r="CP903" s="46"/>
      <c r="CQ903" s="46"/>
      <c r="CR903" s="46"/>
      <c r="CS903" s="46"/>
      <c r="CT903" s="46"/>
      <c r="CU903" s="46"/>
      <c r="CV903" s="46"/>
      <c r="CW903" s="46"/>
      <c r="CX903" s="46"/>
      <c r="CY903" s="46"/>
      <c r="CZ903" s="46"/>
      <c r="DA903" s="46"/>
      <c r="DB903" s="46"/>
      <c r="DC903" s="46"/>
      <c r="DD903" s="46"/>
      <c r="DE903" s="46"/>
      <c r="DF903" s="46"/>
      <c r="DG903" s="46"/>
      <c r="DH903" s="46"/>
      <c r="DI903" s="46"/>
      <c r="DJ903" s="46"/>
      <c r="DK903" s="46"/>
      <c r="DL903" s="46"/>
      <c r="DM903" s="46"/>
    </row>
    <row r="904" spans="1:117" s="3" customFormat="1" ht="13.5" customHeight="1" x14ac:dyDescent="0.2">
      <c r="A904" s="44"/>
      <c r="B904" s="45"/>
      <c r="C904" s="44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  <c r="BN904" s="46"/>
      <c r="BO904" s="46"/>
      <c r="BP904" s="46"/>
      <c r="BQ904" s="46"/>
      <c r="BR904" s="46"/>
      <c r="BS904" s="46"/>
      <c r="BT904" s="46"/>
      <c r="BU904" s="46"/>
      <c r="BV904" s="46"/>
      <c r="BW904" s="46"/>
      <c r="BX904" s="46"/>
      <c r="BY904" s="46"/>
      <c r="BZ904" s="46"/>
      <c r="CA904" s="46"/>
      <c r="CB904" s="46"/>
      <c r="CC904" s="46"/>
      <c r="CD904" s="46"/>
      <c r="CE904" s="46"/>
      <c r="CF904" s="46"/>
      <c r="CG904" s="46"/>
      <c r="CH904" s="46"/>
      <c r="CI904" s="46"/>
      <c r="CJ904" s="46"/>
      <c r="CK904" s="46"/>
      <c r="CL904" s="46"/>
      <c r="CM904" s="46"/>
      <c r="CN904" s="46"/>
      <c r="CO904" s="46"/>
      <c r="CP904" s="46"/>
      <c r="CQ904" s="46"/>
      <c r="CR904" s="46"/>
      <c r="CS904" s="46"/>
      <c r="CT904" s="46"/>
      <c r="CU904" s="46"/>
      <c r="CV904" s="46"/>
      <c r="CW904" s="46"/>
      <c r="CX904" s="46"/>
      <c r="CY904" s="46"/>
      <c r="CZ904" s="46"/>
      <c r="DA904" s="46"/>
      <c r="DB904" s="46"/>
      <c r="DC904" s="46"/>
      <c r="DD904" s="46"/>
      <c r="DE904" s="46"/>
      <c r="DF904" s="46"/>
      <c r="DG904" s="46"/>
      <c r="DH904" s="46"/>
      <c r="DI904" s="46"/>
      <c r="DJ904" s="46"/>
      <c r="DK904" s="46"/>
      <c r="DL904" s="46"/>
      <c r="DM904" s="46"/>
    </row>
    <row r="905" spans="1:117" s="3" customFormat="1" ht="13.5" customHeight="1" x14ac:dyDescent="0.2">
      <c r="A905" s="44"/>
      <c r="B905" s="45"/>
      <c r="C905" s="44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  <c r="BN905" s="46"/>
      <c r="BO905" s="46"/>
      <c r="BP905" s="46"/>
      <c r="BQ905" s="46"/>
      <c r="BR905" s="46"/>
      <c r="BS905" s="46"/>
      <c r="BT905" s="46"/>
      <c r="BU905" s="46"/>
      <c r="BV905" s="46"/>
      <c r="BW905" s="46"/>
      <c r="BX905" s="46"/>
      <c r="BY905" s="46"/>
      <c r="BZ905" s="46"/>
      <c r="CA905" s="46"/>
      <c r="CB905" s="46"/>
      <c r="CC905" s="46"/>
      <c r="CD905" s="46"/>
      <c r="CE905" s="46"/>
      <c r="CF905" s="46"/>
      <c r="CG905" s="46"/>
      <c r="CH905" s="46"/>
      <c r="CI905" s="46"/>
      <c r="CJ905" s="46"/>
      <c r="CK905" s="46"/>
      <c r="CL905" s="46"/>
      <c r="CM905" s="46"/>
      <c r="CN905" s="46"/>
      <c r="CO905" s="46"/>
      <c r="CP905" s="46"/>
      <c r="CQ905" s="46"/>
      <c r="CR905" s="46"/>
      <c r="CS905" s="46"/>
      <c r="CT905" s="46"/>
      <c r="CU905" s="46"/>
      <c r="CV905" s="46"/>
      <c r="CW905" s="46"/>
      <c r="CX905" s="46"/>
      <c r="CY905" s="46"/>
      <c r="CZ905" s="46"/>
      <c r="DA905" s="46"/>
      <c r="DB905" s="46"/>
      <c r="DC905" s="46"/>
      <c r="DD905" s="46"/>
      <c r="DE905" s="46"/>
      <c r="DF905" s="46"/>
      <c r="DG905" s="46"/>
      <c r="DH905" s="46"/>
      <c r="DI905" s="46"/>
      <c r="DJ905" s="46"/>
      <c r="DK905" s="46"/>
      <c r="DL905" s="46"/>
      <c r="DM905" s="46"/>
    </row>
    <row r="906" spans="1:117" s="3" customFormat="1" ht="13.5" customHeight="1" x14ac:dyDescent="0.2">
      <c r="A906" s="44"/>
      <c r="B906" s="45"/>
      <c r="C906" s="44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  <c r="BN906" s="46"/>
      <c r="BO906" s="46"/>
      <c r="BP906" s="46"/>
      <c r="BQ906" s="46"/>
      <c r="BR906" s="46"/>
      <c r="BS906" s="46"/>
      <c r="BT906" s="46"/>
      <c r="BU906" s="46"/>
      <c r="BV906" s="46"/>
      <c r="BW906" s="46"/>
      <c r="BX906" s="46"/>
      <c r="BY906" s="46"/>
      <c r="BZ906" s="46"/>
      <c r="CA906" s="46"/>
      <c r="CB906" s="46"/>
      <c r="CC906" s="46"/>
      <c r="CD906" s="46"/>
      <c r="CE906" s="46"/>
      <c r="CF906" s="46"/>
      <c r="CG906" s="46"/>
      <c r="CH906" s="46"/>
      <c r="CI906" s="46"/>
      <c r="CJ906" s="46"/>
      <c r="CK906" s="46"/>
      <c r="CL906" s="46"/>
      <c r="CM906" s="46"/>
      <c r="CN906" s="46"/>
      <c r="CO906" s="46"/>
      <c r="CP906" s="46"/>
      <c r="CQ906" s="46"/>
      <c r="CR906" s="46"/>
      <c r="CS906" s="46"/>
      <c r="CT906" s="46"/>
      <c r="CU906" s="46"/>
      <c r="CV906" s="46"/>
      <c r="CW906" s="46"/>
      <c r="CX906" s="46"/>
      <c r="CY906" s="46"/>
      <c r="CZ906" s="46"/>
      <c r="DA906" s="46"/>
      <c r="DB906" s="46"/>
      <c r="DC906" s="46"/>
      <c r="DD906" s="46"/>
      <c r="DE906" s="46"/>
      <c r="DF906" s="46"/>
      <c r="DG906" s="46"/>
      <c r="DH906" s="46"/>
      <c r="DI906" s="46"/>
      <c r="DJ906" s="46"/>
      <c r="DK906" s="46"/>
      <c r="DL906" s="46"/>
      <c r="DM906" s="46"/>
    </row>
    <row r="907" spans="1:117" s="3" customFormat="1" ht="13.5" customHeight="1" x14ac:dyDescent="0.2">
      <c r="A907" s="44"/>
      <c r="B907" s="45"/>
      <c r="C907" s="44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  <c r="BN907" s="46"/>
      <c r="BO907" s="46"/>
      <c r="BP907" s="46"/>
      <c r="BQ907" s="46"/>
      <c r="BR907" s="46"/>
      <c r="BS907" s="46"/>
      <c r="BT907" s="46"/>
      <c r="BU907" s="46"/>
      <c r="BV907" s="46"/>
      <c r="BW907" s="46"/>
      <c r="BX907" s="46"/>
      <c r="BY907" s="46"/>
      <c r="BZ907" s="46"/>
      <c r="CA907" s="46"/>
      <c r="CB907" s="46"/>
      <c r="CC907" s="46"/>
      <c r="CD907" s="46"/>
      <c r="CE907" s="46"/>
      <c r="CF907" s="46"/>
      <c r="CG907" s="46"/>
      <c r="CH907" s="46"/>
      <c r="CI907" s="46"/>
      <c r="CJ907" s="46"/>
      <c r="CK907" s="46"/>
      <c r="CL907" s="46"/>
      <c r="CM907" s="46"/>
      <c r="CN907" s="46"/>
      <c r="CO907" s="46"/>
      <c r="CP907" s="46"/>
      <c r="CQ907" s="46"/>
      <c r="CR907" s="46"/>
      <c r="CS907" s="46"/>
      <c r="CT907" s="46"/>
      <c r="CU907" s="46"/>
      <c r="CV907" s="46"/>
      <c r="CW907" s="46"/>
      <c r="CX907" s="46"/>
      <c r="CY907" s="46"/>
      <c r="CZ907" s="46"/>
      <c r="DA907" s="46"/>
      <c r="DB907" s="46"/>
      <c r="DC907" s="46"/>
      <c r="DD907" s="46"/>
      <c r="DE907" s="46"/>
      <c r="DF907" s="46"/>
      <c r="DG907" s="46"/>
      <c r="DH907" s="46"/>
      <c r="DI907" s="46"/>
      <c r="DJ907" s="46"/>
      <c r="DK907" s="46"/>
      <c r="DL907" s="46"/>
      <c r="DM907" s="46"/>
    </row>
    <row r="908" spans="1:117" s="3" customFormat="1" ht="13.5" customHeight="1" x14ac:dyDescent="0.2">
      <c r="A908" s="44"/>
      <c r="B908" s="45"/>
      <c r="C908" s="44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  <c r="BN908" s="46"/>
      <c r="BO908" s="46"/>
      <c r="BP908" s="46"/>
      <c r="BQ908" s="46"/>
      <c r="BR908" s="46"/>
      <c r="BS908" s="46"/>
      <c r="BT908" s="46"/>
      <c r="BU908" s="46"/>
      <c r="BV908" s="46"/>
      <c r="BW908" s="46"/>
      <c r="BX908" s="46"/>
      <c r="BY908" s="46"/>
      <c r="BZ908" s="46"/>
      <c r="CA908" s="46"/>
      <c r="CB908" s="46"/>
      <c r="CC908" s="46"/>
      <c r="CD908" s="46"/>
      <c r="CE908" s="46"/>
      <c r="CF908" s="46"/>
      <c r="CG908" s="46"/>
      <c r="CH908" s="46"/>
      <c r="CI908" s="46"/>
      <c r="CJ908" s="46"/>
      <c r="CK908" s="46"/>
      <c r="CL908" s="46"/>
      <c r="CM908" s="46"/>
      <c r="CN908" s="46"/>
      <c r="CO908" s="46"/>
      <c r="CP908" s="46"/>
      <c r="CQ908" s="46"/>
      <c r="CR908" s="46"/>
      <c r="CS908" s="46"/>
      <c r="CT908" s="46"/>
      <c r="CU908" s="46"/>
      <c r="CV908" s="46"/>
      <c r="CW908" s="46"/>
      <c r="CX908" s="46"/>
      <c r="CY908" s="46"/>
      <c r="CZ908" s="46"/>
      <c r="DA908" s="46"/>
      <c r="DB908" s="46"/>
      <c r="DC908" s="46"/>
      <c r="DD908" s="46"/>
      <c r="DE908" s="46"/>
      <c r="DF908" s="46"/>
      <c r="DG908" s="46"/>
      <c r="DH908" s="46"/>
      <c r="DI908" s="46"/>
      <c r="DJ908" s="46"/>
      <c r="DK908" s="46"/>
      <c r="DL908" s="46"/>
      <c r="DM908" s="46"/>
    </row>
    <row r="909" spans="1:117" s="3" customFormat="1" ht="13.5" customHeight="1" x14ac:dyDescent="0.2">
      <c r="A909" s="44"/>
      <c r="B909" s="45"/>
      <c r="C909" s="44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  <c r="BN909" s="46"/>
      <c r="BO909" s="46"/>
      <c r="BP909" s="46"/>
      <c r="BQ909" s="46"/>
      <c r="BR909" s="46"/>
      <c r="BS909" s="46"/>
      <c r="BT909" s="46"/>
      <c r="BU909" s="46"/>
      <c r="BV909" s="46"/>
      <c r="BW909" s="46"/>
      <c r="BX909" s="46"/>
      <c r="BY909" s="46"/>
      <c r="BZ909" s="46"/>
      <c r="CA909" s="46"/>
      <c r="CB909" s="46"/>
      <c r="CC909" s="46"/>
      <c r="CD909" s="46"/>
      <c r="CE909" s="46"/>
      <c r="CF909" s="46"/>
      <c r="CG909" s="46"/>
      <c r="CH909" s="46"/>
      <c r="CI909" s="46"/>
      <c r="CJ909" s="46"/>
      <c r="CK909" s="46"/>
      <c r="CL909" s="46"/>
      <c r="CM909" s="46"/>
      <c r="CN909" s="46"/>
      <c r="CO909" s="46"/>
      <c r="CP909" s="46"/>
      <c r="CQ909" s="46"/>
      <c r="CR909" s="46"/>
      <c r="CS909" s="46"/>
      <c r="CT909" s="46"/>
      <c r="CU909" s="46"/>
      <c r="CV909" s="46"/>
      <c r="CW909" s="46"/>
      <c r="CX909" s="46"/>
      <c r="CY909" s="46"/>
      <c r="CZ909" s="46"/>
      <c r="DA909" s="46"/>
      <c r="DB909" s="46"/>
      <c r="DC909" s="46"/>
      <c r="DD909" s="46"/>
      <c r="DE909" s="46"/>
      <c r="DF909" s="46"/>
      <c r="DG909" s="46"/>
      <c r="DH909" s="46"/>
      <c r="DI909" s="46"/>
      <c r="DJ909" s="46"/>
      <c r="DK909" s="46"/>
      <c r="DL909" s="46"/>
      <c r="DM909" s="46"/>
    </row>
    <row r="910" spans="1:117" s="3" customFormat="1" ht="13.5" customHeight="1" x14ac:dyDescent="0.2">
      <c r="A910" s="44"/>
      <c r="B910" s="45"/>
      <c r="C910" s="44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  <c r="BN910" s="46"/>
      <c r="BO910" s="46"/>
      <c r="BP910" s="46"/>
      <c r="BQ910" s="46"/>
      <c r="BR910" s="46"/>
      <c r="BS910" s="46"/>
      <c r="BT910" s="46"/>
      <c r="BU910" s="46"/>
      <c r="BV910" s="46"/>
      <c r="BW910" s="46"/>
      <c r="BX910" s="46"/>
      <c r="BY910" s="46"/>
      <c r="BZ910" s="46"/>
      <c r="CA910" s="46"/>
      <c r="CB910" s="46"/>
      <c r="CC910" s="46"/>
      <c r="CD910" s="46"/>
      <c r="CE910" s="46"/>
      <c r="CF910" s="46"/>
      <c r="CG910" s="46"/>
      <c r="CH910" s="46"/>
      <c r="CI910" s="46"/>
      <c r="CJ910" s="46"/>
      <c r="CK910" s="46"/>
      <c r="CL910" s="46"/>
      <c r="CM910" s="46"/>
      <c r="CN910" s="46"/>
      <c r="CO910" s="46"/>
      <c r="CP910" s="46"/>
      <c r="CQ910" s="46"/>
      <c r="CR910" s="46"/>
      <c r="CS910" s="46"/>
      <c r="CT910" s="46"/>
      <c r="CU910" s="46"/>
      <c r="CV910" s="46"/>
      <c r="CW910" s="46"/>
      <c r="CX910" s="46"/>
      <c r="CY910" s="46"/>
      <c r="CZ910" s="46"/>
      <c r="DA910" s="46"/>
      <c r="DB910" s="46"/>
      <c r="DC910" s="46"/>
      <c r="DD910" s="46"/>
      <c r="DE910" s="46"/>
      <c r="DF910" s="46"/>
      <c r="DG910" s="46"/>
      <c r="DH910" s="46"/>
      <c r="DI910" s="46"/>
      <c r="DJ910" s="46"/>
      <c r="DK910" s="46"/>
      <c r="DL910" s="46"/>
      <c r="DM910" s="46"/>
    </row>
    <row r="911" spans="1:117" s="3" customFormat="1" ht="13.5" customHeight="1" x14ac:dyDescent="0.2">
      <c r="A911" s="44"/>
      <c r="B911" s="45"/>
      <c r="C911" s="44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  <c r="BN911" s="46"/>
      <c r="BO911" s="46"/>
      <c r="BP911" s="46"/>
      <c r="BQ911" s="46"/>
      <c r="BR911" s="46"/>
      <c r="BS911" s="46"/>
      <c r="BT911" s="46"/>
      <c r="BU911" s="46"/>
      <c r="BV911" s="46"/>
      <c r="BW911" s="46"/>
      <c r="BX911" s="46"/>
      <c r="BY911" s="46"/>
      <c r="BZ911" s="46"/>
      <c r="CA911" s="46"/>
      <c r="CB911" s="46"/>
      <c r="CC911" s="46"/>
      <c r="CD911" s="46"/>
      <c r="CE911" s="46"/>
      <c r="CF911" s="46"/>
      <c r="CG911" s="46"/>
      <c r="CH911" s="46"/>
      <c r="CI911" s="46"/>
      <c r="CJ911" s="46"/>
      <c r="CK911" s="46"/>
      <c r="CL911" s="46"/>
      <c r="CM911" s="46"/>
      <c r="CN911" s="46"/>
      <c r="CO911" s="46"/>
      <c r="CP911" s="46"/>
      <c r="CQ911" s="46"/>
      <c r="CR911" s="46"/>
      <c r="CS911" s="46"/>
      <c r="CT911" s="46"/>
      <c r="CU911" s="46"/>
      <c r="CV911" s="46"/>
      <c r="CW911" s="46"/>
      <c r="CX911" s="46"/>
      <c r="CY911" s="46"/>
      <c r="CZ911" s="46"/>
      <c r="DA911" s="46"/>
      <c r="DB911" s="46"/>
      <c r="DC911" s="46"/>
      <c r="DD911" s="46"/>
      <c r="DE911" s="46"/>
      <c r="DF911" s="46"/>
      <c r="DG911" s="46"/>
      <c r="DH911" s="46"/>
      <c r="DI911" s="46"/>
      <c r="DJ911" s="46"/>
      <c r="DK911" s="46"/>
      <c r="DL911" s="46"/>
      <c r="DM911" s="46"/>
    </row>
    <row r="912" spans="1:117" s="3" customFormat="1" ht="13.5" customHeight="1" x14ac:dyDescent="0.2">
      <c r="A912" s="44"/>
      <c r="B912" s="45"/>
      <c r="C912" s="44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  <c r="BN912" s="46"/>
      <c r="BO912" s="46"/>
      <c r="BP912" s="46"/>
      <c r="BQ912" s="46"/>
      <c r="BR912" s="46"/>
      <c r="BS912" s="46"/>
      <c r="BT912" s="46"/>
      <c r="BU912" s="46"/>
      <c r="BV912" s="46"/>
      <c r="BW912" s="46"/>
      <c r="BX912" s="46"/>
      <c r="BY912" s="46"/>
      <c r="BZ912" s="46"/>
      <c r="CA912" s="46"/>
      <c r="CB912" s="46"/>
      <c r="CC912" s="46"/>
      <c r="CD912" s="46"/>
      <c r="CE912" s="46"/>
      <c r="CF912" s="46"/>
      <c r="CG912" s="46"/>
      <c r="CH912" s="46"/>
      <c r="CI912" s="46"/>
      <c r="CJ912" s="46"/>
      <c r="CK912" s="46"/>
      <c r="CL912" s="46"/>
      <c r="CM912" s="46"/>
      <c r="CN912" s="46"/>
      <c r="CO912" s="46"/>
      <c r="CP912" s="46"/>
      <c r="CQ912" s="46"/>
      <c r="CR912" s="46"/>
      <c r="CS912" s="46"/>
      <c r="CT912" s="46"/>
      <c r="CU912" s="46"/>
      <c r="CV912" s="46"/>
      <c r="CW912" s="46"/>
      <c r="CX912" s="46"/>
      <c r="CY912" s="46"/>
      <c r="CZ912" s="46"/>
      <c r="DA912" s="46"/>
      <c r="DB912" s="46"/>
      <c r="DC912" s="46"/>
      <c r="DD912" s="46"/>
      <c r="DE912" s="46"/>
      <c r="DF912" s="46"/>
      <c r="DG912" s="46"/>
      <c r="DH912" s="46"/>
      <c r="DI912" s="46"/>
      <c r="DJ912" s="46"/>
      <c r="DK912" s="46"/>
      <c r="DL912" s="46"/>
      <c r="DM912" s="46"/>
    </row>
    <row r="913" spans="1:117" s="3" customFormat="1" ht="13.5" customHeight="1" x14ac:dyDescent="0.2">
      <c r="A913" s="44"/>
      <c r="B913" s="45"/>
      <c r="C913" s="44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  <c r="BN913" s="46"/>
      <c r="BO913" s="46"/>
      <c r="BP913" s="46"/>
      <c r="BQ913" s="46"/>
      <c r="BR913" s="46"/>
      <c r="BS913" s="46"/>
      <c r="BT913" s="46"/>
      <c r="BU913" s="46"/>
      <c r="BV913" s="46"/>
      <c r="BW913" s="46"/>
      <c r="BX913" s="46"/>
      <c r="BY913" s="46"/>
      <c r="BZ913" s="46"/>
      <c r="CA913" s="46"/>
      <c r="CB913" s="46"/>
      <c r="CC913" s="46"/>
      <c r="CD913" s="46"/>
      <c r="CE913" s="46"/>
      <c r="CF913" s="46"/>
      <c r="CG913" s="46"/>
      <c r="CH913" s="46"/>
      <c r="CI913" s="46"/>
      <c r="CJ913" s="46"/>
      <c r="CK913" s="46"/>
      <c r="CL913" s="46"/>
      <c r="CM913" s="46"/>
      <c r="CN913" s="46"/>
      <c r="CO913" s="46"/>
      <c r="CP913" s="46"/>
      <c r="CQ913" s="46"/>
      <c r="CR913" s="46"/>
      <c r="CS913" s="46"/>
      <c r="CT913" s="46"/>
      <c r="CU913" s="46"/>
      <c r="CV913" s="46"/>
      <c r="CW913" s="46"/>
      <c r="CX913" s="46"/>
      <c r="CY913" s="46"/>
      <c r="CZ913" s="46"/>
      <c r="DA913" s="46"/>
      <c r="DB913" s="46"/>
      <c r="DC913" s="46"/>
      <c r="DD913" s="46"/>
      <c r="DE913" s="46"/>
      <c r="DF913" s="46"/>
      <c r="DG913" s="46"/>
      <c r="DH913" s="46"/>
      <c r="DI913" s="46"/>
      <c r="DJ913" s="46"/>
      <c r="DK913" s="46"/>
      <c r="DL913" s="46"/>
      <c r="DM913" s="46"/>
    </row>
    <row r="914" spans="1:117" s="3" customFormat="1" ht="13.5" customHeight="1" x14ac:dyDescent="0.2">
      <c r="A914" s="44"/>
      <c r="B914" s="45"/>
      <c r="C914" s="44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  <c r="BN914" s="46"/>
      <c r="BO914" s="46"/>
      <c r="BP914" s="46"/>
      <c r="BQ914" s="46"/>
      <c r="BR914" s="46"/>
      <c r="BS914" s="46"/>
      <c r="BT914" s="46"/>
      <c r="BU914" s="46"/>
      <c r="BV914" s="46"/>
      <c r="BW914" s="46"/>
      <c r="BX914" s="46"/>
      <c r="BY914" s="46"/>
      <c r="BZ914" s="46"/>
      <c r="CA914" s="46"/>
      <c r="CB914" s="46"/>
      <c r="CC914" s="46"/>
      <c r="CD914" s="46"/>
      <c r="CE914" s="46"/>
      <c r="CF914" s="46"/>
      <c r="CG914" s="46"/>
      <c r="CH914" s="46"/>
      <c r="CI914" s="46"/>
      <c r="CJ914" s="46"/>
      <c r="CK914" s="46"/>
      <c r="CL914" s="46"/>
      <c r="CM914" s="46"/>
      <c r="CN914" s="46"/>
      <c r="CO914" s="46"/>
      <c r="CP914" s="46"/>
      <c r="CQ914" s="46"/>
      <c r="CR914" s="46"/>
      <c r="CS914" s="46"/>
      <c r="CT914" s="46"/>
      <c r="CU914" s="46"/>
      <c r="CV914" s="46"/>
      <c r="CW914" s="46"/>
      <c r="CX914" s="46"/>
      <c r="CY914" s="46"/>
      <c r="CZ914" s="46"/>
      <c r="DA914" s="46"/>
      <c r="DB914" s="46"/>
      <c r="DC914" s="46"/>
      <c r="DD914" s="46"/>
      <c r="DE914" s="46"/>
      <c r="DF914" s="46"/>
      <c r="DG914" s="46"/>
      <c r="DH914" s="46"/>
      <c r="DI914" s="46"/>
      <c r="DJ914" s="46"/>
      <c r="DK914" s="46"/>
      <c r="DL914" s="46"/>
      <c r="DM914" s="46"/>
    </row>
    <row r="915" spans="1:117" s="3" customFormat="1" ht="13.5" customHeight="1" x14ac:dyDescent="0.2">
      <c r="A915" s="44"/>
      <c r="B915" s="45"/>
      <c r="C915" s="44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6"/>
      <c r="CG915" s="46"/>
      <c r="CH915" s="46"/>
      <c r="CI915" s="46"/>
      <c r="CJ915" s="46"/>
      <c r="CK915" s="46"/>
      <c r="CL915" s="46"/>
      <c r="CM915" s="46"/>
      <c r="CN915" s="46"/>
      <c r="CO915" s="46"/>
      <c r="CP915" s="46"/>
      <c r="CQ915" s="46"/>
      <c r="CR915" s="46"/>
      <c r="CS915" s="46"/>
      <c r="CT915" s="46"/>
      <c r="CU915" s="46"/>
      <c r="CV915" s="46"/>
      <c r="CW915" s="46"/>
      <c r="CX915" s="46"/>
      <c r="CY915" s="46"/>
      <c r="CZ915" s="46"/>
      <c r="DA915" s="46"/>
      <c r="DB915" s="46"/>
      <c r="DC915" s="46"/>
      <c r="DD915" s="46"/>
      <c r="DE915" s="46"/>
      <c r="DF915" s="46"/>
      <c r="DG915" s="46"/>
      <c r="DH915" s="46"/>
      <c r="DI915" s="46"/>
      <c r="DJ915" s="46"/>
      <c r="DK915" s="46"/>
      <c r="DL915" s="46"/>
      <c r="DM915" s="46"/>
    </row>
    <row r="916" spans="1:117" s="3" customFormat="1" ht="13.5" customHeight="1" x14ac:dyDescent="0.2">
      <c r="A916" s="44"/>
      <c r="B916" s="45"/>
      <c r="C916" s="44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  <c r="BN916" s="46"/>
      <c r="BO916" s="46"/>
      <c r="BP916" s="46"/>
      <c r="BQ916" s="46"/>
      <c r="BR916" s="46"/>
      <c r="BS916" s="46"/>
      <c r="BT916" s="46"/>
      <c r="BU916" s="46"/>
      <c r="BV916" s="46"/>
      <c r="BW916" s="46"/>
      <c r="BX916" s="46"/>
      <c r="BY916" s="46"/>
      <c r="BZ916" s="46"/>
      <c r="CA916" s="46"/>
      <c r="CB916" s="46"/>
      <c r="CC916" s="46"/>
      <c r="CD916" s="46"/>
      <c r="CE916" s="46"/>
      <c r="CF916" s="46"/>
      <c r="CG916" s="46"/>
      <c r="CH916" s="46"/>
      <c r="CI916" s="46"/>
      <c r="CJ916" s="46"/>
      <c r="CK916" s="46"/>
      <c r="CL916" s="46"/>
      <c r="CM916" s="46"/>
      <c r="CN916" s="46"/>
      <c r="CO916" s="46"/>
      <c r="CP916" s="46"/>
      <c r="CQ916" s="46"/>
      <c r="CR916" s="46"/>
      <c r="CS916" s="46"/>
      <c r="CT916" s="46"/>
      <c r="CU916" s="46"/>
      <c r="CV916" s="46"/>
      <c r="CW916" s="46"/>
      <c r="CX916" s="46"/>
      <c r="CY916" s="46"/>
      <c r="CZ916" s="46"/>
      <c r="DA916" s="46"/>
      <c r="DB916" s="46"/>
      <c r="DC916" s="46"/>
      <c r="DD916" s="46"/>
      <c r="DE916" s="46"/>
      <c r="DF916" s="46"/>
      <c r="DG916" s="46"/>
      <c r="DH916" s="46"/>
      <c r="DI916" s="46"/>
      <c r="DJ916" s="46"/>
      <c r="DK916" s="46"/>
      <c r="DL916" s="46"/>
      <c r="DM916" s="46"/>
    </row>
    <row r="917" spans="1:117" s="3" customFormat="1" ht="13.5" customHeight="1" x14ac:dyDescent="0.2">
      <c r="A917" s="44"/>
      <c r="B917" s="45"/>
      <c r="C917" s="44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  <c r="BN917" s="46"/>
      <c r="BO917" s="46"/>
      <c r="BP917" s="46"/>
      <c r="BQ917" s="46"/>
      <c r="BR917" s="46"/>
      <c r="BS917" s="46"/>
      <c r="BT917" s="46"/>
      <c r="BU917" s="46"/>
      <c r="BV917" s="46"/>
      <c r="BW917" s="46"/>
      <c r="BX917" s="46"/>
      <c r="BY917" s="46"/>
      <c r="BZ917" s="46"/>
      <c r="CA917" s="46"/>
      <c r="CB917" s="46"/>
      <c r="CC917" s="46"/>
      <c r="CD917" s="46"/>
      <c r="CE917" s="46"/>
      <c r="CF917" s="46"/>
      <c r="CG917" s="46"/>
      <c r="CH917" s="46"/>
      <c r="CI917" s="46"/>
      <c r="CJ917" s="46"/>
      <c r="CK917" s="46"/>
      <c r="CL917" s="46"/>
      <c r="CM917" s="46"/>
      <c r="CN917" s="46"/>
      <c r="CO917" s="46"/>
      <c r="CP917" s="46"/>
      <c r="CQ917" s="46"/>
      <c r="CR917" s="46"/>
      <c r="CS917" s="46"/>
      <c r="CT917" s="46"/>
      <c r="CU917" s="46"/>
      <c r="CV917" s="46"/>
      <c r="CW917" s="46"/>
      <c r="CX917" s="46"/>
      <c r="CY917" s="46"/>
      <c r="CZ917" s="46"/>
      <c r="DA917" s="46"/>
      <c r="DB917" s="46"/>
      <c r="DC917" s="46"/>
      <c r="DD917" s="46"/>
      <c r="DE917" s="46"/>
      <c r="DF917" s="46"/>
      <c r="DG917" s="46"/>
      <c r="DH917" s="46"/>
      <c r="DI917" s="46"/>
      <c r="DJ917" s="46"/>
      <c r="DK917" s="46"/>
      <c r="DL917" s="46"/>
      <c r="DM917" s="46"/>
    </row>
    <row r="918" spans="1:117" s="3" customFormat="1" ht="13.5" customHeight="1" x14ac:dyDescent="0.2">
      <c r="A918" s="44"/>
      <c r="B918" s="45"/>
      <c r="C918" s="44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  <c r="BN918" s="46"/>
      <c r="BO918" s="46"/>
      <c r="BP918" s="46"/>
      <c r="BQ918" s="46"/>
      <c r="BR918" s="46"/>
      <c r="BS918" s="46"/>
      <c r="BT918" s="46"/>
      <c r="BU918" s="46"/>
      <c r="BV918" s="46"/>
      <c r="BW918" s="46"/>
      <c r="BX918" s="46"/>
      <c r="BY918" s="46"/>
      <c r="BZ918" s="46"/>
      <c r="CA918" s="46"/>
      <c r="CB918" s="46"/>
      <c r="CC918" s="46"/>
      <c r="CD918" s="46"/>
      <c r="CE918" s="46"/>
      <c r="CF918" s="46"/>
      <c r="CG918" s="46"/>
      <c r="CH918" s="46"/>
      <c r="CI918" s="46"/>
      <c r="CJ918" s="46"/>
      <c r="CK918" s="46"/>
      <c r="CL918" s="46"/>
      <c r="CM918" s="46"/>
      <c r="CN918" s="46"/>
      <c r="CO918" s="46"/>
      <c r="CP918" s="46"/>
      <c r="CQ918" s="46"/>
      <c r="CR918" s="46"/>
      <c r="CS918" s="46"/>
      <c r="CT918" s="46"/>
      <c r="CU918" s="46"/>
      <c r="CV918" s="46"/>
      <c r="CW918" s="46"/>
      <c r="CX918" s="46"/>
      <c r="CY918" s="46"/>
      <c r="CZ918" s="46"/>
      <c r="DA918" s="46"/>
      <c r="DB918" s="46"/>
      <c r="DC918" s="46"/>
      <c r="DD918" s="46"/>
      <c r="DE918" s="46"/>
      <c r="DF918" s="46"/>
      <c r="DG918" s="46"/>
      <c r="DH918" s="46"/>
      <c r="DI918" s="46"/>
      <c r="DJ918" s="46"/>
      <c r="DK918" s="46"/>
      <c r="DL918" s="46"/>
      <c r="DM918" s="46"/>
    </row>
    <row r="919" spans="1:117" s="3" customFormat="1" ht="13.5" customHeight="1" x14ac:dyDescent="0.2">
      <c r="A919" s="44"/>
      <c r="B919" s="45"/>
      <c r="C919" s="44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  <c r="BN919" s="46"/>
      <c r="BO919" s="46"/>
      <c r="BP919" s="46"/>
      <c r="BQ919" s="46"/>
      <c r="BR919" s="46"/>
      <c r="BS919" s="46"/>
      <c r="BT919" s="46"/>
      <c r="BU919" s="46"/>
      <c r="BV919" s="46"/>
      <c r="BW919" s="46"/>
      <c r="BX919" s="46"/>
      <c r="BY919" s="46"/>
      <c r="BZ919" s="46"/>
      <c r="CA919" s="46"/>
      <c r="CB919" s="46"/>
      <c r="CC919" s="46"/>
      <c r="CD919" s="46"/>
      <c r="CE919" s="46"/>
      <c r="CF919" s="46"/>
      <c r="CG919" s="46"/>
      <c r="CH919" s="46"/>
      <c r="CI919" s="46"/>
      <c r="CJ919" s="46"/>
      <c r="CK919" s="46"/>
      <c r="CL919" s="46"/>
      <c r="CM919" s="46"/>
      <c r="CN919" s="46"/>
      <c r="CO919" s="46"/>
      <c r="CP919" s="46"/>
      <c r="CQ919" s="46"/>
      <c r="CR919" s="46"/>
      <c r="CS919" s="46"/>
      <c r="CT919" s="46"/>
      <c r="CU919" s="46"/>
      <c r="CV919" s="46"/>
      <c r="CW919" s="46"/>
      <c r="CX919" s="46"/>
      <c r="CY919" s="46"/>
      <c r="CZ919" s="46"/>
      <c r="DA919" s="46"/>
      <c r="DB919" s="46"/>
      <c r="DC919" s="46"/>
      <c r="DD919" s="46"/>
      <c r="DE919" s="46"/>
      <c r="DF919" s="46"/>
      <c r="DG919" s="46"/>
      <c r="DH919" s="46"/>
      <c r="DI919" s="46"/>
      <c r="DJ919" s="46"/>
      <c r="DK919" s="46"/>
      <c r="DL919" s="46"/>
      <c r="DM919" s="46"/>
    </row>
    <row r="920" spans="1:117" s="3" customFormat="1" ht="13.5" customHeight="1" x14ac:dyDescent="0.2">
      <c r="A920" s="44"/>
      <c r="B920" s="45"/>
      <c r="C920" s="44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  <c r="BN920" s="46"/>
      <c r="BO920" s="46"/>
      <c r="BP920" s="46"/>
      <c r="BQ920" s="46"/>
      <c r="BR920" s="46"/>
      <c r="BS920" s="46"/>
      <c r="BT920" s="46"/>
      <c r="BU920" s="46"/>
      <c r="BV920" s="46"/>
      <c r="BW920" s="46"/>
      <c r="BX920" s="46"/>
      <c r="BY920" s="46"/>
      <c r="BZ920" s="46"/>
      <c r="CA920" s="46"/>
      <c r="CB920" s="46"/>
      <c r="CC920" s="46"/>
      <c r="CD920" s="46"/>
      <c r="CE920" s="46"/>
      <c r="CF920" s="46"/>
      <c r="CG920" s="46"/>
      <c r="CH920" s="46"/>
      <c r="CI920" s="46"/>
      <c r="CJ920" s="46"/>
      <c r="CK920" s="46"/>
      <c r="CL920" s="46"/>
      <c r="CM920" s="46"/>
      <c r="CN920" s="46"/>
      <c r="CO920" s="46"/>
      <c r="CP920" s="46"/>
      <c r="CQ920" s="46"/>
      <c r="CR920" s="46"/>
      <c r="CS920" s="46"/>
      <c r="CT920" s="46"/>
      <c r="CU920" s="46"/>
      <c r="CV920" s="46"/>
      <c r="CW920" s="46"/>
      <c r="CX920" s="46"/>
      <c r="CY920" s="46"/>
      <c r="CZ920" s="46"/>
      <c r="DA920" s="46"/>
      <c r="DB920" s="46"/>
      <c r="DC920" s="46"/>
      <c r="DD920" s="46"/>
      <c r="DE920" s="46"/>
      <c r="DF920" s="46"/>
      <c r="DG920" s="46"/>
      <c r="DH920" s="46"/>
      <c r="DI920" s="46"/>
      <c r="DJ920" s="46"/>
      <c r="DK920" s="46"/>
      <c r="DL920" s="46"/>
      <c r="DM920" s="46"/>
    </row>
    <row r="921" spans="1:117" s="3" customFormat="1" ht="13.5" customHeight="1" x14ac:dyDescent="0.2">
      <c r="A921" s="44"/>
      <c r="B921" s="45"/>
      <c r="C921" s="44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  <c r="BN921" s="46"/>
      <c r="BO921" s="46"/>
      <c r="BP921" s="46"/>
      <c r="BQ921" s="46"/>
      <c r="BR921" s="46"/>
      <c r="BS921" s="46"/>
      <c r="BT921" s="46"/>
      <c r="BU921" s="46"/>
      <c r="BV921" s="46"/>
      <c r="BW921" s="46"/>
      <c r="BX921" s="46"/>
      <c r="BY921" s="46"/>
      <c r="BZ921" s="46"/>
      <c r="CA921" s="46"/>
      <c r="CB921" s="46"/>
      <c r="CC921" s="46"/>
      <c r="CD921" s="46"/>
      <c r="CE921" s="46"/>
      <c r="CF921" s="46"/>
      <c r="CG921" s="46"/>
      <c r="CH921" s="46"/>
      <c r="CI921" s="46"/>
      <c r="CJ921" s="46"/>
      <c r="CK921" s="46"/>
      <c r="CL921" s="46"/>
      <c r="CM921" s="46"/>
      <c r="CN921" s="46"/>
      <c r="CO921" s="46"/>
      <c r="CP921" s="46"/>
      <c r="CQ921" s="46"/>
      <c r="CR921" s="46"/>
      <c r="CS921" s="46"/>
      <c r="CT921" s="46"/>
      <c r="CU921" s="46"/>
      <c r="CV921" s="46"/>
      <c r="CW921" s="46"/>
      <c r="CX921" s="46"/>
      <c r="CY921" s="46"/>
      <c r="CZ921" s="46"/>
      <c r="DA921" s="46"/>
      <c r="DB921" s="46"/>
      <c r="DC921" s="46"/>
      <c r="DD921" s="46"/>
      <c r="DE921" s="46"/>
      <c r="DF921" s="46"/>
      <c r="DG921" s="46"/>
      <c r="DH921" s="46"/>
      <c r="DI921" s="46"/>
      <c r="DJ921" s="46"/>
      <c r="DK921" s="46"/>
      <c r="DL921" s="46"/>
      <c r="DM921" s="46"/>
    </row>
    <row r="922" spans="1:117" s="3" customFormat="1" ht="13.5" customHeight="1" x14ac:dyDescent="0.2">
      <c r="A922" s="44"/>
      <c r="B922" s="45"/>
      <c r="C922" s="44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  <c r="BN922" s="46"/>
      <c r="BO922" s="46"/>
      <c r="BP922" s="46"/>
      <c r="BQ922" s="46"/>
      <c r="BR922" s="46"/>
      <c r="BS922" s="46"/>
      <c r="BT922" s="46"/>
      <c r="BU922" s="46"/>
      <c r="BV922" s="46"/>
      <c r="BW922" s="46"/>
      <c r="BX922" s="46"/>
      <c r="BY922" s="46"/>
      <c r="BZ922" s="46"/>
      <c r="CA922" s="46"/>
      <c r="CB922" s="46"/>
      <c r="CC922" s="46"/>
      <c r="CD922" s="46"/>
      <c r="CE922" s="46"/>
      <c r="CF922" s="46"/>
      <c r="CG922" s="46"/>
      <c r="CH922" s="46"/>
      <c r="CI922" s="46"/>
      <c r="CJ922" s="46"/>
      <c r="CK922" s="46"/>
      <c r="CL922" s="46"/>
      <c r="CM922" s="46"/>
      <c r="CN922" s="46"/>
      <c r="CO922" s="46"/>
      <c r="CP922" s="46"/>
      <c r="CQ922" s="46"/>
      <c r="CR922" s="46"/>
      <c r="CS922" s="46"/>
      <c r="CT922" s="46"/>
      <c r="CU922" s="46"/>
      <c r="CV922" s="46"/>
      <c r="CW922" s="46"/>
      <c r="CX922" s="46"/>
      <c r="CY922" s="46"/>
      <c r="CZ922" s="46"/>
      <c r="DA922" s="46"/>
      <c r="DB922" s="46"/>
      <c r="DC922" s="46"/>
      <c r="DD922" s="46"/>
      <c r="DE922" s="46"/>
      <c r="DF922" s="46"/>
      <c r="DG922" s="46"/>
      <c r="DH922" s="46"/>
      <c r="DI922" s="46"/>
      <c r="DJ922" s="46"/>
      <c r="DK922" s="46"/>
      <c r="DL922" s="46"/>
      <c r="DM922" s="46"/>
    </row>
    <row r="923" spans="1:117" s="3" customFormat="1" ht="13.5" customHeight="1" x14ac:dyDescent="0.2">
      <c r="A923" s="44"/>
      <c r="B923" s="45"/>
      <c r="C923" s="44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  <c r="BN923" s="46"/>
      <c r="BO923" s="46"/>
      <c r="BP923" s="46"/>
      <c r="BQ923" s="46"/>
      <c r="BR923" s="46"/>
      <c r="BS923" s="46"/>
      <c r="BT923" s="46"/>
      <c r="BU923" s="46"/>
      <c r="BV923" s="46"/>
      <c r="BW923" s="46"/>
      <c r="BX923" s="46"/>
      <c r="BY923" s="46"/>
      <c r="BZ923" s="46"/>
      <c r="CA923" s="46"/>
      <c r="CB923" s="46"/>
      <c r="CC923" s="46"/>
      <c r="CD923" s="46"/>
      <c r="CE923" s="46"/>
      <c r="CF923" s="46"/>
      <c r="CG923" s="46"/>
      <c r="CH923" s="46"/>
      <c r="CI923" s="46"/>
      <c r="CJ923" s="46"/>
      <c r="CK923" s="46"/>
      <c r="CL923" s="46"/>
      <c r="CM923" s="46"/>
      <c r="CN923" s="46"/>
      <c r="CO923" s="46"/>
      <c r="CP923" s="46"/>
      <c r="CQ923" s="46"/>
      <c r="CR923" s="46"/>
      <c r="CS923" s="46"/>
      <c r="CT923" s="46"/>
      <c r="CU923" s="46"/>
      <c r="CV923" s="46"/>
      <c r="CW923" s="46"/>
      <c r="CX923" s="46"/>
      <c r="CY923" s="46"/>
      <c r="CZ923" s="46"/>
      <c r="DA923" s="46"/>
      <c r="DB923" s="46"/>
      <c r="DC923" s="46"/>
      <c r="DD923" s="46"/>
      <c r="DE923" s="46"/>
      <c r="DF923" s="46"/>
      <c r="DG923" s="46"/>
      <c r="DH923" s="46"/>
      <c r="DI923" s="46"/>
      <c r="DJ923" s="46"/>
      <c r="DK923" s="46"/>
      <c r="DL923" s="46"/>
      <c r="DM923" s="46"/>
    </row>
    <row r="924" spans="1:117" s="3" customFormat="1" ht="13.5" customHeight="1" x14ac:dyDescent="0.2">
      <c r="A924" s="44"/>
      <c r="B924" s="45"/>
      <c r="C924" s="44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  <c r="BN924" s="46"/>
      <c r="BO924" s="46"/>
      <c r="BP924" s="46"/>
      <c r="BQ924" s="46"/>
      <c r="BR924" s="46"/>
      <c r="BS924" s="46"/>
      <c r="BT924" s="46"/>
      <c r="BU924" s="46"/>
      <c r="BV924" s="46"/>
      <c r="BW924" s="46"/>
      <c r="BX924" s="46"/>
      <c r="BY924" s="46"/>
      <c r="BZ924" s="46"/>
      <c r="CA924" s="46"/>
      <c r="CB924" s="46"/>
      <c r="CC924" s="46"/>
      <c r="CD924" s="46"/>
      <c r="CE924" s="46"/>
      <c r="CF924" s="46"/>
      <c r="CG924" s="46"/>
      <c r="CH924" s="46"/>
      <c r="CI924" s="46"/>
      <c r="CJ924" s="46"/>
      <c r="CK924" s="46"/>
      <c r="CL924" s="46"/>
      <c r="CM924" s="46"/>
      <c r="CN924" s="46"/>
      <c r="CO924" s="46"/>
      <c r="CP924" s="46"/>
      <c r="CQ924" s="46"/>
      <c r="CR924" s="46"/>
      <c r="CS924" s="46"/>
      <c r="CT924" s="46"/>
      <c r="CU924" s="46"/>
      <c r="CV924" s="46"/>
      <c r="CW924" s="46"/>
      <c r="CX924" s="46"/>
      <c r="CY924" s="46"/>
      <c r="CZ924" s="46"/>
      <c r="DA924" s="46"/>
      <c r="DB924" s="46"/>
      <c r="DC924" s="46"/>
      <c r="DD924" s="46"/>
      <c r="DE924" s="46"/>
      <c r="DF924" s="46"/>
      <c r="DG924" s="46"/>
      <c r="DH924" s="46"/>
      <c r="DI924" s="46"/>
      <c r="DJ924" s="46"/>
      <c r="DK924" s="46"/>
      <c r="DL924" s="46"/>
      <c r="DM924" s="46"/>
    </row>
    <row r="925" spans="1:117" s="3" customFormat="1" ht="13.5" customHeight="1" x14ac:dyDescent="0.2">
      <c r="A925" s="44"/>
      <c r="B925" s="45"/>
      <c r="C925" s="44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  <c r="CN925" s="46"/>
      <c r="CO925" s="46"/>
      <c r="CP925" s="46"/>
      <c r="CQ925" s="46"/>
      <c r="CR925" s="46"/>
      <c r="CS925" s="46"/>
      <c r="CT925" s="46"/>
      <c r="CU925" s="46"/>
      <c r="CV925" s="46"/>
      <c r="CW925" s="46"/>
      <c r="CX925" s="46"/>
      <c r="CY925" s="46"/>
      <c r="CZ925" s="46"/>
      <c r="DA925" s="46"/>
      <c r="DB925" s="46"/>
      <c r="DC925" s="46"/>
      <c r="DD925" s="46"/>
      <c r="DE925" s="46"/>
      <c r="DF925" s="46"/>
      <c r="DG925" s="46"/>
      <c r="DH925" s="46"/>
      <c r="DI925" s="46"/>
      <c r="DJ925" s="46"/>
      <c r="DK925" s="46"/>
      <c r="DL925" s="46"/>
      <c r="DM925" s="46"/>
    </row>
    <row r="926" spans="1:117" s="3" customFormat="1" ht="13.5" customHeight="1" x14ac:dyDescent="0.2">
      <c r="A926" s="44"/>
      <c r="B926" s="45"/>
      <c r="C926" s="44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  <c r="BN926" s="46"/>
      <c r="BO926" s="46"/>
      <c r="BP926" s="46"/>
      <c r="BQ926" s="46"/>
      <c r="BR926" s="46"/>
      <c r="BS926" s="46"/>
      <c r="BT926" s="46"/>
      <c r="BU926" s="46"/>
      <c r="BV926" s="46"/>
      <c r="BW926" s="46"/>
      <c r="BX926" s="46"/>
      <c r="BY926" s="46"/>
      <c r="BZ926" s="46"/>
      <c r="CA926" s="46"/>
      <c r="CB926" s="46"/>
      <c r="CC926" s="46"/>
      <c r="CD926" s="46"/>
      <c r="CE926" s="46"/>
      <c r="CF926" s="46"/>
      <c r="CG926" s="46"/>
      <c r="CH926" s="46"/>
      <c r="CI926" s="46"/>
      <c r="CJ926" s="46"/>
      <c r="CK926" s="46"/>
      <c r="CL926" s="46"/>
      <c r="CM926" s="46"/>
      <c r="CN926" s="46"/>
      <c r="CO926" s="46"/>
      <c r="CP926" s="46"/>
      <c r="CQ926" s="46"/>
      <c r="CR926" s="46"/>
      <c r="CS926" s="46"/>
      <c r="CT926" s="46"/>
      <c r="CU926" s="46"/>
      <c r="CV926" s="46"/>
      <c r="CW926" s="46"/>
      <c r="CX926" s="46"/>
      <c r="CY926" s="46"/>
      <c r="CZ926" s="46"/>
      <c r="DA926" s="46"/>
      <c r="DB926" s="46"/>
      <c r="DC926" s="46"/>
      <c r="DD926" s="46"/>
      <c r="DE926" s="46"/>
      <c r="DF926" s="46"/>
      <c r="DG926" s="46"/>
      <c r="DH926" s="46"/>
      <c r="DI926" s="46"/>
      <c r="DJ926" s="46"/>
      <c r="DK926" s="46"/>
      <c r="DL926" s="46"/>
      <c r="DM926" s="46"/>
    </row>
    <row r="927" spans="1:117" s="3" customFormat="1" ht="13.5" customHeight="1" x14ac:dyDescent="0.2">
      <c r="A927" s="44"/>
      <c r="B927" s="45"/>
      <c r="C927" s="44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  <c r="BN927" s="46"/>
      <c r="BO927" s="46"/>
      <c r="BP927" s="46"/>
      <c r="BQ927" s="46"/>
      <c r="BR927" s="46"/>
      <c r="BS927" s="46"/>
      <c r="BT927" s="46"/>
      <c r="BU927" s="46"/>
      <c r="BV927" s="46"/>
      <c r="BW927" s="46"/>
      <c r="BX927" s="46"/>
      <c r="BY927" s="46"/>
      <c r="BZ927" s="46"/>
      <c r="CA927" s="46"/>
      <c r="CB927" s="46"/>
      <c r="CC927" s="46"/>
      <c r="CD927" s="46"/>
      <c r="CE927" s="46"/>
      <c r="CF927" s="46"/>
      <c r="CG927" s="46"/>
      <c r="CH927" s="46"/>
      <c r="CI927" s="46"/>
      <c r="CJ927" s="46"/>
      <c r="CK927" s="46"/>
      <c r="CL927" s="46"/>
      <c r="CM927" s="46"/>
      <c r="CN927" s="46"/>
      <c r="CO927" s="46"/>
      <c r="CP927" s="46"/>
      <c r="CQ927" s="46"/>
      <c r="CR927" s="46"/>
      <c r="CS927" s="46"/>
      <c r="CT927" s="46"/>
      <c r="CU927" s="46"/>
      <c r="CV927" s="46"/>
      <c r="CW927" s="46"/>
      <c r="CX927" s="46"/>
      <c r="CY927" s="46"/>
      <c r="CZ927" s="46"/>
      <c r="DA927" s="46"/>
      <c r="DB927" s="46"/>
      <c r="DC927" s="46"/>
      <c r="DD927" s="46"/>
      <c r="DE927" s="46"/>
      <c r="DF927" s="46"/>
      <c r="DG927" s="46"/>
      <c r="DH927" s="46"/>
      <c r="DI927" s="46"/>
      <c r="DJ927" s="46"/>
      <c r="DK927" s="46"/>
      <c r="DL927" s="46"/>
      <c r="DM927" s="46"/>
    </row>
    <row r="928" spans="1:117" s="3" customFormat="1" ht="13.5" customHeight="1" x14ac:dyDescent="0.2">
      <c r="A928" s="44"/>
      <c r="B928" s="45"/>
      <c r="C928" s="44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6"/>
      <c r="CG928" s="46"/>
      <c r="CH928" s="46"/>
      <c r="CI928" s="46"/>
      <c r="CJ928" s="46"/>
      <c r="CK928" s="46"/>
      <c r="CL928" s="46"/>
      <c r="CM928" s="46"/>
      <c r="CN928" s="46"/>
      <c r="CO928" s="46"/>
      <c r="CP928" s="46"/>
      <c r="CQ928" s="46"/>
      <c r="CR928" s="46"/>
      <c r="CS928" s="46"/>
      <c r="CT928" s="46"/>
      <c r="CU928" s="46"/>
      <c r="CV928" s="46"/>
      <c r="CW928" s="46"/>
      <c r="CX928" s="46"/>
      <c r="CY928" s="46"/>
      <c r="CZ928" s="46"/>
      <c r="DA928" s="46"/>
      <c r="DB928" s="46"/>
      <c r="DC928" s="46"/>
      <c r="DD928" s="46"/>
      <c r="DE928" s="46"/>
      <c r="DF928" s="46"/>
      <c r="DG928" s="46"/>
      <c r="DH928" s="46"/>
      <c r="DI928" s="46"/>
      <c r="DJ928" s="46"/>
      <c r="DK928" s="46"/>
      <c r="DL928" s="46"/>
      <c r="DM928" s="46"/>
    </row>
    <row r="929" spans="1:117" s="3" customFormat="1" ht="13.5" customHeight="1" x14ac:dyDescent="0.2">
      <c r="A929" s="44"/>
      <c r="B929" s="45"/>
      <c r="C929" s="44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  <c r="BN929" s="46"/>
      <c r="BO929" s="46"/>
      <c r="BP929" s="46"/>
      <c r="BQ929" s="46"/>
      <c r="BR929" s="46"/>
      <c r="BS929" s="46"/>
      <c r="BT929" s="46"/>
      <c r="BU929" s="46"/>
      <c r="BV929" s="46"/>
      <c r="BW929" s="46"/>
      <c r="BX929" s="46"/>
      <c r="BY929" s="46"/>
      <c r="BZ929" s="46"/>
      <c r="CA929" s="46"/>
      <c r="CB929" s="46"/>
      <c r="CC929" s="46"/>
      <c r="CD929" s="46"/>
      <c r="CE929" s="46"/>
      <c r="CF929" s="46"/>
      <c r="CG929" s="46"/>
      <c r="CH929" s="46"/>
      <c r="CI929" s="46"/>
      <c r="CJ929" s="46"/>
      <c r="CK929" s="46"/>
      <c r="CL929" s="46"/>
      <c r="CM929" s="46"/>
      <c r="CN929" s="46"/>
      <c r="CO929" s="46"/>
      <c r="CP929" s="46"/>
      <c r="CQ929" s="46"/>
      <c r="CR929" s="46"/>
      <c r="CS929" s="46"/>
      <c r="CT929" s="46"/>
      <c r="CU929" s="46"/>
      <c r="CV929" s="46"/>
      <c r="CW929" s="46"/>
      <c r="CX929" s="46"/>
      <c r="CY929" s="46"/>
      <c r="CZ929" s="46"/>
      <c r="DA929" s="46"/>
      <c r="DB929" s="46"/>
      <c r="DC929" s="46"/>
      <c r="DD929" s="46"/>
      <c r="DE929" s="46"/>
      <c r="DF929" s="46"/>
      <c r="DG929" s="46"/>
      <c r="DH929" s="46"/>
      <c r="DI929" s="46"/>
      <c r="DJ929" s="46"/>
      <c r="DK929" s="46"/>
      <c r="DL929" s="46"/>
      <c r="DM929" s="46"/>
    </row>
    <row r="930" spans="1:117" s="3" customFormat="1" ht="13.5" customHeight="1" x14ac:dyDescent="0.2">
      <c r="A930" s="44"/>
      <c r="B930" s="45"/>
      <c r="C930" s="44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  <c r="BN930" s="46"/>
      <c r="BO930" s="46"/>
      <c r="BP930" s="46"/>
      <c r="BQ930" s="46"/>
      <c r="BR930" s="46"/>
      <c r="BS930" s="46"/>
      <c r="BT930" s="46"/>
      <c r="BU930" s="46"/>
      <c r="BV930" s="46"/>
      <c r="BW930" s="46"/>
      <c r="BX930" s="46"/>
      <c r="BY930" s="46"/>
      <c r="BZ930" s="46"/>
      <c r="CA930" s="46"/>
      <c r="CB930" s="46"/>
      <c r="CC930" s="46"/>
      <c r="CD930" s="46"/>
      <c r="CE930" s="46"/>
      <c r="CF930" s="46"/>
      <c r="CG930" s="46"/>
      <c r="CH930" s="46"/>
      <c r="CI930" s="46"/>
      <c r="CJ930" s="46"/>
      <c r="CK930" s="46"/>
      <c r="CL930" s="46"/>
      <c r="CM930" s="46"/>
      <c r="CN930" s="46"/>
      <c r="CO930" s="46"/>
      <c r="CP930" s="46"/>
      <c r="CQ930" s="46"/>
      <c r="CR930" s="46"/>
      <c r="CS930" s="46"/>
      <c r="CT930" s="46"/>
      <c r="CU930" s="46"/>
      <c r="CV930" s="46"/>
      <c r="CW930" s="46"/>
      <c r="CX930" s="46"/>
      <c r="CY930" s="46"/>
      <c r="CZ930" s="46"/>
      <c r="DA930" s="46"/>
      <c r="DB930" s="46"/>
      <c r="DC930" s="46"/>
      <c r="DD930" s="46"/>
      <c r="DE930" s="46"/>
      <c r="DF930" s="46"/>
      <c r="DG930" s="46"/>
      <c r="DH930" s="46"/>
      <c r="DI930" s="46"/>
      <c r="DJ930" s="46"/>
      <c r="DK930" s="46"/>
      <c r="DL930" s="46"/>
      <c r="DM930" s="46"/>
    </row>
    <row r="931" spans="1:117" s="3" customFormat="1" ht="13.5" customHeight="1" x14ac:dyDescent="0.2">
      <c r="A931" s="44"/>
      <c r="B931" s="45"/>
      <c r="C931" s="44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  <c r="BN931" s="46"/>
      <c r="BO931" s="46"/>
      <c r="BP931" s="46"/>
      <c r="BQ931" s="46"/>
      <c r="BR931" s="46"/>
      <c r="BS931" s="46"/>
      <c r="BT931" s="46"/>
      <c r="BU931" s="46"/>
      <c r="BV931" s="46"/>
      <c r="BW931" s="46"/>
      <c r="BX931" s="46"/>
      <c r="BY931" s="46"/>
      <c r="BZ931" s="46"/>
      <c r="CA931" s="46"/>
      <c r="CB931" s="46"/>
      <c r="CC931" s="46"/>
      <c r="CD931" s="46"/>
      <c r="CE931" s="46"/>
      <c r="CF931" s="46"/>
      <c r="CG931" s="46"/>
      <c r="CH931" s="46"/>
      <c r="CI931" s="46"/>
      <c r="CJ931" s="46"/>
      <c r="CK931" s="46"/>
      <c r="CL931" s="46"/>
      <c r="CM931" s="46"/>
      <c r="CN931" s="46"/>
      <c r="CO931" s="46"/>
      <c r="CP931" s="46"/>
      <c r="CQ931" s="46"/>
      <c r="CR931" s="46"/>
      <c r="CS931" s="46"/>
      <c r="CT931" s="46"/>
      <c r="CU931" s="46"/>
      <c r="CV931" s="46"/>
      <c r="CW931" s="46"/>
      <c r="CX931" s="46"/>
      <c r="CY931" s="46"/>
      <c r="CZ931" s="46"/>
      <c r="DA931" s="46"/>
      <c r="DB931" s="46"/>
      <c r="DC931" s="46"/>
      <c r="DD931" s="46"/>
      <c r="DE931" s="46"/>
      <c r="DF931" s="46"/>
      <c r="DG931" s="46"/>
      <c r="DH931" s="46"/>
      <c r="DI931" s="46"/>
      <c r="DJ931" s="46"/>
      <c r="DK931" s="46"/>
      <c r="DL931" s="46"/>
      <c r="DM931" s="46"/>
    </row>
    <row r="932" spans="1:117" s="3" customFormat="1" ht="13.5" customHeight="1" x14ac:dyDescent="0.2">
      <c r="A932" s="44"/>
      <c r="B932" s="45"/>
      <c r="C932" s="44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  <c r="BN932" s="46"/>
      <c r="BO932" s="46"/>
      <c r="BP932" s="46"/>
      <c r="BQ932" s="46"/>
      <c r="BR932" s="46"/>
      <c r="BS932" s="46"/>
      <c r="BT932" s="46"/>
      <c r="BU932" s="46"/>
      <c r="BV932" s="46"/>
      <c r="BW932" s="46"/>
      <c r="BX932" s="46"/>
      <c r="BY932" s="46"/>
      <c r="BZ932" s="46"/>
      <c r="CA932" s="46"/>
      <c r="CB932" s="46"/>
      <c r="CC932" s="46"/>
      <c r="CD932" s="46"/>
      <c r="CE932" s="46"/>
      <c r="CF932" s="46"/>
      <c r="CG932" s="46"/>
      <c r="CH932" s="46"/>
      <c r="CI932" s="46"/>
      <c r="CJ932" s="46"/>
      <c r="CK932" s="46"/>
      <c r="CL932" s="46"/>
      <c r="CM932" s="46"/>
      <c r="CN932" s="46"/>
      <c r="CO932" s="46"/>
      <c r="CP932" s="46"/>
      <c r="CQ932" s="46"/>
      <c r="CR932" s="46"/>
      <c r="CS932" s="46"/>
      <c r="CT932" s="46"/>
      <c r="CU932" s="46"/>
      <c r="CV932" s="46"/>
      <c r="CW932" s="46"/>
      <c r="CX932" s="46"/>
      <c r="CY932" s="46"/>
      <c r="CZ932" s="46"/>
      <c r="DA932" s="46"/>
      <c r="DB932" s="46"/>
      <c r="DC932" s="46"/>
      <c r="DD932" s="46"/>
      <c r="DE932" s="46"/>
      <c r="DF932" s="46"/>
      <c r="DG932" s="46"/>
      <c r="DH932" s="46"/>
      <c r="DI932" s="46"/>
      <c r="DJ932" s="46"/>
      <c r="DK932" s="46"/>
      <c r="DL932" s="46"/>
      <c r="DM932" s="46"/>
    </row>
    <row r="933" spans="1:117" s="3" customFormat="1" ht="13.5" customHeight="1" x14ac:dyDescent="0.2">
      <c r="A933" s="44"/>
      <c r="B933" s="45"/>
      <c r="C933" s="44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  <c r="BN933" s="46"/>
      <c r="BO933" s="46"/>
      <c r="BP933" s="46"/>
      <c r="BQ933" s="46"/>
      <c r="BR933" s="46"/>
      <c r="BS933" s="46"/>
      <c r="BT933" s="46"/>
      <c r="BU933" s="46"/>
      <c r="BV933" s="46"/>
      <c r="BW933" s="46"/>
      <c r="BX933" s="46"/>
      <c r="BY933" s="46"/>
      <c r="BZ933" s="46"/>
      <c r="CA933" s="46"/>
      <c r="CB933" s="46"/>
      <c r="CC933" s="46"/>
      <c r="CD933" s="46"/>
      <c r="CE933" s="46"/>
      <c r="CF933" s="46"/>
      <c r="CG933" s="46"/>
      <c r="CH933" s="46"/>
      <c r="CI933" s="46"/>
      <c r="CJ933" s="46"/>
      <c r="CK933" s="46"/>
      <c r="CL933" s="46"/>
      <c r="CM933" s="46"/>
      <c r="CN933" s="46"/>
      <c r="CO933" s="46"/>
      <c r="CP933" s="46"/>
      <c r="CQ933" s="46"/>
      <c r="CR933" s="46"/>
      <c r="CS933" s="46"/>
      <c r="CT933" s="46"/>
      <c r="CU933" s="46"/>
      <c r="CV933" s="46"/>
      <c r="CW933" s="46"/>
      <c r="CX933" s="46"/>
      <c r="CY933" s="46"/>
      <c r="CZ933" s="46"/>
      <c r="DA933" s="46"/>
      <c r="DB933" s="46"/>
      <c r="DC933" s="46"/>
      <c r="DD933" s="46"/>
      <c r="DE933" s="46"/>
      <c r="DF933" s="46"/>
      <c r="DG933" s="46"/>
      <c r="DH933" s="46"/>
      <c r="DI933" s="46"/>
      <c r="DJ933" s="46"/>
      <c r="DK933" s="46"/>
      <c r="DL933" s="46"/>
      <c r="DM933" s="46"/>
    </row>
    <row r="934" spans="1:117" s="3" customFormat="1" ht="13.5" customHeight="1" x14ac:dyDescent="0.2">
      <c r="A934" s="44"/>
      <c r="B934" s="45"/>
      <c r="C934" s="44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  <c r="BN934" s="46"/>
      <c r="BO934" s="46"/>
      <c r="BP934" s="46"/>
      <c r="BQ934" s="46"/>
      <c r="BR934" s="46"/>
      <c r="BS934" s="46"/>
      <c r="BT934" s="46"/>
      <c r="BU934" s="46"/>
      <c r="BV934" s="46"/>
      <c r="BW934" s="46"/>
      <c r="BX934" s="46"/>
      <c r="BY934" s="46"/>
      <c r="BZ934" s="46"/>
      <c r="CA934" s="46"/>
      <c r="CB934" s="46"/>
      <c r="CC934" s="46"/>
      <c r="CD934" s="46"/>
      <c r="CE934" s="46"/>
      <c r="CF934" s="46"/>
      <c r="CG934" s="46"/>
      <c r="CH934" s="46"/>
      <c r="CI934" s="46"/>
      <c r="CJ934" s="46"/>
      <c r="CK934" s="46"/>
      <c r="CL934" s="46"/>
      <c r="CM934" s="46"/>
      <c r="CN934" s="46"/>
      <c r="CO934" s="46"/>
      <c r="CP934" s="46"/>
      <c r="CQ934" s="46"/>
      <c r="CR934" s="46"/>
      <c r="CS934" s="46"/>
      <c r="CT934" s="46"/>
      <c r="CU934" s="46"/>
      <c r="CV934" s="46"/>
      <c r="CW934" s="46"/>
      <c r="CX934" s="46"/>
      <c r="CY934" s="46"/>
      <c r="CZ934" s="46"/>
      <c r="DA934" s="46"/>
      <c r="DB934" s="46"/>
      <c r="DC934" s="46"/>
      <c r="DD934" s="46"/>
      <c r="DE934" s="46"/>
      <c r="DF934" s="46"/>
      <c r="DG934" s="46"/>
      <c r="DH934" s="46"/>
      <c r="DI934" s="46"/>
      <c r="DJ934" s="46"/>
      <c r="DK934" s="46"/>
      <c r="DL934" s="46"/>
      <c r="DM934" s="46"/>
    </row>
    <row r="935" spans="1:117" s="3" customFormat="1" ht="13.5" customHeight="1" x14ac:dyDescent="0.2">
      <c r="A935" s="44"/>
      <c r="B935" s="45"/>
      <c r="C935" s="44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  <c r="BN935" s="46"/>
      <c r="BO935" s="46"/>
      <c r="BP935" s="46"/>
      <c r="BQ935" s="46"/>
      <c r="BR935" s="46"/>
      <c r="BS935" s="46"/>
      <c r="BT935" s="46"/>
      <c r="BU935" s="46"/>
      <c r="BV935" s="46"/>
      <c r="BW935" s="46"/>
      <c r="BX935" s="46"/>
      <c r="BY935" s="46"/>
      <c r="BZ935" s="46"/>
      <c r="CA935" s="46"/>
      <c r="CB935" s="46"/>
      <c r="CC935" s="46"/>
      <c r="CD935" s="46"/>
      <c r="CE935" s="46"/>
      <c r="CF935" s="46"/>
      <c r="CG935" s="46"/>
      <c r="CH935" s="46"/>
      <c r="CI935" s="46"/>
      <c r="CJ935" s="46"/>
      <c r="CK935" s="46"/>
      <c r="CL935" s="46"/>
      <c r="CM935" s="46"/>
      <c r="CN935" s="46"/>
      <c r="CO935" s="46"/>
      <c r="CP935" s="46"/>
      <c r="CQ935" s="46"/>
      <c r="CR935" s="46"/>
      <c r="CS935" s="46"/>
      <c r="CT935" s="46"/>
      <c r="CU935" s="46"/>
      <c r="CV935" s="46"/>
      <c r="CW935" s="46"/>
      <c r="CX935" s="46"/>
      <c r="CY935" s="46"/>
      <c r="CZ935" s="46"/>
      <c r="DA935" s="46"/>
      <c r="DB935" s="46"/>
      <c r="DC935" s="46"/>
      <c r="DD935" s="46"/>
      <c r="DE935" s="46"/>
      <c r="DF935" s="46"/>
      <c r="DG935" s="46"/>
      <c r="DH935" s="46"/>
      <c r="DI935" s="46"/>
      <c r="DJ935" s="46"/>
      <c r="DK935" s="46"/>
      <c r="DL935" s="46"/>
      <c r="DM935" s="46"/>
    </row>
    <row r="936" spans="1:117" s="3" customFormat="1" ht="13.5" customHeight="1" x14ac:dyDescent="0.2">
      <c r="A936" s="44"/>
      <c r="B936" s="45"/>
      <c r="C936" s="44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  <c r="BN936" s="46"/>
      <c r="BO936" s="46"/>
      <c r="BP936" s="46"/>
      <c r="BQ936" s="46"/>
      <c r="BR936" s="46"/>
      <c r="BS936" s="46"/>
      <c r="BT936" s="46"/>
      <c r="BU936" s="46"/>
      <c r="BV936" s="46"/>
      <c r="BW936" s="46"/>
      <c r="BX936" s="46"/>
      <c r="BY936" s="46"/>
      <c r="BZ936" s="46"/>
      <c r="CA936" s="46"/>
      <c r="CB936" s="46"/>
      <c r="CC936" s="46"/>
      <c r="CD936" s="46"/>
      <c r="CE936" s="46"/>
      <c r="CF936" s="46"/>
      <c r="CG936" s="46"/>
      <c r="CH936" s="46"/>
      <c r="CI936" s="46"/>
      <c r="CJ936" s="46"/>
      <c r="CK936" s="46"/>
      <c r="CL936" s="46"/>
      <c r="CM936" s="46"/>
      <c r="CN936" s="46"/>
      <c r="CO936" s="46"/>
      <c r="CP936" s="46"/>
      <c r="CQ936" s="46"/>
      <c r="CR936" s="46"/>
      <c r="CS936" s="46"/>
      <c r="CT936" s="46"/>
      <c r="CU936" s="46"/>
      <c r="CV936" s="46"/>
      <c r="CW936" s="46"/>
      <c r="CX936" s="46"/>
      <c r="CY936" s="46"/>
      <c r="CZ936" s="46"/>
      <c r="DA936" s="46"/>
      <c r="DB936" s="46"/>
      <c r="DC936" s="46"/>
      <c r="DD936" s="46"/>
      <c r="DE936" s="46"/>
      <c r="DF936" s="46"/>
      <c r="DG936" s="46"/>
      <c r="DH936" s="46"/>
      <c r="DI936" s="46"/>
      <c r="DJ936" s="46"/>
      <c r="DK936" s="46"/>
      <c r="DL936" s="46"/>
      <c r="DM936" s="46"/>
    </row>
    <row r="937" spans="1:117" s="3" customFormat="1" ht="13.5" customHeight="1" x14ac:dyDescent="0.2">
      <c r="A937" s="44"/>
      <c r="B937" s="45"/>
      <c r="C937" s="44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  <c r="BN937" s="46"/>
      <c r="BO937" s="46"/>
      <c r="BP937" s="46"/>
      <c r="BQ937" s="46"/>
      <c r="BR937" s="46"/>
      <c r="BS937" s="46"/>
      <c r="BT937" s="46"/>
      <c r="BU937" s="46"/>
      <c r="BV937" s="46"/>
      <c r="BW937" s="46"/>
      <c r="BX937" s="46"/>
      <c r="BY937" s="46"/>
      <c r="BZ937" s="46"/>
      <c r="CA937" s="46"/>
      <c r="CB937" s="46"/>
      <c r="CC937" s="46"/>
      <c r="CD937" s="46"/>
      <c r="CE937" s="46"/>
      <c r="CF937" s="46"/>
      <c r="CG937" s="46"/>
      <c r="CH937" s="46"/>
      <c r="CI937" s="46"/>
      <c r="CJ937" s="46"/>
      <c r="CK937" s="46"/>
      <c r="CL937" s="46"/>
      <c r="CM937" s="46"/>
      <c r="CN937" s="46"/>
      <c r="CO937" s="46"/>
      <c r="CP937" s="46"/>
      <c r="CQ937" s="46"/>
      <c r="CR937" s="46"/>
      <c r="CS937" s="46"/>
      <c r="CT937" s="46"/>
      <c r="CU937" s="46"/>
      <c r="CV937" s="46"/>
      <c r="CW937" s="46"/>
      <c r="CX937" s="46"/>
      <c r="CY937" s="46"/>
      <c r="CZ937" s="46"/>
      <c r="DA937" s="46"/>
      <c r="DB937" s="46"/>
      <c r="DC937" s="46"/>
      <c r="DD937" s="46"/>
      <c r="DE937" s="46"/>
      <c r="DF937" s="46"/>
      <c r="DG937" s="46"/>
      <c r="DH937" s="46"/>
      <c r="DI937" s="46"/>
      <c r="DJ937" s="46"/>
      <c r="DK937" s="46"/>
      <c r="DL937" s="46"/>
      <c r="DM937" s="46"/>
    </row>
    <row r="938" spans="1:117" s="3" customFormat="1" ht="13.5" customHeight="1" x14ac:dyDescent="0.2">
      <c r="A938" s="44"/>
      <c r="B938" s="45"/>
      <c r="C938" s="44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  <c r="BN938" s="46"/>
      <c r="BO938" s="46"/>
      <c r="BP938" s="46"/>
      <c r="BQ938" s="46"/>
      <c r="BR938" s="46"/>
      <c r="BS938" s="46"/>
      <c r="BT938" s="46"/>
      <c r="BU938" s="46"/>
      <c r="BV938" s="46"/>
      <c r="BW938" s="46"/>
      <c r="BX938" s="46"/>
      <c r="BY938" s="46"/>
      <c r="BZ938" s="46"/>
      <c r="CA938" s="46"/>
      <c r="CB938" s="46"/>
      <c r="CC938" s="46"/>
      <c r="CD938" s="46"/>
      <c r="CE938" s="46"/>
      <c r="CF938" s="46"/>
      <c r="CG938" s="46"/>
      <c r="CH938" s="46"/>
      <c r="CI938" s="46"/>
      <c r="CJ938" s="46"/>
      <c r="CK938" s="46"/>
      <c r="CL938" s="46"/>
      <c r="CM938" s="46"/>
      <c r="CN938" s="46"/>
      <c r="CO938" s="46"/>
      <c r="CP938" s="46"/>
      <c r="CQ938" s="46"/>
      <c r="CR938" s="46"/>
      <c r="CS938" s="46"/>
      <c r="CT938" s="46"/>
      <c r="CU938" s="46"/>
      <c r="CV938" s="46"/>
      <c r="CW938" s="46"/>
      <c r="CX938" s="46"/>
      <c r="CY938" s="46"/>
      <c r="CZ938" s="46"/>
      <c r="DA938" s="46"/>
      <c r="DB938" s="46"/>
      <c r="DC938" s="46"/>
      <c r="DD938" s="46"/>
      <c r="DE938" s="46"/>
      <c r="DF938" s="46"/>
      <c r="DG938" s="46"/>
      <c r="DH938" s="46"/>
      <c r="DI938" s="46"/>
      <c r="DJ938" s="46"/>
      <c r="DK938" s="46"/>
      <c r="DL938" s="46"/>
      <c r="DM938" s="46"/>
    </row>
    <row r="939" spans="1:117" s="3" customFormat="1" ht="13.5" customHeight="1" x14ac:dyDescent="0.2">
      <c r="A939" s="44"/>
      <c r="B939" s="45"/>
      <c r="C939" s="44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  <c r="BN939" s="46"/>
      <c r="BO939" s="46"/>
      <c r="BP939" s="46"/>
      <c r="BQ939" s="46"/>
      <c r="BR939" s="46"/>
      <c r="BS939" s="46"/>
      <c r="BT939" s="46"/>
      <c r="BU939" s="46"/>
      <c r="BV939" s="46"/>
      <c r="BW939" s="46"/>
      <c r="BX939" s="46"/>
      <c r="BY939" s="46"/>
      <c r="BZ939" s="46"/>
      <c r="CA939" s="46"/>
      <c r="CB939" s="46"/>
      <c r="CC939" s="46"/>
      <c r="CD939" s="46"/>
      <c r="CE939" s="46"/>
      <c r="CF939" s="46"/>
      <c r="CG939" s="46"/>
      <c r="CH939" s="46"/>
      <c r="CI939" s="46"/>
      <c r="CJ939" s="46"/>
      <c r="CK939" s="46"/>
      <c r="CL939" s="46"/>
      <c r="CM939" s="46"/>
      <c r="CN939" s="46"/>
      <c r="CO939" s="46"/>
      <c r="CP939" s="46"/>
      <c r="CQ939" s="46"/>
      <c r="CR939" s="46"/>
      <c r="CS939" s="46"/>
      <c r="CT939" s="46"/>
      <c r="CU939" s="46"/>
      <c r="CV939" s="46"/>
      <c r="CW939" s="46"/>
      <c r="CX939" s="46"/>
      <c r="CY939" s="46"/>
      <c r="CZ939" s="46"/>
      <c r="DA939" s="46"/>
      <c r="DB939" s="46"/>
      <c r="DC939" s="46"/>
      <c r="DD939" s="46"/>
      <c r="DE939" s="46"/>
      <c r="DF939" s="46"/>
      <c r="DG939" s="46"/>
      <c r="DH939" s="46"/>
      <c r="DI939" s="46"/>
      <c r="DJ939" s="46"/>
      <c r="DK939" s="46"/>
      <c r="DL939" s="46"/>
      <c r="DM939" s="46"/>
    </row>
    <row r="940" spans="1:117" s="3" customFormat="1" ht="13.5" customHeight="1" x14ac:dyDescent="0.2">
      <c r="A940" s="44"/>
      <c r="B940" s="45"/>
      <c r="C940" s="44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  <c r="BN940" s="46"/>
      <c r="BO940" s="46"/>
      <c r="BP940" s="46"/>
      <c r="BQ940" s="46"/>
      <c r="BR940" s="46"/>
      <c r="BS940" s="46"/>
      <c r="BT940" s="46"/>
      <c r="BU940" s="46"/>
      <c r="BV940" s="46"/>
      <c r="BW940" s="46"/>
      <c r="BX940" s="46"/>
      <c r="BY940" s="46"/>
      <c r="BZ940" s="46"/>
      <c r="CA940" s="46"/>
      <c r="CB940" s="46"/>
      <c r="CC940" s="46"/>
      <c r="CD940" s="46"/>
      <c r="CE940" s="46"/>
      <c r="CF940" s="46"/>
      <c r="CG940" s="46"/>
      <c r="CH940" s="46"/>
      <c r="CI940" s="46"/>
      <c r="CJ940" s="46"/>
      <c r="CK940" s="46"/>
      <c r="CL940" s="46"/>
      <c r="CM940" s="46"/>
      <c r="CN940" s="46"/>
      <c r="CO940" s="46"/>
      <c r="CP940" s="46"/>
      <c r="CQ940" s="46"/>
      <c r="CR940" s="46"/>
      <c r="CS940" s="46"/>
      <c r="CT940" s="46"/>
      <c r="CU940" s="46"/>
      <c r="CV940" s="46"/>
      <c r="CW940" s="46"/>
      <c r="CX940" s="46"/>
      <c r="CY940" s="46"/>
      <c r="CZ940" s="46"/>
      <c r="DA940" s="46"/>
      <c r="DB940" s="46"/>
      <c r="DC940" s="46"/>
      <c r="DD940" s="46"/>
      <c r="DE940" s="46"/>
      <c r="DF940" s="46"/>
      <c r="DG940" s="46"/>
      <c r="DH940" s="46"/>
      <c r="DI940" s="46"/>
      <c r="DJ940" s="46"/>
      <c r="DK940" s="46"/>
      <c r="DL940" s="46"/>
      <c r="DM940" s="46"/>
    </row>
    <row r="941" spans="1:117" s="3" customFormat="1" ht="13.5" customHeight="1" x14ac:dyDescent="0.2">
      <c r="A941" s="44"/>
      <c r="B941" s="45"/>
      <c r="C941" s="44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6"/>
      <c r="CG941" s="46"/>
      <c r="CH941" s="46"/>
      <c r="CI941" s="46"/>
      <c r="CJ941" s="46"/>
      <c r="CK941" s="46"/>
      <c r="CL941" s="46"/>
      <c r="CM941" s="46"/>
      <c r="CN941" s="46"/>
      <c r="CO941" s="46"/>
      <c r="CP941" s="46"/>
      <c r="CQ941" s="46"/>
      <c r="CR941" s="46"/>
      <c r="CS941" s="46"/>
      <c r="CT941" s="46"/>
      <c r="CU941" s="46"/>
      <c r="CV941" s="46"/>
      <c r="CW941" s="46"/>
      <c r="CX941" s="46"/>
      <c r="CY941" s="46"/>
      <c r="CZ941" s="46"/>
      <c r="DA941" s="46"/>
      <c r="DB941" s="46"/>
      <c r="DC941" s="46"/>
      <c r="DD941" s="46"/>
      <c r="DE941" s="46"/>
      <c r="DF941" s="46"/>
      <c r="DG941" s="46"/>
      <c r="DH941" s="46"/>
      <c r="DI941" s="46"/>
      <c r="DJ941" s="46"/>
      <c r="DK941" s="46"/>
      <c r="DL941" s="46"/>
      <c r="DM941" s="46"/>
    </row>
    <row r="942" spans="1:117" s="3" customFormat="1" ht="13.5" customHeight="1" x14ac:dyDescent="0.2">
      <c r="A942" s="44"/>
      <c r="B942" s="45"/>
      <c r="C942" s="44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  <c r="BN942" s="46"/>
      <c r="BO942" s="46"/>
      <c r="BP942" s="46"/>
      <c r="BQ942" s="46"/>
      <c r="BR942" s="46"/>
      <c r="BS942" s="46"/>
      <c r="BT942" s="46"/>
      <c r="BU942" s="46"/>
      <c r="BV942" s="46"/>
      <c r="BW942" s="46"/>
      <c r="BX942" s="46"/>
      <c r="BY942" s="46"/>
      <c r="BZ942" s="46"/>
      <c r="CA942" s="46"/>
      <c r="CB942" s="46"/>
      <c r="CC942" s="46"/>
      <c r="CD942" s="46"/>
      <c r="CE942" s="46"/>
      <c r="CF942" s="46"/>
      <c r="CG942" s="46"/>
      <c r="CH942" s="46"/>
      <c r="CI942" s="46"/>
      <c r="CJ942" s="46"/>
      <c r="CK942" s="46"/>
      <c r="CL942" s="46"/>
      <c r="CM942" s="46"/>
      <c r="CN942" s="46"/>
      <c r="CO942" s="46"/>
      <c r="CP942" s="46"/>
      <c r="CQ942" s="46"/>
      <c r="CR942" s="46"/>
      <c r="CS942" s="46"/>
      <c r="CT942" s="46"/>
      <c r="CU942" s="46"/>
      <c r="CV942" s="46"/>
      <c r="CW942" s="46"/>
      <c r="CX942" s="46"/>
      <c r="CY942" s="46"/>
      <c r="CZ942" s="46"/>
      <c r="DA942" s="46"/>
      <c r="DB942" s="46"/>
      <c r="DC942" s="46"/>
      <c r="DD942" s="46"/>
      <c r="DE942" s="46"/>
      <c r="DF942" s="46"/>
      <c r="DG942" s="46"/>
      <c r="DH942" s="46"/>
      <c r="DI942" s="46"/>
      <c r="DJ942" s="46"/>
      <c r="DK942" s="46"/>
      <c r="DL942" s="46"/>
      <c r="DM942" s="46"/>
    </row>
    <row r="943" spans="1:117" s="3" customFormat="1" ht="13.5" customHeight="1" x14ac:dyDescent="0.2">
      <c r="A943" s="44"/>
      <c r="B943" s="45"/>
      <c r="C943" s="44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  <c r="BN943" s="46"/>
      <c r="BO943" s="46"/>
      <c r="BP943" s="46"/>
      <c r="BQ943" s="46"/>
      <c r="BR943" s="46"/>
      <c r="BS943" s="46"/>
      <c r="BT943" s="46"/>
      <c r="BU943" s="46"/>
      <c r="BV943" s="46"/>
      <c r="BW943" s="46"/>
      <c r="BX943" s="46"/>
      <c r="BY943" s="46"/>
      <c r="BZ943" s="46"/>
      <c r="CA943" s="46"/>
      <c r="CB943" s="46"/>
      <c r="CC943" s="46"/>
      <c r="CD943" s="46"/>
      <c r="CE943" s="46"/>
      <c r="CF943" s="46"/>
      <c r="CG943" s="46"/>
      <c r="CH943" s="46"/>
      <c r="CI943" s="46"/>
      <c r="CJ943" s="46"/>
      <c r="CK943" s="46"/>
      <c r="CL943" s="46"/>
      <c r="CM943" s="46"/>
      <c r="CN943" s="46"/>
      <c r="CO943" s="46"/>
      <c r="CP943" s="46"/>
      <c r="CQ943" s="46"/>
      <c r="CR943" s="46"/>
      <c r="CS943" s="46"/>
      <c r="CT943" s="46"/>
      <c r="CU943" s="46"/>
      <c r="CV943" s="46"/>
      <c r="CW943" s="46"/>
      <c r="CX943" s="46"/>
      <c r="CY943" s="46"/>
      <c r="CZ943" s="46"/>
      <c r="DA943" s="46"/>
      <c r="DB943" s="46"/>
      <c r="DC943" s="46"/>
      <c r="DD943" s="46"/>
      <c r="DE943" s="46"/>
      <c r="DF943" s="46"/>
      <c r="DG943" s="46"/>
      <c r="DH943" s="46"/>
      <c r="DI943" s="46"/>
      <c r="DJ943" s="46"/>
      <c r="DK943" s="46"/>
      <c r="DL943" s="46"/>
      <c r="DM943" s="46"/>
    </row>
    <row r="944" spans="1:117" s="3" customFormat="1" ht="13.5" customHeight="1" x14ac:dyDescent="0.2">
      <c r="A944" s="44"/>
      <c r="B944" s="45"/>
      <c r="C944" s="44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  <c r="BN944" s="46"/>
      <c r="BO944" s="46"/>
      <c r="BP944" s="46"/>
      <c r="BQ944" s="46"/>
      <c r="BR944" s="46"/>
      <c r="BS944" s="46"/>
      <c r="BT944" s="46"/>
      <c r="BU944" s="46"/>
      <c r="BV944" s="46"/>
      <c r="BW944" s="46"/>
      <c r="BX944" s="46"/>
      <c r="BY944" s="46"/>
      <c r="BZ944" s="46"/>
      <c r="CA944" s="46"/>
      <c r="CB944" s="46"/>
      <c r="CC944" s="46"/>
      <c r="CD944" s="46"/>
      <c r="CE944" s="46"/>
      <c r="CF944" s="46"/>
      <c r="CG944" s="46"/>
      <c r="CH944" s="46"/>
      <c r="CI944" s="46"/>
      <c r="CJ944" s="46"/>
      <c r="CK944" s="46"/>
      <c r="CL944" s="46"/>
      <c r="CM944" s="46"/>
      <c r="CN944" s="46"/>
      <c r="CO944" s="46"/>
      <c r="CP944" s="46"/>
      <c r="CQ944" s="46"/>
      <c r="CR944" s="46"/>
      <c r="CS944" s="46"/>
      <c r="CT944" s="46"/>
      <c r="CU944" s="46"/>
      <c r="CV944" s="46"/>
      <c r="CW944" s="46"/>
      <c r="CX944" s="46"/>
      <c r="CY944" s="46"/>
      <c r="CZ944" s="46"/>
      <c r="DA944" s="46"/>
      <c r="DB944" s="46"/>
      <c r="DC944" s="46"/>
      <c r="DD944" s="46"/>
      <c r="DE944" s="46"/>
      <c r="DF944" s="46"/>
      <c r="DG944" s="46"/>
      <c r="DH944" s="46"/>
      <c r="DI944" s="46"/>
      <c r="DJ944" s="46"/>
      <c r="DK944" s="46"/>
      <c r="DL944" s="46"/>
      <c r="DM944" s="46"/>
    </row>
    <row r="945" spans="1:117" s="3" customFormat="1" ht="13.5" customHeight="1" x14ac:dyDescent="0.2">
      <c r="A945" s="44"/>
      <c r="B945" s="45"/>
      <c r="C945" s="44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  <c r="BN945" s="46"/>
      <c r="BO945" s="46"/>
      <c r="BP945" s="46"/>
      <c r="BQ945" s="46"/>
      <c r="BR945" s="46"/>
      <c r="BS945" s="46"/>
      <c r="BT945" s="46"/>
      <c r="BU945" s="46"/>
      <c r="BV945" s="46"/>
      <c r="BW945" s="46"/>
      <c r="BX945" s="46"/>
      <c r="BY945" s="46"/>
      <c r="BZ945" s="46"/>
      <c r="CA945" s="46"/>
      <c r="CB945" s="46"/>
      <c r="CC945" s="46"/>
      <c r="CD945" s="46"/>
      <c r="CE945" s="46"/>
      <c r="CF945" s="46"/>
      <c r="CG945" s="46"/>
      <c r="CH945" s="46"/>
      <c r="CI945" s="46"/>
      <c r="CJ945" s="46"/>
      <c r="CK945" s="46"/>
      <c r="CL945" s="46"/>
      <c r="CM945" s="46"/>
      <c r="CN945" s="46"/>
      <c r="CO945" s="46"/>
      <c r="CP945" s="46"/>
      <c r="CQ945" s="46"/>
      <c r="CR945" s="46"/>
      <c r="CS945" s="46"/>
      <c r="CT945" s="46"/>
      <c r="CU945" s="46"/>
      <c r="CV945" s="46"/>
      <c r="CW945" s="46"/>
      <c r="CX945" s="46"/>
      <c r="CY945" s="46"/>
      <c r="CZ945" s="46"/>
      <c r="DA945" s="46"/>
      <c r="DB945" s="46"/>
      <c r="DC945" s="46"/>
      <c r="DD945" s="46"/>
      <c r="DE945" s="46"/>
      <c r="DF945" s="46"/>
      <c r="DG945" s="46"/>
      <c r="DH945" s="46"/>
      <c r="DI945" s="46"/>
      <c r="DJ945" s="46"/>
      <c r="DK945" s="46"/>
      <c r="DL945" s="46"/>
      <c r="DM945" s="46"/>
    </row>
    <row r="946" spans="1:117" s="3" customFormat="1" ht="13.5" customHeight="1" x14ac:dyDescent="0.2">
      <c r="A946" s="44"/>
      <c r="B946" s="45"/>
      <c r="C946" s="44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  <c r="BN946" s="46"/>
      <c r="BO946" s="46"/>
      <c r="BP946" s="46"/>
      <c r="BQ946" s="46"/>
      <c r="BR946" s="46"/>
      <c r="BS946" s="46"/>
      <c r="BT946" s="46"/>
      <c r="BU946" s="46"/>
      <c r="BV946" s="46"/>
      <c r="BW946" s="46"/>
      <c r="BX946" s="46"/>
      <c r="BY946" s="46"/>
      <c r="BZ946" s="46"/>
      <c r="CA946" s="46"/>
      <c r="CB946" s="46"/>
      <c r="CC946" s="46"/>
      <c r="CD946" s="46"/>
      <c r="CE946" s="46"/>
      <c r="CF946" s="46"/>
      <c r="CG946" s="46"/>
      <c r="CH946" s="46"/>
      <c r="CI946" s="46"/>
      <c r="CJ946" s="46"/>
      <c r="CK946" s="46"/>
      <c r="CL946" s="46"/>
      <c r="CM946" s="46"/>
      <c r="CN946" s="46"/>
      <c r="CO946" s="46"/>
      <c r="CP946" s="46"/>
      <c r="CQ946" s="46"/>
      <c r="CR946" s="46"/>
      <c r="CS946" s="46"/>
      <c r="CT946" s="46"/>
      <c r="CU946" s="46"/>
      <c r="CV946" s="46"/>
      <c r="CW946" s="46"/>
      <c r="CX946" s="46"/>
      <c r="CY946" s="46"/>
      <c r="CZ946" s="46"/>
      <c r="DA946" s="46"/>
      <c r="DB946" s="46"/>
      <c r="DC946" s="46"/>
      <c r="DD946" s="46"/>
      <c r="DE946" s="46"/>
      <c r="DF946" s="46"/>
      <c r="DG946" s="46"/>
      <c r="DH946" s="46"/>
      <c r="DI946" s="46"/>
      <c r="DJ946" s="46"/>
      <c r="DK946" s="46"/>
      <c r="DL946" s="46"/>
      <c r="DM946" s="46"/>
    </row>
    <row r="947" spans="1:117" s="3" customFormat="1" ht="13.5" customHeight="1" x14ac:dyDescent="0.2">
      <c r="A947" s="44"/>
      <c r="B947" s="45"/>
      <c r="C947" s="44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  <c r="BN947" s="46"/>
      <c r="BO947" s="46"/>
      <c r="BP947" s="46"/>
      <c r="BQ947" s="46"/>
      <c r="BR947" s="46"/>
      <c r="BS947" s="46"/>
      <c r="BT947" s="46"/>
      <c r="BU947" s="46"/>
      <c r="BV947" s="46"/>
      <c r="BW947" s="46"/>
      <c r="BX947" s="46"/>
      <c r="BY947" s="46"/>
      <c r="BZ947" s="46"/>
      <c r="CA947" s="46"/>
      <c r="CB947" s="46"/>
      <c r="CC947" s="46"/>
      <c r="CD947" s="46"/>
      <c r="CE947" s="46"/>
      <c r="CF947" s="46"/>
      <c r="CG947" s="46"/>
      <c r="CH947" s="46"/>
      <c r="CI947" s="46"/>
      <c r="CJ947" s="46"/>
      <c r="CK947" s="46"/>
      <c r="CL947" s="46"/>
      <c r="CM947" s="46"/>
      <c r="CN947" s="46"/>
      <c r="CO947" s="46"/>
      <c r="CP947" s="46"/>
      <c r="CQ947" s="46"/>
      <c r="CR947" s="46"/>
      <c r="CS947" s="46"/>
      <c r="CT947" s="46"/>
      <c r="CU947" s="46"/>
      <c r="CV947" s="46"/>
      <c r="CW947" s="46"/>
      <c r="CX947" s="46"/>
      <c r="CY947" s="46"/>
      <c r="CZ947" s="46"/>
      <c r="DA947" s="46"/>
      <c r="DB947" s="46"/>
      <c r="DC947" s="46"/>
      <c r="DD947" s="46"/>
      <c r="DE947" s="46"/>
      <c r="DF947" s="46"/>
      <c r="DG947" s="46"/>
      <c r="DH947" s="46"/>
      <c r="DI947" s="46"/>
      <c r="DJ947" s="46"/>
      <c r="DK947" s="46"/>
      <c r="DL947" s="46"/>
      <c r="DM947" s="46"/>
    </row>
    <row r="948" spans="1:117" s="3" customFormat="1" ht="13.5" customHeight="1" x14ac:dyDescent="0.2">
      <c r="A948" s="44"/>
      <c r="B948" s="45"/>
      <c r="C948" s="44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  <c r="BN948" s="46"/>
      <c r="BO948" s="46"/>
      <c r="BP948" s="46"/>
      <c r="BQ948" s="46"/>
      <c r="BR948" s="46"/>
      <c r="BS948" s="46"/>
      <c r="BT948" s="46"/>
      <c r="BU948" s="46"/>
      <c r="BV948" s="46"/>
      <c r="BW948" s="46"/>
      <c r="BX948" s="46"/>
      <c r="BY948" s="46"/>
      <c r="BZ948" s="46"/>
      <c r="CA948" s="46"/>
      <c r="CB948" s="46"/>
      <c r="CC948" s="46"/>
      <c r="CD948" s="46"/>
      <c r="CE948" s="46"/>
      <c r="CF948" s="46"/>
      <c r="CG948" s="46"/>
      <c r="CH948" s="46"/>
      <c r="CI948" s="46"/>
      <c r="CJ948" s="46"/>
      <c r="CK948" s="46"/>
      <c r="CL948" s="46"/>
      <c r="CM948" s="46"/>
      <c r="CN948" s="46"/>
      <c r="CO948" s="46"/>
      <c r="CP948" s="46"/>
      <c r="CQ948" s="46"/>
      <c r="CR948" s="46"/>
      <c r="CS948" s="46"/>
      <c r="CT948" s="46"/>
      <c r="CU948" s="46"/>
      <c r="CV948" s="46"/>
      <c r="CW948" s="46"/>
      <c r="CX948" s="46"/>
      <c r="CY948" s="46"/>
      <c r="CZ948" s="46"/>
      <c r="DA948" s="46"/>
      <c r="DB948" s="46"/>
      <c r="DC948" s="46"/>
      <c r="DD948" s="46"/>
      <c r="DE948" s="46"/>
      <c r="DF948" s="46"/>
      <c r="DG948" s="46"/>
      <c r="DH948" s="46"/>
      <c r="DI948" s="46"/>
      <c r="DJ948" s="46"/>
      <c r="DK948" s="46"/>
      <c r="DL948" s="46"/>
      <c r="DM948" s="46"/>
    </row>
    <row r="949" spans="1:117" s="3" customFormat="1" ht="13.5" customHeight="1" x14ac:dyDescent="0.2">
      <c r="A949" s="44"/>
      <c r="B949" s="45"/>
      <c r="C949" s="44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  <c r="BN949" s="46"/>
      <c r="BO949" s="46"/>
      <c r="BP949" s="46"/>
      <c r="BQ949" s="46"/>
      <c r="BR949" s="46"/>
      <c r="BS949" s="46"/>
      <c r="BT949" s="46"/>
      <c r="BU949" s="46"/>
      <c r="BV949" s="46"/>
      <c r="BW949" s="46"/>
      <c r="BX949" s="46"/>
      <c r="BY949" s="46"/>
      <c r="BZ949" s="46"/>
      <c r="CA949" s="46"/>
      <c r="CB949" s="46"/>
      <c r="CC949" s="46"/>
      <c r="CD949" s="46"/>
      <c r="CE949" s="46"/>
      <c r="CF949" s="46"/>
      <c r="CG949" s="46"/>
      <c r="CH949" s="46"/>
      <c r="CI949" s="46"/>
      <c r="CJ949" s="46"/>
      <c r="CK949" s="46"/>
      <c r="CL949" s="46"/>
      <c r="CM949" s="46"/>
      <c r="CN949" s="46"/>
      <c r="CO949" s="46"/>
      <c r="CP949" s="46"/>
      <c r="CQ949" s="46"/>
      <c r="CR949" s="46"/>
      <c r="CS949" s="46"/>
      <c r="CT949" s="46"/>
      <c r="CU949" s="46"/>
      <c r="CV949" s="46"/>
      <c r="CW949" s="46"/>
      <c r="CX949" s="46"/>
      <c r="CY949" s="46"/>
      <c r="CZ949" s="46"/>
      <c r="DA949" s="46"/>
      <c r="DB949" s="46"/>
      <c r="DC949" s="46"/>
      <c r="DD949" s="46"/>
      <c r="DE949" s="46"/>
      <c r="DF949" s="46"/>
      <c r="DG949" s="46"/>
      <c r="DH949" s="46"/>
      <c r="DI949" s="46"/>
      <c r="DJ949" s="46"/>
      <c r="DK949" s="46"/>
      <c r="DL949" s="46"/>
      <c r="DM949" s="46"/>
    </row>
    <row r="950" spans="1:117" s="3" customFormat="1" ht="13.5" customHeight="1" x14ac:dyDescent="0.2">
      <c r="A950" s="44"/>
      <c r="B950" s="45"/>
      <c r="C950" s="44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  <c r="BN950" s="46"/>
      <c r="BO950" s="46"/>
      <c r="BP950" s="46"/>
      <c r="BQ950" s="46"/>
      <c r="BR950" s="46"/>
      <c r="BS950" s="46"/>
      <c r="BT950" s="46"/>
      <c r="BU950" s="46"/>
      <c r="BV950" s="46"/>
      <c r="BW950" s="46"/>
      <c r="BX950" s="46"/>
      <c r="BY950" s="46"/>
      <c r="BZ950" s="46"/>
      <c r="CA950" s="46"/>
      <c r="CB950" s="46"/>
      <c r="CC950" s="46"/>
      <c r="CD950" s="46"/>
      <c r="CE950" s="46"/>
      <c r="CF950" s="46"/>
      <c r="CG950" s="46"/>
      <c r="CH950" s="46"/>
      <c r="CI950" s="46"/>
      <c r="CJ950" s="46"/>
      <c r="CK950" s="46"/>
      <c r="CL950" s="46"/>
      <c r="CM950" s="46"/>
      <c r="CN950" s="46"/>
      <c r="CO950" s="46"/>
      <c r="CP950" s="46"/>
      <c r="CQ950" s="46"/>
      <c r="CR950" s="46"/>
      <c r="CS950" s="46"/>
      <c r="CT950" s="46"/>
      <c r="CU950" s="46"/>
      <c r="CV950" s="46"/>
      <c r="CW950" s="46"/>
      <c r="CX950" s="46"/>
      <c r="CY950" s="46"/>
      <c r="CZ950" s="46"/>
      <c r="DA950" s="46"/>
      <c r="DB950" s="46"/>
      <c r="DC950" s="46"/>
      <c r="DD950" s="46"/>
      <c r="DE950" s="46"/>
      <c r="DF950" s="46"/>
      <c r="DG950" s="46"/>
      <c r="DH950" s="46"/>
      <c r="DI950" s="46"/>
      <c r="DJ950" s="46"/>
      <c r="DK950" s="46"/>
      <c r="DL950" s="46"/>
      <c r="DM950" s="46"/>
    </row>
    <row r="951" spans="1:117" s="3" customFormat="1" ht="13.5" customHeight="1" x14ac:dyDescent="0.2">
      <c r="A951" s="44"/>
      <c r="B951" s="45"/>
      <c r="C951" s="44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  <c r="BN951" s="46"/>
      <c r="BO951" s="46"/>
      <c r="BP951" s="46"/>
      <c r="BQ951" s="46"/>
      <c r="BR951" s="46"/>
      <c r="BS951" s="46"/>
      <c r="BT951" s="46"/>
      <c r="BU951" s="46"/>
      <c r="BV951" s="46"/>
      <c r="BW951" s="46"/>
      <c r="BX951" s="46"/>
      <c r="BY951" s="46"/>
      <c r="BZ951" s="46"/>
      <c r="CA951" s="46"/>
      <c r="CB951" s="46"/>
      <c r="CC951" s="46"/>
      <c r="CD951" s="46"/>
      <c r="CE951" s="46"/>
      <c r="CF951" s="46"/>
      <c r="CG951" s="46"/>
      <c r="CH951" s="46"/>
      <c r="CI951" s="46"/>
      <c r="CJ951" s="46"/>
      <c r="CK951" s="46"/>
      <c r="CL951" s="46"/>
      <c r="CM951" s="46"/>
      <c r="CN951" s="46"/>
      <c r="CO951" s="46"/>
      <c r="CP951" s="46"/>
      <c r="CQ951" s="46"/>
      <c r="CR951" s="46"/>
      <c r="CS951" s="46"/>
      <c r="CT951" s="46"/>
      <c r="CU951" s="46"/>
      <c r="CV951" s="46"/>
      <c r="CW951" s="46"/>
      <c r="CX951" s="46"/>
      <c r="CY951" s="46"/>
      <c r="CZ951" s="46"/>
      <c r="DA951" s="46"/>
      <c r="DB951" s="46"/>
      <c r="DC951" s="46"/>
      <c r="DD951" s="46"/>
      <c r="DE951" s="46"/>
      <c r="DF951" s="46"/>
      <c r="DG951" s="46"/>
      <c r="DH951" s="46"/>
      <c r="DI951" s="46"/>
      <c r="DJ951" s="46"/>
      <c r="DK951" s="46"/>
      <c r="DL951" s="46"/>
      <c r="DM951" s="46"/>
    </row>
    <row r="952" spans="1:117" s="3" customFormat="1" ht="13.5" customHeight="1" x14ac:dyDescent="0.2">
      <c r="A952" s="44"/>
      <c r="B952" s="45"/>
      <c r="C952" s="44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  <c r="BN952" s="46"/>
      <c r="BO952" s="46"/>
      <c r="BP952" s="46"/>
      <c r="BQ952" s="46"/>
      <c r="BR952" s="46"/>
      <c r="BS952" s="46"/>
      <c r="BT952" s="46"/>
      <c r="BU952" s="46"/>
      <c r="BV952" s="46"/>
      <c r="BW952" s="46"/>
      <c r="BX952" s="46"/>
      <c r="BY952" s="46"/>
      <c r="BZ952" s="46"/>
      <c r="CA952" s="46"/>
      <c r="CB952" s="46"/>
      <c r="CC952" s="46"/>
      <c r="CD952" s="46"/>
      <c r="CE952" s="46"/>
      <c r="CF952" s="46"/>
      <c r="CG952" s="46"/>
      <c r="CH952" s="46"/>
      <c r="CI952" s="46"/>
      <c r="CJ952" s="46"/>
      <c r="CK952" s="46"/>
      <c r="CL952" s="46"/>
      <c r="CM952" s="46"/>
      <c r="CN952" s="46"/>
      <c r="CO952" s="46"/>
      <c r="CP952" s="46"/>
      <c r="CQ952" s="46"/>
      <c r="CR952" s="46"/>
      <c r="CS952" s="46"/>
      <c r="CT952" s="46"/>
      <c r="CU952" s="46"/>
      <c r="CV952" s="46"/>
      <c r="CW952" s="46"/>
      <c r="CX952" s="46"/>
      <c r="CY952" s="46"/>
      <c r="CZ952" s="46"/>
      <c r="DA952" s="46"/>
      <c r="DB952" s="46"/>
      <c r="DC952" s="46"/>
      <c r="DD952" s="46"/>
      <c r="DE952" s="46"/>
      <c r="DF952" s="46"/>
      <c r="DG952" s="46"/>
      <c r="DH952" s="46"/>
      <c r="DI952" s="46"/>
      <c r="DJ952" s="46"/>
      <c r="DK952" s="46"/>
      <c r="DL952" s="46"/>
      <c r="DM952" s="46"/>
    </row>
    <row r="953" spans="1:117" s="3" customFormat="1" ht="13.5" customHeight="1" x14ac:dyDescent="0.2">
      <c r="A953" s="44"/>
      <c r="B953" s="45"/>
      <c r="C953" s="44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  <c r="BN953" s="46"/>
      <c r="BO953" s="46"/>
      <c r="BP953" s="46"/>
      <c r="BQ953" s="46"/>
      <c r="BR953" s="46"/>
      <c r="BS953" s="46"/>
      <c r="BT953" s="46"/>
      <c r="BU953" s="46"/>
      <c r="BV953" s="46"/>
      <c r="BW953" s="46"/>
      <c r="BX953" s="46"/>
      <c r="BY953" s="46"/>
      <c r="BZ953" s="46"/>
      <c r="CA953" s="46"/>
      <c r="CB953" s="46"/>
      <c r="CC953" s="46"/>
      <c r="CD953" s="46"/>
      <c r="CE953" s="46"/>
      <c r="CF953" s="46"/>
      <c r="CG953" s="46"/>
      <c r="CH953" s="46"/>
      <c r="CI953" s="46"/>
      <c r="CJ953" s="46"/>
      <c r="CK953" s="46"/>
      <c r="CL953" s="46"/>
      <c r="CM953" s="46"/>
      <c r="CN953" s="46"/>
      <c r="CO953" s="46"/>
      <c r="CP953" s="46"/>
      <c r="CQ953" s="46"/>
      <c r="CR953" s="46"/>
      <c r="CS953" s="46"/>
      <c r="CT953" s="46"/>
      <c r="CU953" s="46"/>
      <c r="CV953" s="46"/>
      <c r="CW953" s="46"/>
      <c r="CX953" s="46"/>
      <c r="CY953" s="46"/>
      <c r="CZ953" s="46"/>
      <c r="DA953" s="46"/>
      <c r="DB953" s="46"/>
      <c r="DC953" s="46"/>
      <c r="DD953" s="46"/>
      <c r="DE953" s="46"/>
      <c r="DF953" s="46"/>
      <c r="DG953" s="46"/>
      <c r="DH953" s="46"/>
      <c r="DI953" s="46"/>
      <c r="DJ953" s="46"/>
      <c r="DK953" s="46"/>
      <c r="DL953" s="46"/>
      <c r="DM953" s="46"/>
    </row>
    <row r="954" spans="1:117" s="3" customFormat="1" ht="13.5" customHeight="1" x14ac:dyDescent="0.2">
      <c r="A954" s="44"/>
      <c r="B954" s="45"/>
      <c r="C954" s="44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6"/>
      <c r="CG954" s="46"/>
      <c r="CH954" s="46"/>
      <c r="CI954" s="46"/>
      <c r="CJ954" s="46"/>
      <c r="CK954" s="46"/>
      <c r="CL954" s="46"/>
      <c r="CM954" s="46"/>
      <c r="CN954" s="46"/>
      <c r="CO954" s="46"/>
      <c r="CP954" s="46"/>
      <c r="CQ954" s="46"/>
      <c r="CR954" s="46"/>
      <c r="CS954" s="46"/>
      <c r="CT954" s="46"/>
      <c r="CU954" s="46"/>
      <c r="CV954" s="46"/>
      <c r="CW954" s="46"/>
      <c r="CX954" s="46"/>
      <c r="CY954" s="46"/>
      <c r="CZ954" s="46"/>
      <c r="DA954" s="46"/>
      <c r="DB954" s="46"/>
      <c r="DC954" s="46"/>
      <c r="DD954" s="46"/>
      <c r="DE954" s="46"/>
      <c r="DF954" s="46"/>
      <c r="DG954" s="46"/>
      <c r="DH954" s="46"/>
      <c r="DI954" s="46"/>
      <c r="DJ954" s="46"/>
      <c r="DK954" s="46"/>
      <c r="DL954" s="46"/>
      <c r="DM954" s="46"/>
    </row>
    <row r="955" spans="1:117" s="3" customFormat="1" ht="13.5" customHeight="1" x14ac:dyDescent="0.2">
      <c r="A955" s="44"/>
      <c r="B955" s="45"/>
      <c r="C955" s="44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  <c r="BN955" s="46"/>
      <c r="BO955" s="46"/>
      <c r="BP955" s="46"/>
      <c r="BQ955" s="46"/>
      <c r="BR955" s="46"/>
      <c r="BS955" s="46"/>
      <c r="BT955" s="46"/>
      <c r="BU955" s="46"/>
      <c r="BV955" s="46"/>
      <c r="BW955" s="46"/>
      <c r="BX955" s="46"/>
      <c r="BY955" s="46"/>
      <c r="BZ955" s="46"/>
      <c r="CA955" s="46"/>
      <c r="CB955" s="46"/>
      <c r="CC955" s="46"/>
      <c r="CD955" s="46"/>
      <c r="CE955" s="46"/>
      <c r="CF955" s="46"/>
      <c r="CG955" s="46"/>
      <c r="CH955" s="46"/>
      <c r="CI955" s="46"/>
      <c r="CJ955" s="46"/>
      <c r="CK955" s="46"/>
      <c r="CL955" s="46"/>
      <c r="CM955" s="46"/>
      <c r="CN955" s="46"/>
      <c r="CO955" s="46"/>
      <c r="CP955" s="46"/>
      <c r="CQ955" s="46"/>
      <c r="CR955" s="46"/>
      <c r="CS955" s="46"/>
      <c r="CT955" s="46"/>
      <c r="CU955" s="46"/>
      <c r="CV955" s="46"/>
      <c r="CW955" s="46"/>
      <c r="CX955" s="46"/>
      <c r="CY955" s="46"/>
      <c r="CZ955" s="46"/>
      <c r="DA955" s="46"/>
      <c r="DB955" s="46"/>
      <c r="DC955" s="46"/>
      <c r="DD955" s="46"/>
      <c r="DE955" s="46"/>
      <c r="DF955" s="46"/>
      <c r="DG955" s="46"/>
      <c r="DH955" s="46"/>
      <c r="DI955" s="46"/>
      <c r="DJ955" s="46"/>
      <c r="DK955" s="46"/>
      <c r="DL955" s="46"/>
      <c r="DM955" s="46"/>
    </row>
    <row r="956" spans="1:117" s="3" customFormat="1" ht="13.5" customHeight="1" x14ac:dyDescent="0.2">
      <c r="A956" s="44"/>
      <c r="B956" s="45"/>
      <c r="C956" s="44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  <c r="BN956" s="46"/>
      <c r="BO956" s="46"/>
      <c r="BP956" s="46"/>
      <c r="BQ956" s="46"/>
      <c r="BR956" s="46"/>
      <c r="BS956" s="46"/>
      <c r="BT956" s="46"/>
      <c r="BU956" s="46"/>
      <c r="BV956" s="46"/>
      <c r="BW956" s="46"/>
      <c r="BX956" s="46"/>
      <c r="BY956" s="46"/>
      <c r="BZ956" s="46"/>
      <c r="CA956" s="46"/>
      <c r="CB956" s="46"/>
      <c r="CC956" s="46"/>
      <c r="CD956" s="46"/>
      <c r="CE956" s="46"/>
      <c r="CF956" s="46"/>
      <c r="CG956" s="46"/>
      <c r="CH956" s="46"/>
      <c r="CI956" s="46"/>
      <c r="CJ956" s="46"/>
      <c r="CK956" s="46"/>
      <c r="CL956" s="46"/>
      <c r="CM956" s="46"/>
      <c r="CN956" s="46"/>
      <c r="CO956" s="46"/>
      <c r="CP956" s="46"/>
      <c r="CQ956" s="46"/>
      <c r="CR956" s="46"/>
      <c r="CS956" s="46"/>
      <c r="CT956" s="46"/>
      <c r="CU956" s="46"/>
      <c r="CV956" s="46"/>
      <c r="CW956" s="46"/>
      <c r="CX956" s="46"/>
      <c r="CY956" s="46"/>
      <c r="CZ956" s="46"/>
      <c r="DA956" s="46"/>
      <c r="DB956" s="46"/>
      <c r="DC956" s="46"/>
      <c r="DD956" s="46"/>
      <c r="DE956" s="46"/>
      <c r="DF956" s="46"/>
      <c r="DG956" s="46"/>
      <c r="DH956" s="46"/>
      <c r="DI956" s="46"/>
      <c r="DJ956" s="46"/>
      <c r="DK956" s="46"/>
      <c r="DL956" s="46"/>
      <c r="DM956" s="46"/>
    </row>
    <row r="957" spans="1:117" s="3" customFormat="1" ht="13.5" customHeight="1" x14ac:dyDescent="0.2">
      <c r="A957" s="44"/>
      <c r="B957" s="45"/>
      <c r="C957" s="44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  <c r="BN957" s="46"/>
      <c r="BO957" s="46"/>
      <c r="BP957" s="46"/>
      <c r="BQ957" s="46"/>
      <c r="BR957" s="46"/>
      <c r="BS957" s="46"/>
      <c r="BT957" s="46"/>
      <c r="BU957" s="46"/>
      <c r="BV957" s="46"/>
      <c r="BW957" s="46"/>
      <c r="BX957" s="46"/>
      <c r="BY957" s="46"/>
      <c r="BZ957" s="46"/>
      <c r="CA957" s="46"/>
      <c r="CB957" s="46"/>
      <c r="CC957" s="46"/>
      <c r="CD957" s="46"/>
      <c r="CE957" s="46"/>
      <c r="CF957" s="46"/>
      <c r="CG957" s="46"/>
      <c r="CH957" s="46"/>
      <c r="CI957" s="46"/>
      <c r="CJ957" s="46"/>
      <c r="CK957" s="46"/>
      <c r="CL957" s="46"/>
      <c r="CM957" s="46"/>
      <c r="CN957" s="46"/>
      <c r="CO957" s="46"/>
      <c r="CP957" s="46"/>
      <c r="CQ957" s="46"/>
      <c r="CR957" s="46"/>
      <c r="CS957" s="46"/>
      <c r="CT957" s="46"/>
      <c r="CU957" s="46"/>
      <c r="CV957" s="46"/>
      <c r="CW957" s="46"/>
      <c r="CX957" s="46"/>
      <c r="CY957" s="46"/>
      <c r="CZ957" s="46"/>
      <c r="DA957" s="46"/>
      <c r="DB957" s="46"/>
      <c r="DC957" s="46"/>
      <c r="DD957" s="46"/>
      <c r="DE957" s="46"/>
      <c r="DF957" s="46"/>
      <c r="DG957" s="46"/>
      <c r="DH957" s="46"/>
      <c r="DI957" s="46"/>
      <c r="DJ957" s="46"/>
      <c r="DK957" s="46"/>
      <c r="DL957" s="46"/>
      <c r="DM957" s="46"/>
    </row>
    <row r="958" spans="1:117" s="3" customFormat="1" ht="13.5" customHeight="1" x14ac:dyDescent="0.2">
      <c r="A958" s="44"/>
      <c r="B958" s="45"/>
      <c r="C958" s="44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  <c r="BN958" s="46"/>
      <c r="BO958" s="46"/>
      <c r="BP958" s="46"/>
      <c r="BQ958" s="46"/>
      <c r="BR958" s="46"/>
      <c r="BS958" s="46"/>
      <c r="BT958" s="46"/>
      <c r="BU958" s="46"/>
      <c r="BV958" s="46"/>
      <c r="BW958" s="46"/>
      <c r="BX958" s="46"/>
      <c r="BY958" s="46"/>
      <c r="BZ958" s="46"/>
      <c r="CA958" s="46"/>
      <c r="CB958" s="46"/>
      <c r="CC958" s="46"/>
      <c r="CD958" s="46"/>
      <c r="CE958" s="46"/>
      <c r="CF958" s="46"/>
      <c r="CG958" s="46"/>
      <c r="CH958" s="46"/>
      <c r="CI958" s="46"/>
      <c r="CJ958" s="46"/>
      <c r="CK958" s="46"/>
      <c r="CL958" s="46"/>
      <c r="CM958" s="46"/>
      <c r="CN958" s="46"/>
      <c r="CO958" s="46"/>
      <c r="CP958" s="46"/>
      <c r="CQ958" s="46"/>
      <c r="CR958" s="46"/>
      <c r="CS958" s="46"/>
      <c r="CT958" s="46"/>
      <c r="CU958" s="46"/>
      <c r="CV958" s="46"/>
      <c r="CW958" s="46"/>
      <c r="CX958" s="46"/>
      <c r="CY958" s="46"/>
      <c r="CZ958" s="46"/>
      <c r="DA958" s="46"/>
      <c r="DB958" s="46"/>
      <c r="DC958" s="46"/>
      <c r="DD958" s="46"/>
      <c r="DE958" s="46"/>
      <c r="DF958" s="46"/>
      <c r="DG958" s="46"/>
      <c r="DH958" s="46"/>
      <c r="DI958" s="46"/>
      <c r="DJ958" s="46"/>
      <c r="DK958" s="46"/>
      <c r="DL958" s="46"/>
      <c r="DM958" s="46"/>
    </row>
    <row r="959" spans="1:117" s="3" customFormat="1" ht="13.5" customHeight="1" x14ac:dyDescent="0.2">
      <c r="A959" s="44"/>
      <c r="B959" s="45"/>
      <c r="C959" s="44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  <c r="BN959" s="46"/>
      <c r="BO959" s="46"/>
      <c r="BP959" s="46"/>
      <c r="BQ959" s="46"/>
      <c r="BR959" s="46"/>
      <c r="BS959" s="46"/>
      <c r="BT959" s="46"/>
      <c r="BU959" s="46"/>
      <c r="BV959" s="46"/>
      <c r="BW959" s="46"/>
      <c r="BX959" s="46"/>
      <c r="BY959" s="46"/>
      <c r="BZ959" s="46"/>
      <c r="CA959" s="46"/>
      <c r="CB959" s="46"/>
      <c r="CC959" s="46"/>
      <c r="CD959" s="46"/>
      <c r="CE959" s="46"/>
      <c r="CF959" s="46"/>
      <c r="CG959" s="46"/>
      <c r="CH959" s="46"/>
      <c r="CI959" s="46"/>
      <c r="CJ959" s="46"/>
      <c r="CK959" s="46"/>
      <c r="CL959" s="46"/>
      <c r="CM959" s="46"/>
      <c r="CN959" s="46"/>
      <c r="CO959" s="46"/>
      <c r="CP959" s="46"/>
      <c r="CQ959" s="46"/>
      <c r="CR959" s="46"/>
      <c r="CS959" s="46"/>
      <c r="CT959" s="46"/>
      <c r="CU959" s="46"/>
      <c r="CV959" s="46"/>
      <c r="CW959" s="46"/>
      <c r="CX959" s="46"/>
      <c r="CY959" s="46"/>
      <c r="CZ959" s="46"/>
      <c r="DA959" s="46"/>
      <c r="DB959" s="46"/>
      <c r="DC959" s="46"/>
      <c r="DD959" s="46"/>
      <c r="DE959" s="46"/>
      <c r="DF959" s="46"/>
      <c r="DG959" s="46"/>
      <c r="DH959" s="46"/>
      <c r="DI959" s="46"/>
      <c r="DJ959" s="46"/>
      <c r="DK959" s="46"/>
      <c r="DL959" s="46"/>
      <c r="DM959" s="46"/>
    </row>
    <row r="960" spans="1:117" s="3" customFormat="1" ht="13.5" customHeight="1" x14ac:dyDescent="0.2">
      <c r="A960" s="44"/>
      <c r="B960" s="45"/>
      <c r="C960" s="44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  <c r="BN960" s="46"/>
      <c r="BO960" s="46"/>
      <c r="BP960" s="46"/>
      <c r="BQ960" s="46"/>
      <c r="BR960" s="46"/>
      <c r="BS960" s="46"/>
      <c r="BT960" s="46"/>
      <c r="BU960" s="46"/>
      <c r="BV960" s="46"/>
      <c r="BW960" s="46"/>
      <c r="BX960" s="46"/>
      <c r="BY960" s="46"/>
      <c r="BZ960" s="46"/>
      <c r="CA960" s="46"/>
      <c r="CB960" s="46"/>
      <c r="CC960" s="46"/>
      <c r="CD960" s="46"/>
      <c r="CE960" s="46"/>
      <c r="CF960" s="46"/>
      <c r="CG960" s="46"/>
      <c r="CH960" s="46"/>
      <c r="CI960" s="46"/>
      <c r="CJ960" s="46"/>
      <c r="CK960" s="46"/>
      <c r="CL960" s="46"/>
      <c r="CM960" s="46"/>
      <c r="CN960" s="46"/>
      <c r="CO960" s="46"/>
      <c r="CP960" s="46"/>
      <c r="CQ960" s="46"/>
      <c r="CR960" s="46"/>
      <c r="CS960" s="46"/>
      <c r="CT960" s="46"/>
      <c r="CU960" s="46"/>
      <c r="CV960" s="46"/>
      <c r="CW960" s="46"/>
      <c r="CX960" s="46"/>
      <c r="CY960" s="46"/>
      <c r="CZ960" s="46"/>
      <c r="DA960" s="46"/>
      <c r="DB960" s="46"/>
      <c r="DC960" s="46"/>
      <c r="DD960" s="46"/>
      <c r="DE960" s="46"/>
      <c r="DF960" s="46"/>
      <c r="DG960" s="46"/>
      <c r="DH960" s="46"/>
      <c r="DI960" s="46"/>
      <c r="DJ960" s="46"/>
      <c r="DK960" s="46"/>
      <c r="DL960" s="46"/>
      <c r="DM960" s="46"/>
    </row>
    <row r="961" spans="1:117" s="3" customFormat="1" ht="13.5" customHeight="1" x14ac:dyDescent="0.2">
      <c r="A961" s="44"/>
      <c r="B961" s="45"/>
      <c r="C961" s="44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  <c r="BN961" s="46"/>
      <c r="BO961" s="46"/>
      <c r="BP961" s="46"/>
      <c r="BQ961" s="46"/>
      <c r="BR961" s="46"/>
      <c r="BS961" s="46"/>
      <c r="BT961" s="46"/>
      <c r="BU961" s="46"/>
      <c r="BV961" s="46"/>
      <c r="BW961" s="46"/>
      <c r="BX961" s="46"/>
      <c r="BY961" s="46"/>
      <c r="BZ961" s="46"/>
      <c r="CA961" s="46"/>
      <c r="CB961" s="46"/>
      <c r="CC961" s="46"/>
      <c r="CD961" s="46"/>
      <c r="CE961" s="46"/>
      <c r="CF961" s="46"/>
      <c r="CG961" s="46"/>
      <c r="CH961" s="46"/>
      <c r="CI961" s="46"/>
      <c r="CJ961" s="46"/>
      <c r="CK961" s="46"/>
      <c r="CL961" s="46"/>
      <c r="CM961" s="46"/>
      <c r="CN961" s="46"/>
      <c r="CO961" s="46"/>
      <c r="CP961" s="46"/>
      <c r="CQ961" s="46"/>
      <c r="CR961" s="46"/>
      <c r="CS961" s="46"/>
      <c r="CT961" s="46"/>
      <c r="CU961" s="46"/>
      <c r="CV961" s="46"/>
      <c r="CW961" s="46"/>
      <c r="CX961" s="46"/>
      <c r="CY961" s="46"/>
      <c r="CZ961" s="46"/>
      <c r="DA961" s="46"/>
      <c r="DB961" s="46"/>
      <c r="DC961" s="46"/>
      <c r="DD961" s="46"/>
      <c r="DE961" s="46"/>
      <c r="DF961" s="46"/>
      <c r="DG961" s="46"/>
      <c r="DH961" s="46"/>
      <c r="DI961" s="46"/>
      <c r="DJ961" s="46"/>
      <c r="DK961" s="46"/>
      <c r="DL961" s="46"/>
      <c r="DM961" s="46"/>
    </row>
    <row r="962" spans="1:117" s="3" customFormat="1" ht="13.5" customHeight="1" x14ac:dyDescent="0.2">
      <c r="A962" s="44"/>
      <c r="B962" s="45"/>
      <c r="C962" s="44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  <c r="BN962" s="46"/>
      <c r="BO962" s="46"/>
      <c r="BP962" s="46"/>
      <c r="BQ962" s="46"/>
      <c r="BR962" s="46"/>
      <c r="BS962" s="46"/>
      <c r="BT962" s="46"/>
      <c r="BU962" s="46"/>
      <c r="BV962" s="46"/>
      <c r="BW962" s="46"/>
      <c r="BX962" s="46"/>
      <c r="BY962" s="46"/>
      <c r="BZ962" s="46"/>
      <c r="CA962" s="46"/>
      <c r="CB962" s="46"/>
      <c r="CC962" s="46"/>
      <c r="CD962" s="46"/>
      <c r="CE962" s="46"/>
      <c r="CF962" s="46"/>
      <c r="CG962" s="46"/>
      <c r="CH962" s="46"/>
      <c r="CI962" s="46"/>
      <c r="CJ962" s="46"/>
      <c r="CK962" s="46"/>
      <c r="CL962" s="46"/>
      <c r="CM962" s="46"/>
      <c r="CN962" s="46"/>
      <c r="CO962" s="46"/>
      <c r="CP962" s="46"/>
      <c r="CQ962" s="46"/>
      <c r="CR962" s="46"/>
      <c r="CS962" s="46"/>
      <c r="CT962" s="46"/>
      <c r="CU962" s="46"/>
      <c r="CV962" s="46"/>
      <c r="CW962" s="46"/>
      <c r="CX962" s="46"/>
      <c r="CY962" s="46"/>
      <c r="CZ962" s="46"/>
      <c r="DA962" s="46"/>
      <c r="DB962" s="46"/>
      <c r="DC962" s="46"/>
      <c r="DD962" s="46"/>
      <c r="DE962" s="46"/>
      <c r="DF962" s="46"/>
      <c r="DG962" s="46"/>
      <c r="DH962" s="46"/>
      <c r="DI962" s="46"/>
      <c r="DJ962" s="46"/>
      <c r="DK962" s="46"/>
      <c r="DL962" s="46"/>
      <c r="DM962" s="46"/>
    </row>
    <row r="963" spans="1:117" s="3" customFormat="1" ht="13.5" customHeight="1" x14ac:dyDescent="0.2">
      <c r="A963" s="44"/>
      <c r="B963" s="45"/>
      <c r="C963" s="44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  <c r="BN963" s="46"/>
      <c r="BO963" s="46"/>
      <c r="BP963" s="46"/>
      <c r="BQ963" s="46"/>
      <c r="BR963" s="46"/>
      <c r="BS963" s="46"/>
      <c r="BT963" s="46"/>
      <c r="BU963" s="46"/>
      <c r="BV963" s="46"/>
      <c r="BW963" s="46"/>
      <c r="BX963" s="46"/>
      <c r="BY963" s="46"/>
      <c r="BZ963" s="46"/>
      <c r="CA963" s="46"/>
      <c r="CB963" s="46"/>
      <c r="CC963" s="46"/>
      <c r="CD963" s="46"/>
      <c r="CE963" s="46"/>
      <c r="CF963" s="46"/>
      <c r="CG963" s="46"/>
      <c r="CH963" s="46"/>
      <c r="CI963" s="46"/>
      <c r="CJ963" s="46"/>
      <c r="CK963" s="46"/>
      <c r="CL963" s="46"/>
      <c r="CM963" s="46"/>
      <c r="CN963" s="46"/>
      <c r="CO963" s="46"/>
      <c r="CP963" s="46"/>
      <c r="CQ963" s="46"/>
      <c r="CR963" s="46"/>
      <c r="CS963" s="46"/>
      <c r="CT963" s="46"/>
      <c r="CU963" s="46"/>
      <c r="CV963" s="46"/>
      <c r="CW963" s="46"/>
      <c r="CX963" s="46"/>
      <c r="CY963" s="46"/>
      <c r="CZ963" s="46"/>
      <c r="DA963" s="46"/>
      <c r="DB963" s="46"/>
      <c r="DC963" s="46"/>
      <c r="DD963" s="46"/>
      <c r="DE963" s="46"/>
      <c r="DF963" s="46"/>
      <c r="DG963" s="46"/>
      <c r="DH963" s="46"/>
      <c r="DI963" s="46"/>
      <c r="DJ963" s="46"/>
      <c r="DK963" s="46"/>
      <c r="DL963" s="46"/>
      <c r="DM963" s="46"/>
    </row>
    <row r="964" spans="1:117" s="3" customFormat="1" ht="13.5" customHeight="1" x14ac:dyDescent="0.2">
      <c r="A964" s="44"/>
      <c r="B964" s="45"/>
      <c r="C964" s="44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  <c r="BN964" s="46"/>
      <c r="BO964" s="46"/>
      <c r="BP964" s="46"/>
      <c r="BQ964" s="46"/>
      <c r="BR964" s="46"/>
      <c r="BS964" s="46"/>
      <c r="BT964" s="46"/>
      <c r="BU964" s="46"/>
      <c r="BV964" s="46"/>
      <c r="BW964" s="46"/>
      <c r="BX964" s="46"/>
      <c r="BY964" s="46"/>
      <c r="BZ964" s="46"/>
      <c r="CA964" s="46"/>
      <c r="CB964" s="46"/>
      <c r="CC964" s="46"/>
      <c r="CD964" s="46"/>
      <c r="CE964" s="46"/>
      <c r="CF964" s="46"/>
      <c r="CG964" s="46"/>
      <c r="CH964" s="46"/>
      <c r="CI964" s="46"/>
      <c r="CJ964" s="46"/>
      <c r="CK964" s="46"/>
      <c r="CL964" s="46"/>
      <c r="CM964" s="46"/>
      <c r="CN964" s="46"/>
      <c r="CO964" s="46"/>
      <c r="CP964" s="46"/>
      <c r="CQ964" s="46"/>
      <c r="CR964" s="46"/>
      <c r="CS964" s="46"/>
      <c r="CT964" s="46"/>
      <c r="CU964" s="46"/>
      <c r="CV964" s="46"/>
      <c r="CW964" s="46"/>
      <c r="CX964" s="46"/>
      <c r="CY964" s="46"/>
      <c r="CZ964" s="46"/>
      <c r="DA964" s="46"/>
      <c r="DB964" s="46"/>
      <c r="DC964" s="46"/>
      <c r="DD964" s="46"/>
      <c r="DE964" s="46"/>
      <c r="DF964" s="46"/>
      <c r="DG964" s="46"/>
      <c r="DH964" s="46"/>
      <c r="DI964" s="46"/>
      <c r="DJ964" s="46"/>
      <c r="DK964" s="46"/>
      <c r="DL964" s="46"/>
      <c r="DM964" s="46"/>
    </row>
    <row r="965" spans="1:117" s="3" customFormat="1" ht="13.5" customHeight="1" x14ac:dyDescent="0.2">
      <c r="A965" s="44"/>
      <c r="B965" s="45"/>
      <c r="C965" s="44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  <c r="BN965" s="46"/>
      <c r="BO965" s="46"/>
      <c r="BP965" s="46"/>
      <c r="BQ965" s="46"/>
      <c r="BR965" s="46"/>
      <c r="BS965" s="46"/>
      <c r="BT965" s="46"/>
      <c r="BU965" s="46"/>
      <c r="BV965" s="46"/>
      <c r="BW965" s="46"/>
      <c r="BX965" s="46"/>
      <c r="BY965" s="46"/>
      <c r="BZ965" s="46"/>
      <c r="CA965" s="46"/>
      <c r="CB965" s="46"/>
      <c r="CC965" s="46"/>
      <c r="CD965" s="46"/>
      <c r="CE965" s="46"/>
      <c r="CF965" s="46"/>
      <c r="CG965" s="46"/>
      <c r="CH965" s="46"/>
      <c r="CI965" s="46"/>
      <c r="CJ965" s="46"/>
      <c r="CK965" s="46"/>
      <c r="CL965" s="46"/>
      <c r="CM965" s="46"/>
      <c r="CN965" s="46"/>
      <c r="CO965" s="46"/>
      <c r="CP965" s="46"/>
      <c r="CQ965" s="46"/>
      <c r="CR965" s="46"/>
      <c r="CS965" s="46"/>
      <c r="CT965" s="46"/>
      <c r="CU965" s="46"/>
      <c r="CV965" s="46"/>
      <c r="CW965" s="46"/>
      <c r="CX965" s="46"/>
      <c r="CY965" s="46"/>
      <c r="CZ965" s="46"/>
      <c r="DA965" s="46"/>
      <c r="DB965" s="46"/>
      <c r="DC965" s="46"/>
      <c r="DD965" s="46"/>
      <c r="DE965" s="46"/>
      <c r="DF965" s="46"/>
      <c r="DG965" s="46"/>
      <c r="DH965" s="46"/>
      <c r="DI965" s="46"/>
      <c r="DJ965" s="46"/>
      <c r="DK965" s="46"/>
      <c r="DL965" s="46"/>
      <c r="DM965" s="46"/>
    </row>
    <row r="966" spans="1:117" s="3" customFormat="1" ht="13.5" customHeight="1" x14ac:dyDescent="0.2">
      <c r="A966" s="44"/>
      <c r="B966" s="45"/>
      <c r="C966" s="44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  <c r="BN966" s="46"/>
      <c r="BO966" s="46"/>
      <c r="BP966" s="46"/>
      <c r="BQ966" s="46"/>
      <c r="BR966" s="46"/>
      <c r="BS966" s="46"/>
      <c r="BT966" s="46"/>
      <c r="BU966" s="46"/>
      <c r="BV966" s="46"/>
      <c r="BW966" s="46"/>
      <c r="BX966" s="46"/>
      <c r="BY966" s="46"/>
      <c r="BZ966" s="46"/>
      <c r="CA966" s="46"/>
      <c r="CB966" s="46"/>
      <c r="CC966" s="46"/>
      <c r="CD966" s="46"/>
      <c r="CE966" s="46"/>
      <c r="CF966" s="46"/>
      <c r="CG966" s="46"/>
      <c r="CH966" s="46"/>
      <c r="CI966" s="46"/>
      <c r="CJ966" s="46"/>
      <c r="CK966" s="46"/>
      <c r="CL966" s="46"/>
      <c r="CM966" s="46"/>
      <c r="CN966" s="46"/>
      <c r="CO966" s="46"/>
      <c r="CP966" s="46"/>
      <c r="CQ966" s="46"/>
      <c r="CR966" s="46"/>
      <c r="CS966" s="46"/>
      <c r="CT966" s="46"/>
      <c r="CU966" s="46"/>
      <c r="CV966" s="46"/>
      <c r="CW966" s="46"/>
      <c r="CX966" s="46"/>
      <c r="CY966" s="46"/>
      <c r="CZ966" s="46"/>
      <c r="DA966" s="46"/>
      <c r="DB966" s="46"/>
      <c r="DC966" s="46"/>
      <c r="DD966" s="46"/>
      <c r="DE966" s="46"/>
      <c r="DF966" s="46"/>
      <c r="DG966" s="46"/>
      <c r="DH966" s="46"/>
      <c r="DI966" s="46"/>
      <c r="DJ966" s="46"/>
      <c r="DK966" s="46"/>
      <c r="DL966" s="46"/>
      <c r="DM966" s="46"/>
    </row>
    <row r="967" spans="1:117" s="3" customFormat="1" ht="13.5" customHeight="1" x14ac:dyDescent="0.2">
      <c r="A967" s="44"/>
      <c r="B967" s="45"/>
      <c r="C967" s="44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6"/>
      <c r="CG967" s="46"/>
      <c r="CH967" s="46"/>
      <c r="CI967" s="46"/>
      <c r="CJ967" s="46"/>
      <c r="CK967" s="46"/>
      <c r="CL967" s="46"/>
      <c r="CM967" s="46"/>
      <c r="CN967" s="46"/>
      <c r="CO967" s="46"/>
      <c r="CP967" s="46"/>
      <c r="CQ967" s="46"/>
      <c r="CR967" s="46"/>
      <c r="CS967" s="46"/>
      <c r="CT967" s="46"/>
      <c r="CU967" s="46"/>
      <c r="CV967" s="46"/>
      <c r="CW967" s="46"/>
      <c r="CX967" s="46"/>
      <c r="CY967" s="46"/>
      <c r="CZ967" s="46"/>
      <c r="DA967" s="46"/>
      <c r="DB967" s="46"/>
      <c r="DC967" s="46"/>
      <c r="DD967" s="46"/>
      <c r="DE967" s="46"/>
      <c r="DF967" s="46"/>
      <c r="DG967" s="46"/>
      <c r="DH967" s="46"/>
      <c r="DI967" s="46"/>
      <c r="DJ967" s="46"/>
      <c r="DK967" s="46"/>
      <c r="DL967" s="46"/>
      <c r="DM967" s="46"/>
    </row>
    <row r="968" spans="1:117" s="3" customFormat="1" ht="13.5" customHeight="1" x14ac:dyDescent="0.2">
      <c r="A968" s="44"/>
      <c r="B968" s="45"/>
      <c r="C968" s="44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  <c r="BN968" s="46"/>
      <c r="BO968" s="46"/>
      <c r="BP968" s="46"/>
      <c r="BQ968" s="46"/>
      <c r="BR968" s="46"/>
      <c r="BS968" s="46"/>
      <c r="BT968" s="46"/>
      <c r="BU968" s="46"/>
      <c r="BV968" s="46"/>
      <c r="BW968" s="46"/>
      <c r="BX968" s="46"/>
      <c r="BY968" s="46"/>
      <c r="BZ968" s="46"/>
      <c r="CA968" s="46"/>
      <c r="CB968" s="46"/>
      <c r="CC968" s="46"/>
      <c r="CD968" s="46"/>
      <c r="CE968" s="46"/>
      <c r="CF968" s="46"/>
      <c r="CG968" s="46"/>
      <c r="CH968" s="46"/>
      <c r="CI968" s="46"/>
      <c r="CJ968" s="46"/>
      <c r="CK968" s="46"/>
      <c r="CL968" s="46"/>
      <c r="CM968" s="46"/>
      <c r="CN968" s="46"/>
      <c r="CO968" s="46"/>
      <c r="CP968" s="46"/>
      <c r="CQ968" s="46"/>
      <c r="CR968" s="46"/>
      <c r="CS968" s="46"/>
      <c r="CT968" s="46"/>
      <c r="CU968" s="46"/>
      <c r="CV968" s="46"/>
      <c r="CW968" s="46"/>
      <c r="CX968" s="46"/>
      <c r="CY968" s="46"/>
      <c r="CZ968" s="46"/>
      <c r="DA968" s="46"/>
      <c r="DB968" s="46"/>
      <c r="DC968" s="46"/>
      <c r="DD968" s="46"/>
      <c r="DE968" s="46"/>
      <c r="DF968" s="46"/>
      <c r="DG968" s="46"/>
      <c r="DH968" s="46"/>
      <c r="DI968" s="46"/>
      <c r="DJ968" s="46"/>
      <c r="DK968" s="46"/>
      <c r="DL968" s="46"/>
      <c r="DM968" s="46"/>
    </row>
    <row r="969" spans="1:117" s="3" customFormat="1" ht="13.5" customHeight="1" x14ac:dyDescent="0.2">
      <c r="A969" s="44"/>
      <c r="B969" s="45"/>
      <c r="C969" s="44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  <c r="BN969" s="46"/>
      <c r="BO969" s="46"/>
      <c r="BP969" s="46"/>
      <c r="BQ969" s="46"/>
      <c r="BR969" s="46"/>
      <c r="BS969" s="46"/>
      <c r="BT969" s="46"/>
      <c r="BU969" s="46"/>
      <c r="BV969" s="46"/>
      <c r="BW969" s="46"/>
      <c r="BX969" s="46"/>
      <c r="BY969" s="46"/>
      <c r="BZ969" s="46"/>
      <c r="CA969" s="46"/>
      <c r="CB969" s="46"/>
      <c r="CC969" s="46"/>
      <c r="CD969" s="46"/>
      <c r="CE969" s="46"/>
      <c r="CF969" s="46"/>
      <c r="CG969" s="46"/>
      <c r="CH969" s="46"/>
      <c r="CI969" s="46"/>
      <c r="CJ969" s="46"/>
      <c r="CK969" s="46"/>
      <c r="CL969" s="46"/>
      <c r="CM969" s="46"/>
      <c r="CN969" s="46"/>
      <c r="CO969" s="46"/>
      <c r="CP969" s="46"/>
      <c r="CQ969" s="46"/>
      <c r="CR969" s="46"/>
      <c r="CS969" s="46"/>
      <c r="CT969" s="46"/>
      <c r="CU969" s="46"/>
      <c r="CV969" s="46"/>
      <c r="CW969" s="46"/>
      <c r="CX969" s="46"/>
      <c r="CY969" s="46"/>
      <c r="CZ969" s="46"/>
      <c r="DA969" s="46"/>
      <c r="DB969" s="46"/>
      <c r="DC969" s="46"/>
      <c r="DD969" s="46"/>
      <c r="DE969" s="46"/>
      <c r="DF969" s="46"/>
      <c r="DG969" s="46"/>
      <c r="DH969" s="46"/>
      <c r="DI969" s="46"/>
      <c r="DJ969" s="46"/>
      <c r="DK969" s="46"/>
      <c r="DL969" s="46"/>
      <c r="DM969" s="46"/>
    </row>
    <row r="970" spans="1:117" s="3" customFormat="1" ht="13.5" customHeight="1" x14ac:dyDescent="0.2">
      <c r="A970" s="44"/>
      <c r="B970" s="45"/>
      <c r="C970" s="44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  <c r="BN970" s="46"/>
      <c r="BO970" s="46"/>
      <c r="BP970" s="46"/>
      <c r="BQ970" s="46"/>
      <c r="BR970" s="46"/>
      <c r="BS970" s="46"/>
      <c r="BT970" s="46"/>
      <c r="BU970" s="46"/>
      <c r="BV970" s="46"/>
      <c r="BW970" s="46"/>
      <c r="BX970" s="46"/>
      <c r="BY970" s="46"/>
      <c r="BZ970" s="46"/>
      <c r="CA970" s="46"/>
      <c r="CB970" s="46"/>
      <c r="CC970" s="46"/>
      <c r="CD970" s="46"/>
      <c r="CE970" s="46"/>
      <c r="CF970" s="46"/>
      <c r="CG970" s="46"/>
      <c r="CH970" s="46"/>
      <c r="CI970" s="46"/>
      <c r="CJ970" s="46"/>
      <c r="CK970" s="46"/>
      <c r="CL970" s="46"/>
      <c r="CM970" s="46"/>
      <c r="CN970" s="46"/>
      <c r="CO970" s="46"/>
      <c r="CP970" s="46"/>
      <c r="CQ970" s="46"/>
      <c r="CR970" s="46"/>
      <c r="CS970" s="46"/>
      <c r="CT970" s="46"/>
      <c r="CU970" s="46"/>
      <c r="CV970" s="46"/>
      <c r="CW970" s="46"/>
      <c r="CX970" s="46"/>
      <c r="CY970" s="46"/>
      <c r="CZ970" s="46"/>
      <c r="DA970" s="46"/>
      <c r="DB970" s="46"/>
      <c r="DC970" s="46"/>
      <c r="DD970" s="46"/>
      <c r="DE970" s="46"/>
      <c r="DF970" s="46"/>
      <c r="DG970" s="46"/>
      <c r="DH970" s="46"/>
      <c r="DI970" s="46"/>
      <c r="DJ970" s="46"/>
      <c r="DK970" s="46"/>
      <c r="DL970" s="46"/>
      <c r="DM970" s="46"/>
    </row>
    <row r="971" spans="1:117" s="3" customFormat="1" ht="13.5" customHeight="1" x14ac:dyDescent="0.2">
      <c r="A971" s="44"/>
      <c r="B971" s="45"/>
      <c r="C971" s="44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  <c r="BN971" s="46"/>
      <c r="BO971" s="46"/>
      <c r="BP971" s="46"/>
      <c r="BQ971" s="46"/>
      <c r="BR971" s="46"/>
      <c r="BS971" s="46"/>
      <c r="BT971" s="46"/>
      <c r="BU971" s="46"/>
      <c r="BV971" s="46"/>
      <c r="BW971" s="46"/>
      <c r="BX971" s="46"/>
      <c r="BY971" s="46"/>
      <c r="BZ971" s="46"/>
      <c r="CA971" s="46"/>
      <c r="CB971" s="46"/>
      <c r="CC971" s="46"/>
      <c r="CD971" s="46"/>
      <c r="CE971" s="46"/>
      <c r="CF971" s="46"/>
      <c r="CG971" s="46"/>
      <c r="CH971" s="46"/>
      <c r="CI971" s="46"/>
      <c r="CJ971" s="46"/>
      <c r="CK971" s="46"/>
      <c r="CL971" s="46"/>
      <c r="CM971" s="46"/>
      <c r="CN971" s="46"/>
      <c r="CO971" s="46"/>
      <c r="CP971" s="46"/>
      <c r="CQ971" s="46"/>
      <c r="CR971" s="46"/>
      <c r="CS971" s="46"/>
      <c r="CT971" s="46"/>
      <c r="CU971" s="46"/>
      <c r="CV971" s="46"/>
      <c r="CW971" s="46"/>
      <c r="CX971" s="46"/>
      <c r="CY971" s="46"/>
      <c r="CZ971" s="46"/>
      <c r="DA971" s="46"/>
      <c r="DB971" s="46"/>
      <c r="DC971" s="46"/>
      <c r="DD971" s="46"/>
      <c r="DE971" s="46"/>
      <c r="DF971" s="46"/>
      <c r="DG971" s="46"/>
      <c r="DH971" s="46"/>
      <c r="DI971" s="46"/>
      <c r="DJ971" s="46"/>
      <c r="DK971" s="46"/>
      <c r="DL971" s="46"/>
      <c r="DM971" s="46"/>
    </row>
    <row r="972" spans="1:117" s="3" customFormat="1" ht="13.5" customHeight="1" x14ac:dyDescent="0.2">
      <c r="A972" s="44"/>
      <c r="B972" s="45"/>
      <c r="C972" s="44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  <c r="BN972" s="46"/>
      <c r="BO972" s="46"/>
      <c r="BP972" s="46"/>
      <c r="BQ972" s="46"/>
      <c r="BR972" s="46"/>
      <c r="BS972" s="46"/>
      <c r="BT972" s="46"/>
      <c r="BU972" s="46"/>
      <c r="BV972" s="46"/>
      <c r="BW972" s="46"/>
      <c r="BX972" s="46"/>
      <c r="BY972" s="46"/>
      <c r="BZ972" s="46"/>
      <c r="CA972" s="46"/>
      <c r="CB972" s="46"/>
      <c r="CC972" s="46"/>
      <c r="CD972" s="46"/>
      <c r="CE972" s="46"/>
      <c r="CF972" s="46"/>
      <c r="CG972" s="46"/>
      <c r="CH972" s="46"/>
      <c r="CI972" s="46"/>
      <c r="CJ972" s="46"/>
      <c r="CK972" s="46"/>
      <c r="CL972" s="46"/>
      <c r="CM972" s="46"/>
      <c r="CN972" s="46"/>
      <c r="CO972" s="46"/>
      <c r="CP972" s="46"/>
      <c r="CQ972" s="46"/>
      <c r="CR972" s="46"/>
      <c r="CS972" s="46"/>
      <c r="CT972" s="46"/>
      <c r="CU972" s="46"/>
      <c r="CV972" s="46"/>
      <c r="CW972" s="46"/>
      <c r="CX972" s="46"/>
      <c r="CY972" s="46"/>
      <c r="CZ972" s="46"/>
      <c r="DA972" s="46"/>
      <c r="DB972" s="46"/>
      <c r="DC972" s="46"/>
      <c r="DD972" s="46"/>
      <c r="DE972" s="46"/>
      <c r="DF972" s="46"/>
      <c r="DG972" s="46"/>
      <c r="DH972" s="46"/>
      <c r="DI972" s="46"/>
      <c r="DJ972" s="46"/>
      <c r="DK972" s="46"/>
      <c r="DL972" s="46"/>
      <c r="DM972" s="46"/>
    </row>
    <row r="973" spans="1:117" s="3" customFormat="1" ht="13.5" customHeight="1" x14ac:dyDescent="0.2">
      <c r="A973" s="44"/>
      <c r="B973" s="45"/>
      <c r="C973" s="44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  <c r="BN973" s="46"/>
      <c r="BO973" s="46"/>
      <c r="BP973" s="46"/>
      <c r="BQ973" s="46"/>
      <c r="BR973" s="46"/>
      <c r="BS973" s="46"/>
      <c r="BT973" s="46"/>
      <c r="BU973" s="46"/>
      <c r="BV973" s="46"/>
      <c r="BW973" s="46"/>
      <c r="BX973" s="46"/>
      <c r="BY973" s="46"/>
      <c r="BZ973" s="46"/>
      <c r="CA973" s="46"/>
      <c r="CB973" s="46"/>
      <c r="CC973" s="46"/>
      <c r="CD973" s="46"/>
      <c r="CE973" s="46"/>
      <c r="CF973" s="46"/>
      <c r="CG973" s="46"/>
      <c r="CH973" s="46"/>
      <c r="CI973" s="46"/>
      <c r="CJ973" s="46"/>
      <c r="CK973" s="46"/>
      <c r="CL973" s="46"/>
      <c r="CM973" s="46"/>
      <c r="CN973" s="46"/>
      <c r="CO973" s="46"/>
      <c r="CP973" s="46"/>
      <c r="CQ973" s="46"/>
      <c r="CR973" s="46"/>
      <c r="CS973" s="46"/>
      <c r="CT973" s="46"/>
      <c r="CU973" s="46"/>
      <c r="CV973" s="46"/>
      <c r="CW973" s="46"/>
      <c r="CX973" s="46"/>
      <c r="CY973" s="46"/>
      <c r="CZ973" s="46"/>
      <c r="DA973" s="46"/>
      <c r="DB973" s="46"/>
      <c r="DC973" s="46"/>
      <c r="DD973" s="46"/>
      <c r="DE973" s="46"/>
      <c r="DF973" s="46"/>
      <c r="DG973" s="46"/>
      <c r="DH973" s="46"/>
      <c r="DI973" s="46"/>
      <c r="DJ973" s="46"/>
      <c r="DK973" s="46"/>
      <c r="DL973" s="46"/>
      <c r="DM973" s="46"/>
    </row>
    <row r="974" spans="1:117" s="3" customFormat="1" ht="13.5" customHeight="1" x14ac:dyDescent="0.2">
      <c r="A974" s="44"/>
      <c r="B974" s="45"/>
      <c r="C974" s="44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  <c r="BN974" s="46"/>
      <c r="BO974" s="46"/>
      <c r="BP974" s="46"/>
      <c r="BQ974" s="46"/>
      <c r="BR974" s="46"/>
      <c r="BS974" s="46"/>
      <c r="BT974" s="46"/>
      <c r="BU974" s="46"/>
      <c r="BV974" s="46"/>
      <c r="BW974" s="46"/>
      <c r="BX974" s="46"/>
      <c r="BY974" s="46"/>
      <c r="BZ974" s="46"/>
      <c r="CA974" s="46"/>
      <c r="CB974" s="46"/>
      <c r="CC974" s="46"/>
      <c r="CD974" s="46"/>
      <c r="CE974" s="46"/>
      <c r="CF974" s="46"/>
      <c r="CG974" s="46"/>
      <c r="CH974" s="46"/>
      <c r="CI974" s="46"/>
      <c r="CJ974" s="46"/>
      <c r="CK974" s="46"/>
      <c r="CL974" s="46"/>
      <c r="CM974" s="46"/>
      <c r="CN974" s="46"/>
      <c r="CO974" s="46"/>
      <c r="CP974" s="46"/>
      <c r="CQ974" s="46"/>
      <c r="CR974" s="46"/>
      <c r="CS974" s="46"/>
      <c r="CT974" s="46"/>
      <c r="CU974" s="46"/>
      <c r="CV974" s="46"/>
      <c r="CW974" s="46"/>
      <c r="CX974" s="46"/>
      <c r="CY974" s="46"/>
      <c r="CZ974" s="46"/>
      <c r="DA974" s="46"/>
      <c r="DB974" s="46"/>
      <c r="DC974" s="46"/>
      <c r="DD974" s="46"/>
      <c r="DE974" s="46"/>
      <c r="DF974" s="46"/>
      <c r="DG974" s="46"/>
      <c r="DH974" s="46"/>
      <c r="DI974" s="46"/>
      <c r="DJ974" s="46"/>
      <c r="DK974" s="46"/>
      <c r="DL974" s="46"/>
      <c r="DM974" s="46"/>
    </row>
    <row r="975" spans="1:117" s="3" customFormat="1" ht="13.5" customHeight="1" x14ac:dyDescent="0.2">
      <c r="A975" s="44"/>
      <c r="B975" s="45"/>
      <c r="C975" s="44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  <c r="BN975" s="46"/>
      <c r="BO975" s="46"/>
      <c r="BP975" s="46"/>
      <c r="BQ975" s="46"/>
      <c r="BR975" s="46"/>
      <c r="BS975" s="46"/>
      <c r="BT975" s="46"/>
      <c r="BU975" s="46"/>
      <c r="BV975" s="46"/>
      <c r="BW975" s="46"/>
      <c r="BX975" s="46"/>
      <c r="BY975" s="46"/>
      <c r="BZ975" s="46"/>
      <c r="CA975" s="46"/>
      <c r="CB975" s="46"/>
      <c r="CC975" s="46"/>
      <c r="CD975" s="46"/>
      <c r="CE975" s="46"/>
      <c r="CF975" s="46"/>
      <c r="CG975" s="46"/>
      <c r="CH975" s="46"/>
      <c r="CI975" s="46"/>
      <c r="CJ975" s="46"/>
      <c r="CK975" s="46"/>
      <c r="CL975" s="46"/>
      <c r="CM975" s="46"/>
      <c r="CN975" s="46"/>
      <c r="CO975" s="46"/>
      <c r="CP975" s="46"/>
      <c r="CQ975" s="46"/>
      <c r="CR975" s="46"/>
      <c r="CS975" s="46"/>
      <c r="CT975" s="46"/>
      <c r="CU975" s="46"/>
      <c r="CV975" s="46"/>
      <c r="CW975" s="46"/>
      <c r="CX975" s="46"/>
      <c r="CY975" s="46"/>
      <c r="CZ975" s="46"/>
      <c r="DA975" s="46"/>
      <c r="DB975" s="46"/>
      <c r="DC975" s="46"/>
      <c r="DD975" s="46"/>
      <c r="DE975" s="46"/>
      <c r="DF975" s="46"/>
      <c r="DG975" s="46"/>
      <c r="DH975" s="46"/>
      <c r="DI975" s="46"/>
      <c r="DJ975" s="46"/>
      <c r="DK975" s="46"/>
      <c r="DL975" s="46"/>
      <c r="DM975" s="46"/>
    </row>
    <row r="976" spans="1:117" s="3" customFormat="1" ht="13.5" customHeight="1" x14ac:dyDescent="0.2">
      <c r="A976" s="44"/>
      <c r="B976" s="45"/>
      <c r="C976" s="44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  <c r="BN976" s="46"/>
      <c r="BO976" s="46"/>
      <c r="BP976" s="46"/>
      <c r="BQ976" s="46"/>
      <c r="BR976" s="46"/>
      <c r="BS976" s="46"/>
      <c r="BT976" s="46"/>
      <c r="BU976" s="46"/>
      <c r="BV976" s="46"/>
      <c r="BW976" s="46"/>
      <c r="BX976" s="46"/>
      <c r="BY976" s="46"/>
      <c r="BZ976" s="46"/>
      <c r="CA976" s="46"/>
      <c r="CB976" s="46"/>
      <c r="CC976" s="46"/>
      <c r="CD976" s="46"/>
      <c r="CE976" s="46"/>
      <c r="CF976" s="46"/>
      <c r="CG976" s="46"/>
      <c r="CH976" s="46"/>
      <c r="CI976" s="46"/>
      <c r="CJ976" s="46"/>
      <c r="CK976" s="46"/>
      <c r="CL976" s="46"/>
      <c r="CM976" s="46"/>
      <c r="CN976" s="46"/>
      <c r="CO976" s="46"/>
      <c r="CP976" s="46"/>
      <c r="CQ976" s="46"/>
      <c r="CR976" s="46"/>
      <c r="CS976" s="46"/>
      <c r="CT976" s="46"/>
      <c r="CU976" s="46"/>
      <c r="CV976" s="46"/>
      <c r="CW976" s="46"/>
      <c r="CX976" s="46"/>
      <c r="CY976" s="46"/>
      <c r="CZ976" s="46"/>
      <c r="DA976" s="46"/>
      <c r="DB976" s="46"/>
      <c r="DC976" s="46"/>
      <c r="DD976" s="46"/>
      <c r="DE976" s="46"/>
      <c r="DF976" s="46"/>
      <c r="DG976" s="46"/>
      <c r="DH976" s="46"/>
      <c r="DI976" s="46"/>
      <c r="DJ976" s="46"/>
      <c r="DK976" s="46"/>
      <c r="DL976" s="46"/>
      <c r="DM976" s="46"/>
    </row>
    <row r="977" spans="1:117" s="3" customFormat="1" ht="13.5" customHeight="1" x14ac:dyDescent="0.2">
      <c r="A977" s="44"/>
      <c r="B977" s="45"/>
      <c r="C977" s="44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  <c r="BN977" s="46"/>
      <c r="BO977" s="46"/>
      <c r="BP977" s="46"/>
      <c r="BQ977" s="46"/>
      <c r="BR977" s="46"/>
      <c r="BS977" s="46"/>
      <c r="BT977" s="46"/>
      <c r="BU977" s="46"/>
      <c r="BV977" s="46"/>
      <c r="BW977" s="46"/>
      <c r="BX977" s="46"/>
      <c r="BY977" s="46"/>
      <c r="BZ977" s="46"/>
      <c r="CA977" s="46"/>
      <c r="CB977" s="46"/>
      <c r="CC977" s="46"/>
      <c r="CD977" s="46"/>
      <c r="CE977" s="46"/>
      <c r="CF977" s="46"/>
      <c r="CG977" s="46"/>
      <c r="CH977" s="46"/>
      <c r="CI977" s="46"/>
      <c r="CJ977" s="46"/>
      <c r="CK977" s="46"/>
      <c r="CL977" s="46"/>
      <c r="CM977" s="46"/>
      <c r="CN977" s="46"/>
      <c r="CO977" s="46"/>
      <c r="CP977" s="46"/>
      <c r="CQ977" s="46"/>
      <c r="CR977" s="46"/>
      <c r="CS977" s="46"/>
      <c r="CT977" s="46"/>
      <c r="CU977" s="46"/>
      <c r="CV977" s="46"/>
      <c r="CW977" s="46"/>
      <c r="CX977" s="46"/>
      <c r="CY977" s="46"/>
      <c r="CZ977" s="46"/>
      <c r="DA977" s="46"/>
      <c r="DB977" s="46"/>
      <c r="DC977" s="46"/>
      <c r="DD977" s="46"/>
      <c r="DE977" s="46"/>
      <c r="DF977" s="46"/>
      <c r="DG977" s="46"/>
      <c r="DH977" s="46"/>
      <c r="DI977" s="46"/>
      <c r="DJ977" s="46"/>
      <c r="DK977" s="46"/>
      <c r="DL977" s="46"/>
      <c r="DM977" s="46"/>
    </row>
    <row r="978" spans="1:117" s="3" customFormat="1" ht="13.5" customHeight="1" x14ac:dyDescent="0.2">
      <c r="A978" s="44"/>
      <c r="B978" s="45"/>
      <c r="C978" s="44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  <c r="BN978" s="46"/>
      <c r="BO978" s="46"/>
      <c r="BP978" s="46"/>
      <c r="BQ978" s="46"/>
      <c r="BR978" s="46"/>
      <c r="BS978" s="46"/>
      <c r="BT978" s="46"/>
      <c r="BU978" s="46"/>
      <c r="BV978" s="46"/>
      <c r="BW978" s="46"/>
      <c r="BX978" s="46"/>
      <c r="BY978" s="46"/>
      <c r="BZ978" s="46"/>
      <c r="CA978" s="46"/>
      <c r="CB978" s="46"/>
      <c r="CC978" s="46"/>
      <c r="CD978" s="46"/>
      <c r="CE978" s="46"/>
      <c r="CF978" s="46"/>
      <c r="CG978" s="46"/>
      <c r="CH978" s="46"/>
      <c r="CI978" s="46"/>
      <c r="CJ978" s="46"/>
      <c r="CK978" s="46"/>
      <c r="CL978" s="46"/>
      <c r="CM978" s="46"/>
      <c r="CN978" s="46"/>
      <c r="CO978" s="46"/>
      <c r="CP978" s="46"/>
      <c r="CQ978" s="46"/>
      <c r="CR978" s="46"/>
      <c r="CS978" s="46"/>
      <c r="CT978" s="46"/>
      <c r="CU978" s="46"/>
      <c r="CV978" s="46"/>
      <c r="CW978" s="46"/>
      <c r="CX978" s="46"/>
      <c r="CY978" s="46"/>
      <c r="CZ978" s="46"/>
      <c r="DA978" s="46"/>
      <c r="DB978" s="46"/>
      <c r="DC978" s="46"/>
      <c r="DD978" s="46"/>
      <c r="DE978" s="46"/>
      <c r="DF978" s="46"/>
      <c r="DG978" s="46"/>
      <c r="DH978" s="46"/>
      <c r="DI978" s="46"/>
      <c r="DJ978" s="46"/>
      <c r="DK978" s="46"/>
      <c r="DL978" s="46"/>
      <c r="DM978" s="46"/>
    </row>
    <row r="979" spans="1:117" s="3" customFormat="1" ht="13.5" customHeight="1" x14ac:dyDescent="0.2">
      <c r="A979" s="44"/>
      <c r="B979" s="45"/>
      <c r="C979" s="44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  <c r="BN979" s="46"/>
      <c r="BO979" s="46"/>
      <c r="BP979" s="46"/>
      <c r="BQ979" s="46"/>
      <c r="BR979" s="46"/>
      <c r="BS979" s="46"/>
      <c r="BT979" s="46"/>
      <c r="BU979" s="46"/>
      <c r="BV979" s="46"/>
      <c r="BW979" s="46"/>
      <c r="BX979" s="46"/>
      <c r="BY979" s="46"/>
      <c r="BZ979" s="46"/>
      <c r="CA979" s="46"/>
      <c r="CB979" s="46"/>
      <c r="CC979" s="46"/>
      <c r="CD979" s="46"/>
      <c r="CE979" s="46"/>
      <c r="CF979" s="46"/>
      <c r="CG979" s="46"/>
      <c r="CH979" s="46"/>
      <c r="CI979" s="46"/>
      <c r="CJ979" s="46"/>
      <c r="CK979" s="46"/>
      <c r="CL979" s="46"/>
      <c r="CM979" s="46"/>
      <c r="CN979" s="46"/>
      <c r="CO979" s="46"/>
      <c r="CP979" s="46"/>
      <c r="CQ979" s="46"/>
      <c r="CR979" s="46"/>
      <c r="CS979" s="46"/>
      <c r="CT979" s="46"/>
      <c r="CU979" s="46"/>
      <c r="CV979" s="46"/>
      <c r="CW979" s="46"/>
      <c r="CX979" s="46"/>
      <c r="CY979" s="46"/>
      <c r="CZ979" s="46"/>
      <c r="DA979" s="46"/>
      <c r="DB979" s="46"/>
      <c r="DC979" s="46"/>
      <c r="DD979" s="46"/>
      <c r="DE979" s="46"/>
      <c r="DF979" s="46"/>
      <c r="DG979" s="46"/>
      <c r="DH979" s="46"/>
      <c r="DI979" s="46"/>
      <c r="DJ979" s="46"/>
      <c r="DK979" s="46"/>
      <c r="DL979" s="46"/>
      <c r="DM979" s="46"/>
    </row>
    <row r="980" spans="1:117" s="3" customFormat="1" ht="13.5" customHeight="1" x14ac:dyDescent="0.2">
      <c r="A980" s="44"/>
      <c r="B980" s="45"/>
      <c r="C980" s="44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6"/>
      <c r="CG980" s="46"/>
      <c r="CH980" s="46"/>
      <c r="CI980" s="46"/>
      <c r="CJ980" s="46"/>
      <c r="CK980" s="46"/>
      <c r="CL980" s="46"/>
      <c r="CM980" s="46"/>
      <c r="CN980" s="46"/>
      <c r="CO980" s="46"/>
      <c r="CP980" s="46"/>
      <c r="CQ980" s="46"/>
      <c r="CR980" s="46"/>
      <c r="CS980" s="46"/>
      <c r="CT980" s="46"/>
      <c r="CU980" s="46"/>
      <c r="CV980" s="46"/>
      <c r="CW980" s="46"/>
      <c r="CX980" s="46"/>
      <c r="CY980" s="46"/>
      <c r="CZ980" s="46"/>
      <c r="DA980" s="46"/>
      <c r="DB980" s="46"/>
      <c r="DC980" s="46"/>
      <c r="DD980" s="46"/>
      <c r="DE980" s="46"/>
      <c r="DF980" s="46"/>
      <c r="DG980" s="46"/>
      <c r="DH980" s="46"/>
      <c r="DI980" s="46"/>
      <c r="DJ980" s="46"/>
      <c r="DK980" s="46"/>
      <c r="DL980" s="46"/>
      <c r="DM980" s="46"/>
    </row>
    <row r="981" spans="1:117" s="3" customFormat="1" ht="13.5" customHeight="1" x14ac:dyDescent="0.2">
      <c r="A981" s="44"/>
      <c r="B981" s="45"/>
      <c r="C981" s="44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  <c r="BN981" s="46"/>
      <c r="BO981" s="46"/>
      <c r="BP981" s="46"/>
      <c r="BQ981" s="46"/>
      <c r="BR981" s="46"/>
      <c r="BS981" s="46"/>
      <c r="BT981" s="46"/>
      <c r="BU981" s="46"/>
      <c r="BV981" s="46"/>
      <c r="BW981" s="46"/>
      <c r="BX981" s="46"/>
      <c r="BY981" s="46"/>
      <c r="BZ981" s="46"/>
      <c r="CA981" s="46"/>
      <c r="CB981" s="46"/>
      <c r="CC981" s="46"/>
      <c r="CD981" s="46"/>
      <c r="CE981" s="46"/>
      <c r="CF981" s="46"/>
      <c r="CG981" s="46"/>
      <c r="CH981" s="46"/>
      <c r="CI981" s="46"/>
      <c r="CJ981" s="46"/>
      <c r="CK981" s="46"/>
      <c r="CL981" s="46"/>
      <c r="CM981" s="46"/>
      <c r="CN981" s="46"/>
      <c r="CO981" s="46"/>
      <c r="CP981" s="46"/>
      <c r="CQ981" s="46"/>
      <c r="CR981" s="46"/>
      <c r="CS981" s="46"/>
      <c r="CT981" s="46"/>
      <c r="CU981" s="46"/>
      <c r="CV981" s="46"/>
      <c r="CW981" s="46"/>
      <c r="CX981" s="46"/>
      <c r="CY981" s="46"/>
      <c r="CZ981" s="46"/>
      <c r="DA981" s="46"/>
      <c r="DB981" s="46"/>
      <c r="DC981" s="46"/>
      <c r="DD981" s="46"/>
      <c r="DE981" s="46"/>
      <c r="DF981" s="46"/>
      <c r="DG981" s="46"/>
      <c r="DH981" s="46"/>
      <c r="DI981" s="46"/>
      <c r="DJ981" s="46"/>
      <c r="DK981" s="46"/>
      <c r="DL981" s="46"/>
      <c r="DM981" s="46"/>
    </row>
    <row r="982" spans="1:117" s="3" customFormat="1" ht="13.5" customHeight="1" x14ac:dyDescent="0.2">
      <c r="A982" s="44"/>
      <c r="B982" s="45"/>
      <c r="C982" s="44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  <c r="BN982" s="46"/>
      <c r="BO982" s="46"/>
      <c r="BP982" s="46"/>
      <c r="BQ982" s="46"/>
      <c r="BR982" s="46"/>
      <c r="BS982" s="46"/>
      <c r="BT982" s="46"/>
      <c r="BU982" s="46"/>
      <c r="BV982" s="46"/>
      <c r="BW982" s="46"/>
      <c r="BX982" s="46"/>
      <c r="BY982" s="46"/>
      <c r="BZ982" s="46"/>
      <c r="CA982" s="46"/>
      <c r="CB982" s="46"/>
      <c r="CC982" s="46"/>
      <c r="CD982" s="46"/>
      <c r="CE982" s="46"/>
      <c r="CF982" s="46"/>
      <c r="CG982" s="46"/>
      <c r="CH982" s="46"/>
      <c r="CI982" s="46"/>
      <c r="CJ982" s="46"/>
      <c r="CK982" s="46"/>
      <c r="CL982" s="46"/>
      <c r="CM982" s="46"/>
      <c r="CN982" s="46"/>
      <c r="CO982" s="46"/>
      <c r="CP982" s="46"/>
      <c r="CQ982" s="46"/>
      <c r="CR982" s="46"/>
      <c r="CS982" s="46"/>
      <c r="CT982" s="46"/>
      <c r="CU982" s="46"/>
      <c r="CV982" s="46"/>
      <c r="CW982" s="46"/>
      <c r="CX982" s="46"/>
      <c r="CY982" s="46"/>
      <c r="CZ982" s="46"/>
      <c r="DA982" s="46"/>
      <c r="DB982" s="46"/>
      <c r="DC982" s="46"/>
      <c r="DD982" s="46"/>
      <c r="DE982" s="46"/>
      <c r="DF982" s="46"/>
      <c r="DG982" s="46"/>
      <c r="DH982" s="46"/>
      <c r="DI982" s="46"/>
      <c r="DJ982" s="46"/>
      <c r="DK982" s="46"/>
      <c r="DL982" s="46"/>
      <c r="DM982" s="46"/>
    </row>
    <row r="983" spans="1:117" s="3" customFormat="1" ht="13.5" customHeight="1" x14ac:dyDescent="0.2">
      <c r="A983" s="44"/>
      <c r="B983" s="45"/>
      <c r="C983" s="44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  <c r="BN983" s="46"/>
      <c r="BO983" s="46"/>
      <c r="BP983" s="46"/>
      <c r="BQ983" s="46"/>
      <c r="BR983" s="46"/>
      <c r="BS983" s="46"/>
      <c r="BT983" s="46"/>
      <c r="BU983" s="46"/>
      <c r="BV983" s="46"/>
      <c r="BW983" s="46"/>
      <c r="BX983" s="46"/>
      <c r="BY983" s="46"/>
      <c r="BZ983" s="46"/>
      <c r="CA983" s="46"/>
      <c r="CB983" s="46"/>
      <c r="CC983" s="46"/>
      <c r="CD983" s="46"/>
      <c r="CE983" s="46"/>
      <c r="CF983" s="46"/>
      <c r="CG983" s="46"/>
      <c r="CH983" s="46"/>
      <c r="CI983" s="46"/>
      <c r="CJ983" s="46"/>
      <c r="CK983" s="46"/>
      <c r="CL983" s="46"/>
      <c r="CM983" s="46"/>
      <c r="CN983" s="46"/>
      <c r="CO983" s="46"/>
      <c r="CP983" s="46"/>
      <c r="CQ983" s="46"/>
      <c r="CR983" s="46"/>
      <c r="CS983" s="46"/>
      <c r="CT983" s="46"/>
      <c r="CU983" s="46"/>
      <c r="CV983" s="46"/>
      <c r="CW983" s="46"/>
      <c r="CX983" s="46"/>
      <c r="CY983" s="46"/>
      <c r="CZ983" s="46"/>
      <c r="DA983" s="46"/>
      <c r="DB983" s="46"/>
      <c r="DC983" s="46"/>
      <c r="DD983" s="46"/>
      <c r="DE983" s="46"/>
      <c r="DF983" s="46"/>
      <c r="DG983" s="46"/>
      <c r="DH983" s="46"/>
      <c r="DI983" s="46"/>
      <c r="DJ983" s="46"/>
      <c r="DK983" s="46"/>
      <c r="DL983" s="46"/>
      <c r="DM983" s="46"/>
    </row>
    <row r="984" spans="1:117" s="3" customFormat="1" ht="13.5" customHeight="1" x14ac:dyDescent="0.2">
      <c r="A984" s="44"/>
      <c r="B984" s="45"/>
      <c r="C984" s="44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  <c r="BN984" s="46"/>
      <c r="BO984" s="46"/>
      <c r="BP984" s="46"/>
      <c r="BQ984" s="46"/>
      <c r="BR984" s="46"/>
      <c r="BS984" s="46"/>
      <c r="BT984" s="46"/>
      <c r="BU984" s="46"/>
      <c r="BV984" s="46"/>
      <c r="BW984" s="46"/>
      <c r="BX984" s="46"/>
      <c r="BY984" s="46"/>
      <c r="BZ984" s="46"/>
      <c r="CA984" s="46"/>
      <c r="CB984" s="46"/>
      <c r="CC984" s="46"/>
      <c r="CD984" s="46"/>
      <c r="CE984" s="46"/>
      <c r="CF984" s="46"/>
      <c r="CG984" s="46"/>
      <c r="CH984" s="46"/>
      <c r="CI984" s="46"/>
      <c r="CJ984" s="46"/>
      <c r="CK984" s="46"/>
      <c r="CL984" s="46"/>
      <c r="CM984" s="46"/>
      <c r="CN984" s="46"/>
      <c r="CO984" s="46"/>
      <c r="CP984" s="46"/>
      <c r="CQ984" s="46"/>
      <c r="CR984" s="46"/>
      <c r="CS984" s="46"/>
      <c r="CT984" s="46"/>
      <c r="CU984" s="46"/>
      <c r="CV984" s="46"/>
      <c r="CW984" s="46"/>
      <c r="CX984" s="46"/>
      <c r="CY984" s="46"/>
      <c r="CZ984" s="46"/>
      <c r="DA984" s="46"/>
      <c r="DB984" s="46"/>
      <c r="DC984" s="46"/>
      <c r="DD984" s="46"/>
      <c r="DE984" s="46"/>
      <c r="DF984" s="46"/>
      <c r="DG984" s="46"/>
      <c r="DH984" s="46"/>
      <c r="DI984" s="46"/>
      <c r="DJ984" s="46"/>
      <c r="DK984" s="46"/>
      <c r="DL984" s="46"/>
      <c r="DM984" s="46"/>
    </row>
    <row r="985" spans="1:117" s="3" customFormat="1" ht="13.5" customHeight="1" x14ac:dyDescent="0.2">
      <c r="A985" s="44"/>
      <c r="B985" s="45"/>
      <c r="C985" s="44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  <c r="BN985" s="46"/>
      <c r="BO985" s="46"/>
      <c r="BP985" s="46"/>
      <c r="BQ985" s="46"/>
      <c r="BR985" s="46"/>
      <c r="BS985" s="46"/>
      <c r="BT985" s="46"/>
      <c r="BU985" s="46"/>
      <c r="BV985" s="46"/>
      <c r="BW985" s="46"/>
      <c r="BX985" s="46"/>
      <c r="BY985" s="46"/>
      <c r="BZ985" s="46"/>
      <c r="CA985" s="46"/>
      <c r="CB985" s="46"/>
      <c r="CC985" s="46"/>
      <c r="CD985" s="46"/>
      <c r="CE985" s="46"/>
      <c r="CF985" s="46"/>
      <c r="CG985" s="46"/>
      <c r="CH985" s="46"/>
      <c r="CI985" s="46"/>
      <c r="CJ985" s="46"/>
      <c r="CK985" s="46"/>
      <c r="CL985" s="46"/>
      <c r="CM985" s="46"/>
      <c r="CN985" s="46"/>
      <c r="CO985" s="46"/>
      <c r="CP985" s="46"/>
      <c r="CQ985" s="46"/>
      <c r="CR985" s="46"/>
      <c r="CS985" s="46"/>
      <c r="CT985" s="46"/>
      <c r="CU985" s="46"/>
      <c r="CV985" s="46"/>
      <c r="CW985" s="46"/>
      <c r="CX985" s="46"/>
      <c r="CY985" s="46"/>
      <c r="CZ985" s="46"/>
      <c r="DA985" s="46"/>
      <c r="DB985" s="46"/>
      <c r="DC985" s="46"/>
      <c r="DD985" s="46"/>
      <c r="DE985" s="46"/>
      <c r="DF985" s="46"/>
      <c r="DG985" s="46"/>
      <c r="DH985" s="46"/>
      <c r="DI985" s="46"/>
      <c r="DJ985" s="46"/>
      <c r="DK985" s="46"/>
      <c r="DL985" s="46"/>
      <c r="DM985" s="46"/>
    </row>
    <row r="986" spans="1:117" s="3" customFormat="1" ht="13.5" customHeight="1" x14ac:dyDescent="0.2">
      <c r="A986" s="44"/>
      <c r="B986" s="45"/>
      <c r="C986" s="44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  <c r="BN986" s="46"/>
      <c r="BO986" s="46"/>
      <c r="BP986" s="46"/>
      <c r="BQ986" s="46"/>
      <c r="BR986" s="46"/>
      <c r="BS986" s="46"/>
      <c r="BT986" s="46"/>
      <c r="BU986" s="46"/>
      <c r="BV986" s="46"/>
      <c r="BW986" s="46"/>
      <c r="BX986" s="46"/>
      <c r="BY986" s="46"/>
      <c r="BZ986" s="46"/>
      <c r="CA986" s="46"/>
      <c r="CB986" s="46"/>
      <c r="CC986" s="46"/>
      <c r="CD986" s="46"/>
      <c r="CE986" s="46"/>
      <c r="CF986" s="46"/>
      <c r="CG986" s="46"/>
      <c r="CH986" s="46"/>
      <c r="CI986" s="46"/>
      <c r="CJ986" s="46"/>
      <c r="CK986" s="46"/>
      <c r="CL986" s="46"/>
      <c r="CM986" s="46"/>
      <c r="CN986" s="46"/>
      <c r="CO986" s="46"/>
      <c r="CP986" s="46"/>
      <c r="CQ986" s="46"/>
      <c r="CR986" s="46"/>
      <c r="CS986" s="46"/>
      <c r="CT986" s="46"/>
      <c r="CU986" s="46"/>
      <c r="CV986" s="46"/>
      <c r="CW986" s="46"/>
      <c r="CX986" s="46"/>
      <c r="CY986" s="46"/>
      <c r="CZ986" s="46"/>
      <c r="DA986" s="46"/>
      <c r="DB986" s="46"/>
      <c r="DC986" s="46"/>
      <c r="DD986" s="46"/>
      <c r="DE986" s="46"/>
      <c r="DF986" s="46"/>
      <c r="DG986" s="46"/>
      <c r="DH986" s="46"/>
      <c r="DI986" s="46"/>
      <c r="DJ986" s="46"/>
      <c r="DK986" s="46"/>
      <c r="DL986" s="46"/>
      <c r="DM986" s="46"/>
    </row>
    <row r="987" spans="1:117" s="3" customFormat="1" ht="13.5" customHeight="1" x14ac:dyDescent="0.2">
      <c r="A987" s="44"/>
      <c r="B987" s="45"/>
      <c r="C987" s="44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  <c r="BN987" s="46"/>
      <c r="BO987" s="46"/>
      <c r="BP987" s="46"/>
      <c r="BQ987" s="46"/>
      <c r="BR987" s="46"/>
      <c r="BS987" s="46"/>
      <c r="BT987" s="46"/>
      <c r="BU987" s="46"/>
      <c r="BV987" s="46"/>
      <c r="BW987" s="46"/>
      <c r="BX987" s="46"/>
      <c r="BY987" s="46"/>
      <c r="BZ987" s="46"/>
      <c r="CA987" s="46"/>
      <c r="CB987" s="46"/>
      <c r="CC987" s="46"/>
      <c r="CD987" s="46"/>
      <c r="CE987" s="46"/>
      <c r="CF987" s="46"/>
      <c r="CG987" s="46"/>
      <c r="CH987" s="46"/>
      <c r="CI987" s="46"/>
      <c r="CJ987" s="46"/>
      <c r="CK987" s="46"/>
      <c r="CL987" s="46"/>
      <c r="CM987" s="46"/>
      <c r="CN987" s="46"/>
      <c r="CO987" s="46"/>
      <c r="CP987" s="46"/>
      <c r="CQ987" s="46"/>
      <c r="CR987" s="46"/>
      <c r="CS987" s="46"/>
      <c r="CT987" s="46"/>
      <c r="CU987" s="46"/>
      <c r="CV987" s="46"/>
      <c r="CW987" s="46"/>
      <c r="CX987" s="46"/>
      <c r="CY987" s="46"/>
      <c r="CZ987" s="46"/>
      <c r="DA987" s="46"/>
      <c r="DB987" s="46"/>
      <c r="DC987" s="46"/>
      <c r="DD987" s="46"/>
      <c r="DE987" s="46"/>
      <c r="DF987" s="46"/>
      <c r="DG987" s="46"/>
      <c r="DH987" s="46"/>
      <c r="DI987" s="46"/>
      <c r="DJ987" s="46"/>
      <c r="DK987" s="46"/>
      <c r="DL987" s="46"/>
      <c r="DM987" s="46"/>
    </row>
    <row r="988" spans="1:117" s="3" customFormat="1" ht="13.5" customHeight="1" x14ac:dyDescent="0.2">
      <c r="A988" s="44"/>
      <c r="B988" s="45"/>
      <c r="C988" s="44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  <c r="BN988" s="46"/>
      <c r="BO988" s="46"/>
      <c r="BP988" s="46"/>
      <c r="BQ988" s="46"/>
      <c r="BR988" s="46"/>
      <c r="BS988" s="46"/>
      <c r="BT988" s="46"/>
      <c r="BU988" s="46"/>
      <c r="BV988" s="46"/>
      <c r="BW988" s="46"/>
      <c r="BX988" s="46"/>
      <c r="BY988" s="46"/>
      <c r="BZ988" s="46"/>
      <c r="CA988" s="46"/>
      <c r="CB988" s="46"/>
      <c r="CC988" s="46"/>
      <c r="CD988" s="46"/>
      <c r="CE988" s="46"/>
      <c r="CF988" s="46"/>
      <c r="CG988" s="46"/>
      <c r="CH988" s="46"/>
      <c r="CI988" s="46"/>
      <c r="CJ988" s="46"/>
      <c r="CK988" s="46"/>
      <c r="CL988" s="46"/>
      <c r="CM988" s="46"/>
      <c r="CN988" s="46"/>
      <c r="CO988" s="46"/>
      <c r="CP988" s="46"/>
      <c r="CQ988" s="46"/>
      <c r="CR988" s="46"/>
      <c r="CS988" s="46"/>
      <c r="CT988" s="46"/>
      <c r="CU988" s="46"/>
      <c r="CV988" s="46"/>
      <c r="CW988" s="46"/>
      <c r="CX988" s="46"/>
      <c r="CY988" s="46"/>
      <c r="CZ988" s="46"/>
      <c r="DA988" s="46"/>
      <c r="DB988" s="46"/>
      <c r="DC988" s="46"/>
      <c r="DD988" s="46"/>
      <c r="DE988" s="46"/>
      <c r="DF988" s="46"/>
      <c r="DG988" s="46"/>
      <c r="DH988" s="46"/>
      <c r="DI988" s="46"/>
      <c r="DJ988" s="46"/>
      <c r="DK988" s="46"/>
      <c r="DL988" s="46"/>
      <c r="DM988" s="46"/>
    </row>
    <row r="989" spans="1:117" s="3" customFormat="1" ht="13.5" customHeight="1" x14ac:dyDescent="0.2">
      <c r="A989" s="44"/>
      <c r="B989" s="45"/>
      <c r="C989" s="44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  <c r="BN989" s="46"/>
      <c r="BO989" s="46"/>
      <c r="BP989" s="46"/>
      <c r="BQ989" s="46"/>
      <c r="BR989" s="46"/>
      <c r="BS989" s="46"/>
      <c r="BT989" s="46"/>
      <c r="BU989" s="46"/>
      <c r="BV989" s="46"/>
      <c r="BW989" s="46"/>
      <c r="BX989" s="46"/>
      <c r="BY989" s="46"/>
      <c r="BZ989" s="46"/>
      <c r="CA989" s="46"/>
      <c r="CB989" s="46"/>
      <c r="CC989" s="46"/>
      <c r="CD989" s="46"/>
      <c r="CE989" s="46"/>
      <c r="CF989" s="46"/>
      <c r="CG989" s="46"/>
      <c r="CH989" s="46"/>
      <c r="CI989" s="46"/>
      <c r="CJ989" s="46"/>
      <c r="CK989" s="46"/>
      <c r="CL989" s="46"/>
      <c r="CM989" s="46"/>
      <c r="CN989" s="46"/>
      <c r="CO989" s="46"/>
      <c r="CP989" s="46"/>
      <c r="CQ989" s="46"/>
      <c r="CR989" s="46"/>
      <c r="CS989" s="46"/>
      <c r="CT989" s="46"/>
      <c r="CU989" s="46"/>
      <c r="CV989" s="46"/>
      <c r="CW989" s="46"/>
      <c r="CX989" s="46"/>
      <c r="CY989" s="46"/>
      <c r="CZ989" s="46"/>
      <c r="DA989" s="46"/>
      <c r="DB989" s="46"/>
      <c r="DC989" s="46"/>
      <c r="DD989" s="46"/>
      <c r="DE989" s="46"/>
      <c r="DF989" s="46"/>
      <c r="DG989" s="46"/>
      <c r="DH989" s="46"/>
      <c r="DI989" s="46"/>
      <c r="DJ989" s="46"/>
      <c r="DK989" s="46"/>
      <c r="DL989" s="46"/>
      <c r="DM989" s="46"/>
    </row>
    <row r="990" spans="1:117" s="3" customFormat="1" ht="13.5" customHeight="1" x14ac:dyDescent="0.2">
      <c r="A990" s="44"/>
      <c r="B990" s="45"/>
      <c r="C990" s="44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  <c r="BN990" s="46"/>
      <c r="BO990" s="46"/>
      <c r="BP990" s="46"/>
      <c r="BQ990" s="46"/>
      <c r="BR990" s="46"/>
      <c r="BS990" s="46"/>
      <c r="BT990" s="46"/>
      <c r="BU990" s="46"/>
      <c r="BV990" s="46"/>
      <c r="BW990" s="46"/>
      <c r="BX990" s="46"/>
      <c r="BY990" s="46"/>
      <c r="BZ990" s="46"/>
      <c r="CA990" s="46"/>
      <c r="CB990" s="46"/>
      <c r="CC990" s="46"/>
      <c r="CD990" s="46"/>
      <c r="CE990" s="46"/>
      <c r="CF990" s="46"/>
      <c r="CG990" s="46"/>
      <c r="CH990" s="46"/>
      <c r="CI990" s="46"/>
      <c r="CJ990" s="46"/>
      <c r="CK990" s="46"/>
      <c r="CL990" s="46"/>
      <c r="CM990" s="46"/>
      <c r="CN990" s="46"/>
      <c r="CO990" s="46"/>
      <c r="CP990" s="46"/>
      <c r="CQ990" s="46"/>
      <c r="CR990" s="46"/>
      <c r="CS990" s="46"/>
      <c r="CT990" s="46"/>
      <c r="CU990" s="46"/>
      <c r="CV990" s="46"/>
      <c r="CW990" s="46"/>
      <c r="CX990" s="46"/>
      <c r="CY990" s="46"/>
      <c r="CZ990" s="46"/>
      <c r="DA990" s="46"/>
      <c r="DB990" s="46"/>
      <c r="DC990" s="46"/>
      <c r="DD990" s="46"/>
      <c r="DE990" s="46"/>
      <c r="DF990" s="46"/>
      <c r="DG990" s="46"/>
      <c r="DH990" s="46"/>
      <c r="DI990" s="46"/>
      <c r="DJ990" s="46"/>
      <c r="DK990" s="46"/>
      <c r="DL990" s="46"/>
      <c r="DM990" s="46"/>
    </row>
    <row r="991" spans="1:117" s="3" customFormat="1" ht="13.5" customHeight="1" x14ac:dyDescent="0.2">
      <c r="A991" s="44"/>
      <c r="B991" s="45"/>
      <c r="C991" s="44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  <c r="BN991" s="46"/>
      <c r="BO991" s="46"/>
      <c r="BP991" s="46"/>
      <c r="BQ991" s="46"/>
      <c r="BR991" s="46"/>
      <c r="BS991" s="46"/>
      <c r="BT991" s="46"/>
      <c r="BU991" s="46"/>
      <c r="BV991" s="46"/>
      <c r="BW991" s="46"/>
      <c r="BX991" s="46"/>
      <c r="BY991" s="46"/>
      <c r="BZ991" s="46"/>
      <c r="CA991" s="46"/>
      <c r="CB991" s="46"/>
      <c r="CC991" s="46"/>
      <c r="CD991" s="46"/>
      <c r="CE991" s="46"/>
      <c r="CF991" s="46"/>
      <c r="CG991" s="46"/>
      <c r="CH991" s="46"/>
      <c r="CI991" s="46"/>
      <c r="CJ991" s="46"/>
      <c r="CK991" s="46"/>
      <c r="CL991" s="46"/>
      <c r="CM991" s="46"/>
      <c r="CN991" s="46"/>
      <c r="CO991" s="46"/>
      <c r="CP991" s="46"/>
      <c r="CQ991" s="46"/>
      <c r="CR991" s="46"/>
      <c r="CS991" s="46"/>
      <c r="CT991" s="46"/>
      <c r="CU991" s="46"/>
      <c r="CV991" s="46"/>
      <c r="CW991" s="46"/>
      <c r="CX991" s="46"/>
      <c r="CY991" s="46"/>
      <c r="CZ991" s="46"/>
      <c r="DA991" s="46"/>
      <c r="DB991" s="46"/>
      <c r="DC991" s="46"/>
      <c r="DD991" s="46"/>
      <c r="DE991" s="46"/>
      <c r="DF991" s="46"/>
      <c r="DG991" s="46"/>
      <c r="DH991" s="46"/>
      <c r="DI991" s="46"/>
      <c r="DJ991" s="46"/>
      <c r="DK991" s="46"/>
      <c r="DL991" s="46"/>
      <c r="DM991" s="46"/>
    </row>
    <row r="992" spans="1:117" s="3" customFormat="1" ht="13.5" customHeight="1" x14ac:dyDescent="0.2">
      <c r="A992" s="44"/>
      <c r="B992" s="45"/>
      <c r="C992" s="44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  <c r="BN992" s="46"/>
      <c r="BO992" s="46"/>
      <c r="BP992" s="46"/>
      <c r="BQ992" s="46"/>
      <c r="BR992" s="46"/>
      <c r="BS992" s="46"/>
      <c r="BT992" s="46"/>
      <c r="BU992" s="46"/>
      <c r="BV992" s="46"/>
      <c r="BW992" s="46"/>
      <c r="BX992" s="46"/>
      <c r="BY992" s="46"/>
      <c r="BZ992" s="46"/>
      <c r="CA992" s="46"/>
      <c r="CB992" s="46"/>
      <c r="CC992" s="46"/>
      <c r="CD992" s="46"/>
      <c r="CE992" s="46"/>
      <c r="CF992" s="46"/>
      <c r="CG992" s="46"/>
      <c r="CH992" s="46"/>
      <c r="CI992" s="46"/>
      <c r="CJ992" s="46"/>
      <c r="CK992" s="46"/>
      <c r="CL992" s="46"/>
      <c r="CM992" s="46"/>
      <c r="CN992" s="46"/>
      <c r="CO992" s="46"/>
      <c r="CP992" s="46"/>
      <c r="CQ992" s="46"/>
      <c r="CR992" s="46"/>
      <c r="CS992" s="46"/>
      <c r="CT992" s="46"/>
      <c r="CU992" s="46"/>
      <c r="CV992" s="46"/>
      <c r="CW992" s="46"/>
      <c r="CX992" s="46"/>
      <c r="CY992" s="46"/>
      <c r="CZ992" s="46"/>
      <c r="DA992" s="46"/>
      <c r="DB992" s="46"/>
      <c r="DC992" s="46"/>
      <c r="DD992" s="46"/>
      <c r="DE992" s="46"/>
      <c r="DF992" s="46"/>
      <c r="DG992" s="46"/>
      <c r="DH992" s="46"/>
      <c r="DI992" s="46"/>
      <c r="DJ992" s="46"/>
      <c r="DK992" s="46"/>
      <c r="DL992" s="46"/>
      <c r="DM992" s="46"/>
    </row>
    <row r="993" spans="1:117" s="3" customFormat="1" ht="13.5" customHeight="1" x14ac:dyDescent="0.2">
      <c r="A993" s="44"/>
      <c r="B993" s="45"/>
      <c r="C993" s="44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6"/>
      <c r="CG993" s="46"/>
      <c r="CH993" s="46"/>
      <c r="CI993" s="46"/>
      <c r="CJ993" s="46"/>
      <c r="CK993" s="46"/>
      <c r="CL993" s="46"/>
      <c r="CM993" s="46"/>
      <c r="CN993" s="46"/>
      <c r="CO993" s="46"/>
      <c r="CP993" s="46"/>
      <c r="CQ993" s="46"/>
      <c r="CR993" s="46"/>
      <c r="CS993" s="46"/>
      <c r="CT993" s="46"/>
      <c r="CU993" s="46"/>
      <c r="CV993" s="46"/>
      <c r="CW993" s="46"/>
      <c r="CX993" s="46"/>
      <c r="CY993" s="46"/>
      <c r="CZ993" s="46"/>
      <c r="DA993" s="46"/>
      <c r="DB993" s="46"/>
      <c r="DC993" s="46"/>
      <c r="DD993" s="46"/>
      <c r="DE993" s="46"/>
      <c r="DF993" s="46"/>
      <c r="DG993" s="46"/>
      <c r="DH993" s="46"/>
      <c r="DI993" s="46"/>
      <c r="DJ993" s="46"/>
      <c r="DK993" s="46"/>
      <c r="DL993" s="46"/>
      <c r="DM993" s="46"/>
    </row>
    <row r="994" spans="1:117" s="3" customFormat="1" ht="13.5" customHeight="1" x14ac:dyDescent="0.2">
      <c r="A994" s="44"/>
      <c r="B994" s="45"/>
      <c r="C994" s="44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  <c r="BN994" s="46"/>
      <c r="BO994" s="46"/>
      <c r="BP994" s="46"/>
      <c r="BQ994" s="46"/>
      <c r="BR994" s="46"/>
      <c r="BS994" s="46"/>
      <c r="BT994" s="46"/>
      <c r="BU994" s="46"/>
      <c r="BV994" s="46"/>
      <c r="BW994" s="46"/>
      <c r="BX994" s="46"/>
      <c r="BY994" s="46"/>
      <c r="BZ994" s="46"/>
      <c r="CA994" s="46"/>
      <c r="CB994" s="46"/>
      <c r="CC994" s="46"/>
      <c r="CD994" s="46"/>
      <c r="CE994" s="46"/>
      <c r="CF994" s="46"/>
      <c r="CG994" s="46"/>
      <c r="CH994" s="46"/>
      <c r="CI994" s="46"/>
      <c r="CJ994" s="46"/>
      <c r="CK994" s="46"/>
      <c r="CL994" s="46"/>
      <c r="CM994" s="46"/>
      <c r="CN994" s="46"/>
      <c r="CO994" s="46"/>
      <c r="CP994" s="46"/>
      <c r="CQ994" s="46"/>
      <c r="CR994" s="46"/>
      <c r="CS994" s="46"/>
      <c r="CT994" s="46"/>
      <c r="CU994" s="46"/>
      <c r="CV994" s="46"/>
      <c r="CW994" s="46"/>
      <c r="CX994" s="46"/>
      <c r="CY994" s="46"/>
      <c r="CZ994" s="46"/>
      <c r="DA994" s="46"/>
      <c r="DB994" s="46"/>
      <c r="DC994" s="46"/>
      <c r="DD994" s="46"/>
      <c r="DE994" s="46"/>
      <c r="DF994" s="46"/>
      <c r="DG994" s="46"/>
      <c r="DH994" s="46"/>
      <c r="DI994" s="46"/>
      <c r="DJ994" s="46"/>
      <c r="DK994" s="46"/>
      <c r="DL994" s="46"/>
      <c r="DM994" s="46"/>
    </row>
    <row r="995" spans="1:117" s="3" customFormat="1" ht="13.5" customHeight="1" x14ac:dyDescent="0.2">
      <c r="A995" s="44"/>
      <c r="B995" s="45"/>
      <c r="C995" s="44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  <c r="BN995" s="46"/>
      <c r="BO995" s="46"/>
      <c r="BP995" s="46"/>
      <c r="BQ995" s="46"/>
      <c r="BR995" s="46"/>
      <c r="BS995" s="46"/>
      <c r="BT995" s="46"/>
      <c r="BU995" s="46"/>
      <c r="BV995" s="46"/>
      <c r="BW995" s="46"/>
      <c r="BX995" s="46"/>
      <c r="BY995" s="46"/>
      <c r="BZ995" s="46"/>
      <c r="CA995" s="46"/>
      <c r="CB995" s="46"/>
      <c r="CC995" s="46"/>
      <c r="CD995" s="46"/>
      <c r="CE995" s="46"/>
      <c r="CF995" s="46"/>
      <c r="CG995" s="46"/>
      <c r="CH995" s="46"/>
      <c r="CI995" s="46"/>
      <c r="CJ995" s="46"/>
      <c r="CK995" s="46"/>
      <c r="CL995" s="46"/>
      <c r="CM995" s="46"/>
      <c r="CN995" s="46"/>
      <c r="CO995" s="46"/>
      <c r="CP995" s="46"/>
      <c r="CQ995" s="46"/>
      <c r="CR995" s="46"/>
      <c r="CS995" s="46"/>
      <c r="CT995" s="46"/>
      <c r="CU995" s="46"/>
      <c r="CV995" s="46"/>
      <c r="CW995" s="46"/>
      <c r="CX995" s="46"/>
      <c r="CY995" s="46"/>
      <c r="CZ995" s="46"/>
      <c r="DA995" s="46"/>
      <c r="DB995" s="46"/>
      <c r="DC995" s="46"/>
      <c r="DD995" s="46"/>
      <c r="DE995" s="46"/>
      <c r="DF995" s="46"/>
      <c r="DG995" s="46"/>
      <c r="DH995" s="46"/>
      <c r="DI995" s="46"/>
      <c r="DJ995" s="46"/>
      <c r="DK995" s="46"/>
      <c r="DL995" s="46"/>
      <c r="DM995" s="46"/>
    </row>
    <row r="996" spans="1:117" s="3" customFormat="1" ht="13.5" customHeight="1" x14ac:dyDescent="0.2">
      <c r="A996" s="44"/>
      <c r="B996" s="45"/>
      <c r="C996" s="44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  <c r="BN996" s="46"/>
      <c r="BO996" s="46"/>
      <c r="BP996" s="46"/>
      <c r="BQ996" s="46"/>
      <c r="BR996" s="46"/>
      <c r="BS996" s="46"/>
      <c r="BT996" s="46"/>
      <c r="BU996" s="46"/>
      <c r="BV996" s="46"/>
      <c r="BW996" s="46"/>
      <c r="BX996" s="46"/>
      <c r="BY996" s="46"/>
      <c r="BZ996" s="46"/>
      <c r="CA996" s="46"/>
      <c r="CB996" s="46"/>
      <c r="CC996" s="46"/>
      <c r="CD996" s="46"/>
      <c r="CE996" s="46"/>
      <c r="CF996" s="46"/>
      <c r="CG996" s="46"/>
      <c r="CH996" s="46"/>
      <c r="CI996" s="46"/>
      <c r="CJ996" s="46"/>
      <c r="CK996" s="46"/>
      <c r="CL996" s="46"/>
      <c r="CM996" s="46"/>
      <c r="CN996" s="46"/>
      <c r="CO996" s="46"/>
      <c r="CP996" s="46"/>
      <c r="CQ996" s="46"/>
      <c r="CR996" s="46"/>
      <c r="CS996" s="46"/>
      <c r="CT996" s="46"/>
      <c r="CU996" s="46"/>
      <c r="CV996" s="46"/>
      <c r="CW996" s="46"/>
      <c r="CX996" s="46"/>
      <c r="CY996" s="46"/>
      <c r="CZ996" s="46"/>
      <c r="DA996" s="46"/>
      <c r="DB996" s="46"/>
      <c r="DC996" s="46"/>
      <c r="DD996" s="46"/>
      <c r="DE996" s="46"/>
      <c r="DF996" s="46"/>
      <c r="DG996" s="46"/>
      <c r="DH996" s="46"/>
      <c r="DI996" s="46"/>
      <c r="DJ996" s="46"/>
      <c r="DK996" s="46"/>
      <c r="DL996" s="46"/>
      <c r="DM996" s="46"/>
    </row>
    <row r="997" spans="1:117" s="3" customFormat="1" ht="13.5" customHeight="1" x14ac:dyDescent="0.2">
      <c r="A997" s="44"/>
      <c r="B997" s="45"/>
      <c r="C997" s="44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  <c r="BN997" s="46"/>
      <c r="BO997" s="46"/>
      <c r="BP997" s="46"/>
      <c r="BQ997" s="46"/>
      <c r="BR997" s="46"/>
      <c r="BS997" s="46"/>
      <c r="BT997" s="46"/>
      <c r="BU997" s="46"/>
      <c r="BV997" s="46"/>
      <c r="BW997" s="46"/>
      <c r="BX997" s="46"/>
      <c r="BY997" s="46"/>
      <c r="BZ997" s="46"/>
      <c r="CA997" s="46"/>
      <c r="CB997" s="46"/>
      <c r="CC997" s="46"/>
      <c r="CD997" s="46"/>
      <c r="CE997" s="46"/>
      <c r="CF997" s="46"/>
      <c r="CG997" s="46"/>
      <c r="CH997" s="46"/>
      <c r="CI997" s="46"/>
      <c r="CJ997" s="46"/>
      <c r="CK997" s="46"/>
      <c r="CL997" s="46"/>
      <c r="CM997" s="46"/>
      <c r="CN997" s="46"/>
      <c r="CO997" s="46"/>
      <c r="CP997" s="46"/>
      <c r="CQ997" s="46"/>
      <c r="CR997" s="46"/>
      <c r="CS997" s="46"/>
      <c r="CT997" s="46"/>
      <c r="CU997" s="46"/>
      <c r="CV997" s="46"/>
      <c r="CW997" s="46"/>
      <c r="CX997" s="46"/>
      <c r="CY997" s="46"/>
      <c r="CZ997" s="46"/>
      <c r="DA997" s="46"/>
      <c r="DB997" s="46"/>
      <c r="DC997" s="46"/>
      <c r="DD997" s="46"/>
      <c r="DE997" s="46"/>
      <c r="DF997" s="46"/>
      <c r="DG997" s="46"/>
      <c r="DH997" s="46"/>
      <c r="DI997" s="46"/>
      <c r="DJ997" s="46"/>
      <c r="DK997" s="46"/>
      <c r="DL997" s="46"/>
      <c r="DM997" s="46"/>
    </row>
    <row r="998" spans="1:117" s="3" customFormat="1" ht="13.5" customHeight="1" x14ac:dyDescent="0.2">
      <c r="A998" s="44"/>
      <c r="B998" s="45"/>
      <c r="C998" s="44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  <c r="BN998" s="46"/>
      <c r="BO998" s="46"/>
      <c r="BP998" s="46"/>
      <c r="BQ998" s="46"/>
      <c r="BR998" s="46"/>
      <c r="BS998" s="46"/>
      <c r="BT998" s="46"/>
      <c r="BU998" s="46"/>
      <c r="BV998" s="46"/>
      <c r="BW998" s="46"/>
      <c r="BX998" s="46"/>
      <c r="BY998" s="46"/>
      <c r="BZ998" s="46"/>
      <c r="CA998" s="46"/>
      <c r="CB998" s="46"/>
      <c r="CC998" s="46"/>
      <c r="CD998" s="46"/>
      <c r="CE998" s="46"/>
      <c r="CF998" s="46"/>
      <c r="CG998" s="46"/>
      <c r="CH998" s="46"/>
      <c r="CI998" s="46"/>
      <c r="CJ998" s="46"/>
      <c r="CK998" s="46"/>
      <c r="CL998" s="46"/>
      <c r="CM998" s="46"/>
      <c r="CN998" s="46"/>
      <c r="CO998" s="46"/>
      <c r="CP998" s="46"/>
      <c r="CQ998" s="46"/>
      <c r="CR998" s="46"/>
      <c r="CS998" s="46"/>
      <c r="CT998" s="46"/>
      <c r="CU998" s="46"/>
      <c r="CV998" s="46"/>
      <c r="CW998" s="46"/>
      <c r="CX998" s="46"/>
      <c r="CY998" s="46"/>
      <c r="CZ998" s="46"/>
      <c r="DA998" s="46"/>
      <c r="DB998" s="46"/>
      <c r="DC998" s="46"/>
      <c r="DD998" s="46"/>
      <c r="DE998" s="46"/>
      <c r="DF998" s="46"/>
      <c r="DG998" s="46"/>
      <c r="DH998" s="46"/>
      <c r="DI998" s="46"/>
      <c r="DJ998" s="46"/>
      <c r="DK998" s="46"/>
      <c r="DL998" s="46"/>
      <c r="DM998" s="46"/>
    </row>
    <row r="999" spans="1:117" s="3" customFormat="1" ht="13.5" customHeight="1" x14ac:dyDescent="0.2">
      <c r="A999" s="44"/>
      <c r="B999" s="45"/>
      <c r="C999" s="44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  <c r="BN999" s="46"/>
      <c r="BO999" s="46"/>
      <c r="BP999" s="46"/>
      <c r="BQ999" s="46"/>
      <c r="BR999" s="46"/>
      <c r="BS999" s="46"/>
      <c r="BT999" s="46"/>
      <c r="BU999" s="46"/>
      <c r="BV999" s="46"/>
      <c r="BW999" s="46"/>
      <c r="BX999" s="46"/>
      <c r="BY999" s="46"/>
      <c r="BZ999" s="46"/>
      <c r="CA999" s="46"/>
      <c r="CB999" s="46"/>
      <c r="CC999" s="46"/>
      <c r="CD999" s="46"/>
      <c r="CE999" s="46"/>
      <c r="CF999" s="46"/>
      <c r="CG999" s="46"/>
      <c r="CH999" s="46"/>
      <c r="CI999" s="46"/>
      <c r="CJ999" s="46"/>
      <c r="CK999" s="46"/>
      <c r="CL999" s="46"/>
      <c r="CM999" s="46"/>
      <c r="CN999" s="46"/>
      <c r="CO999" s="46"/>
      <c r="CP999" s="46"/>
      <c r="CQ999" s="46"/>
      <c r="CR999" s="46"/>
      <c r="CS999" s="46"/>
      <c r="CT999" s="46"/>
      <c r="CU999" s="46"/>
      <c r="CV999" s="46"/>
      <c r="CW999" s="46"/>
      <c r="CX999" s="46"/>
      <c r="CY999" s="46"/>
      <c r="CZ999" s="46"/>
      <c r="DA999" s="46"/>
      <c r="DB999" s="46"/>
      <c r="DC999" s="46"/>
      <c r="DD999" s="46"/>
      <c r="DE999" s="46"/>
      <c r="DF999" s="46"/>
      <c r="DG999" s="46"/>
      <c r="DH999" s="46"/>
      <c r="DI999" s="46"/>
      <c r="DJ999" s="46"/>
      <c r="DK999" s="46"/>
      <c r="DL999" s="46"/>
      <c r="DM999" s="46"/>
    </row>
    <row r="1000" spans="1:117" s="3" customFormat="1" ht="13.5" customHeight="1" x14ac:dyDescent="0.2">
      <c r="A1000" s="44"/>
      <c r="B1000" s="45"/>
      <c r="C1000" s="44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  <c r="BN1000" s="46"/>
      <c r="BO1000" s="46"/>
      <c r="BP1000" s="46"/>
      <c r="BQ1000" s="46"/>
      <c r="BR1000" s="46"/>
      <c r="BS1000" s="46"/>
      <c r="BT1000" s="46"/>
      <c r="BU1000" s="46"/>
      <c r="BV1000" s="46"/>
      <c r="BW1000" s="46"/>
      <c r="BX1000" s="46"/>
      <c r="BY1000" s="46"/>
      <c r="BZ1000" s="46"/>
      <c r="CA1000" s="46"/>
      <c r="CB1000" s="46"/>
      <c r="CC1000" s="46"/>
      <c r="CD1000" s="46"/>
      <c r="CE1000" s="46"/>
      <c r="CF1000" s="46"/>
      <c r="CG1000" s="46"/>
      <c r="CH1000" s="46"/>
      <c r="CI1000" s="46"/>
      <c r="CJ1000" s="46"/>
      <c r="CK1000" s="46"/>
      <c r="CL1000" s="46"/>
      <c r="CM1000" s="46"/>
      <c r="CN1000" s="46"/>
      <c r="CO1000" s="46"/>
      <c r="CP1000" s="46"/>
      <c r="CQ1000" s="46"/>
      <c r="CR1000" s="46"/>
      <c r="CS1000" s="46"/>
      <c r="CT1000" s="46"/>
      <c r="CU1000" s="46"/>
      <c r="CV1000" s="46"/>
      <c r="CW1000" s="46"/>
      <c r="CX1000" s="46"/>
      <c r="CY1000" s="46"/>
      <c r="CZ1000" s="46"/>
      <c r="DA1000" s="46"/>
      <c r="DB1000" s="46"/>
      <c r="DC1000" s="46"/>
      <c r="DD1000" s="46"/>
      <c r="DE1000" s="46"/>
      <c r="DF1000" s="46"/>
      <c r="DG1000" s="46"/>
      <c r="DH1000" s="46"/>
      <c r="DI1000" s="46"/>
      <c r="DJ1000" s="46"/>
      <c r="DK1000" s="46"/>
      <c r="DL1000" s="46"/>
      <c r="DM1000" s="46"/>
    </row>
  </sheetData>
  <mergeCells count="20">
    <mergeCell ref="A2:A6"/>
    <mergeCell ref="B2:B6"/>
    <mergeCell ref="C2:C6"/>
    <mergeCell ref="DI3:DI4"/>
    <mergeCell ref="DJ3:DJ4"/>
    <mergeCell ref="AM4:AP4"/>
    <mergeCell ref="AQ4:AT4"/>
    <mergeCell ref="AU4:AX4"/>
    <mergeCell ref="AY4:BB4"/>
    <mergeCell ref="DL3:DL4"/>
    <mergeCell ref="DM3:DM4"/>
    <mergeCell ref="F4:I4"/>
    <mergeCell ref="J4:M4"/>
    <mergeCell ref="N4:Q4"/>
    <mergeCell ref="R4:U4"/>
    <mergeCell ref="V4:Y4"/>
    <mergeCell ref="Z4:AC4"/>
    <mergeCell ref="AE4:AH4"/>
    <mergeCell ref="AI4:AL4"/>
    <mergeCell ref="DK3:DK4"/>
  </mergeCells>
  <phoneticPr fontId="1"/>
  <pageMargins left="0.70866141732283472" right="0.70866141732283472" top="0.98425196850393704" bottom="0.70866141732283472" header="0.70866141732283472" footer="0.70866141732283472"/>
  <pageSetup paperSize="9" scale="75" orientation="landscape"/>
  <headerFooter alignWithMargins="0">
    <oddHeader>&amp;Lごみ搬入量の状況（平成28年度実績）</oddHeader>
  </headerFooter>
  <colBreaks count="5" manualBreakCount="5">
    <brk id="13" min="1" max="48" man="1"/>
    <brk id="25" min="1" max="48" man="1"/>
    <brk id="38" min="1" max="48" man="1"/>
    <brk id="50" min="1" max="48" man="1"/>
    <brk id="62" min="1" max="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207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A7" sqref="A7"/>
    </sheetView>
  </sheetViews>
  <sheetFormatPr defaultColWidth="9" defaultRowHeight="13.5" customHeight="1" x14ac:dyDescent="0.2"/>
  <cols>
    <col min="1" max="1" width="10.77734375" style="4" customWidth="1"/>
    <col min="2" max="2" width="8.77734375" style="47" customWidth="1"/>
    <col min="3" max="3" width="12.6640625" style="4" customWidth="1"/>
    <col min="4" max="117" width="11" style="48" customWidth="1"/>
    <col min="118" max="16384" width="9" style="4"/>
  </cols>
  <sheetData>
    <row r="1" spans="1:117" ht="16.2" x14ac:dyDescent="0.2">
      <c r="A1" s="1" t="s">
        <v>122</v>
      </c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3"/>
      <c r="BF1" s="3"/>
      <c r="BG1" s="3"/>
      <c r="BH1" s="3"/>
      <c r="BI1" s="3"/>
      <c r="BJ1" s="3"/>
      <c r="BK1" s="4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4"/>
      <c r="BZ1" s="4"/>
      <c r="CA1" s="4"/>
      <c r="CB1" s="4"/>
      <c r="CC1" s="4"/>
      <c r="CD1" s="4"/>
      <c r="CE1" s="4"/>
      <c r="CF1" s="4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4"/>
      <c r="CU1" s="4"/>
      <c r="CV1" s="4"/>
      <c r="CW1" s="4"/>
      <c r="CX1" s="4"/>
      <c r="CY1" s="4"/>
      <c r="CZ1" s="4"/>
      <c r="DA1" s="4"/>
      <c r="DB1" s="3"/>
      <c r="DC1" s="3"/>
      <c r="DD1" s="3"/>
      <c r="DE1" s="3"/>
      <c r="DF1" s="3"/>
      <c r="DG1" s="3"/>
      <c r="DH1" s="4"/>
      <c r="DI1" s="4"/>
      <c r="DJ1" s="4"/>
      <c r="DK1" s="4"/>
      <c r="DL1" s="4"/>
      <c r="DM1" s="4"/>
    </row>
    <row r="2" spans="1:117" s="16" customFormat="1" ht="22.5" customHeight="1" x14ac:dyDescent="0.2">
      <c r="A2" s="98" t="s">
        <v>1</v>
      </c>
      <c r="B2" s="98" t="s">
        <v>2</v>
      </c>
      <c r="C2" s="100" t="s">
        <v>3</v>
      </c>
      <c r="D2" s="5" t="s">
        <v>4</v>
      </c>
      <c r="E2" s="6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6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8"/>
      <c r="BD2" s="8"/>
      <c r="BE2" s="9"/>
      <c r="BF2" s="10"/>
      <c r="BG2" s="10"/>
      <c r="BH2" s="10"/>
      <c r="BI2" s="10"/>
      <c r="BJ2" s="10"/>
      <c r="BK2" s="8"/>
      <c r="BL2" s="9"/>
      <c r="BM2" s="10"/>
      <c r="BN2" s="10"/>
      <c r="BO2" s="10"/>
      <c r="BP2" s="10"/>
      <c r="BQ2" s="10"/>
      <c r="BR2" s="11" t="s">
        <v>5</v>
      </c>
      <c r="BS2" s="10"/>
      <c r="BT2" s="10"/>
      <c r="BU2" s="10"/>
      <c r="BV2" s="10"/>
      <c r="BW2" s="10"/>
      <c r="BX2" s="10"/>
      <c r="BY2" s="12"/>
      <c r="BZ2" s="12"/>
      <c r="CA2" s="12"/>
      <c r="CB2" s="12"/>
      <c r="CC2" s="12"/>
      <c r="CD2" s="12"/>
      <c r="CE2" s="12"/>
      <c r="CF2" s="8"/>
      <c r="CG2" s="10"/>
      <c r="CH2" s="10"/>
      <c r="CI2" s="10"/>
      <c r="CJ2" s="10"/>
      <c r="CK2" s="10"/>
      <c r="CL2" s="10"/>
      <c r="CM2" s="11" t="s">
        <v>6</v>
      </c>
      <c r="CN2" s="10"/>
      <c r="CO2" s="10"/>
      <c r="CP2" s="10"/>
      <c r="CQ2" s="10"/>
      <c r="CR2" s="10"/>
      <c r="CS2" s="10"/>
      <c r="CT2" s="12"/>
      <c r="CU2" s="12"/>
      <c r="CV2" s="12"/>
      <c r="CW2" s="12"/>
      <c r="CX2" s="12"/>
      <c r="CY2" s="12"/>
      <c r="CZ2" s="12"/>
      <c r="DA2" s="8"/>
      <c r="DB2" s="10"/>
      <c r="DC2" s="10"/>
      <c r="DD2" s="10"/>
      <c r="DE2" s="10"/>
      <c r="DF2" s="10"/>
      <c r="DG2" s="10"/>
      <c r="DH2" s="13" t="s">
        <v>7</v>
      </c>
      <c r="DI2" s="11" t="s">
        <v>8</v>
      </c>
      <c r="DJ2" s="14"/>
      <c r="DK2" s="14"/>
      <c r="DL2" s="14"/>
      <c r="DM2" s="15"/>
    </row>
    <row r="3" spans="1:117" s="16" customFormat="1" ht="22.5" customHeight="1" x14ac:dyDescent="0.2">
      <c r="A3" s="99"/>
      <c r="B3" s="99"/>
      <c r="C3" s="101"/>
      <c r="D3" s="17"/>
      <c r="E3" s="18" t="s">
        <v>9</v>
      </c>
      <c r="F3" s="12"/>
      <c r="G3" s="12"/>
      <c r="H3" s="12"/>
      <c r="I3" s="12"/>
      <c r="J3" s="12"/>
      <c r="K3" s="7"/>
      <c r="L3" s="7"/>
      <c r="M3" s="7"/>
      <c r="N3" s="12"/>
      <c r="O3" s="7"/>
      <c r="P3" s="7"/>
      <c r="Q3" s="7"/>
      <c r="R3" s="12"/>
      <c r="S3" s="7"/>
      <c r="T3" s="7"/>
      <c r="U3" s="7"/>
      <c r="V3" s="12"/>
      <c r="W3" s="7"/>
      <c r="X3" s="7"/>
      <c r="Y3" s="7"/>
      <c r="Z3" s="12"/>
      <c r="AA3" s="7"/>
      <c r="AB3" s="7"/>
      <c r="AC3" s="19"/>
      <c r="AD3" s="18" t="s">
        <v>10</v>
      </c>
      <c r="AE3" s="12"/>
      <c r="AF3" s="12"/>
      <c r="AG3" s="12"/>
      <c r="AH3" s="12"/>
      <c r="AI3" s="12"/>
      <c r="AJ3" s="7"/>
      <c r="AK3" s="7"/>
      <c r="AL3" s="7"/>
      <c r="AM3" s="12"/>
      <c r="AN3" s="7"/>
      <c r="AO3" s="7"/>
      <c r="AP3" s="7"/>
      <c r="AQ3" s="12"/>
      <c r="AR3" s="7"/>
      <c r="AS3" s="7"/>
      <c r="AT3" s="7"/>
      <c r="AU3" s="12"/>
      <c r="AV3" s="7"/>
      <c r="AW3" s="7"/>
      <c r="AX3" s="7"/>
      <c r="AY3" s="12"/>
      <c r="AZ3" s="7"/>
      <c r="BA3" s="7"/>
      <c r="BB3" s="19"/>
      <c r="BC3" s="8" t="s">
        <v>11</v>
      </c>
      <c r="BD3" s="8"/>
      <c r="BE3" s="9"/>
      <c r="BF3" s="10"/>
      <c r="BG3" s="10"/>
      <c r="BH3" s="10"/>
      <c r="BI3" s="10"/>
      <c r="BJ3" s="10"/>
      <c r="BK3" s="8"/>
      <c r="BL3" s="9"/>
      <c r="BM3" s="10"/>
      <c r="BN3" s="10"/>
      <c r="BO3" s="10"/>
      <c r="BP3" s="10"/>
      <c r="BQ3" s="10"/>
      <c r="BR3" s="20"/>
      <c r="BS3" s="21" t="s">
        <v>12</v>
      </c>
      <c r="BT3" s="22"/>
      <c r="BU3" s="22"/>
      <c r="BV3" s="22"/>
      <c r="BW3" s="22"/>
      <c r="BX3" s="22"/>
      <c r="BY3" s="7"/>
      <c r="BZ3" s="12"/>
      <c r="CA3" s="12"/>
      <c r="CB3" s="12"/>
      <c r="CC3" s="12"/>
      <c r="CD3" s="12"/>
      <c r="CE3" s="12"/>
      <c r="CF3" s="8"/>
      <c r="CG3" s="10"/>
      <c r="CH3" s="10"/>
      <c r="CI3" s="10"/>
      <c r="CJ3" s="10"/>
      <c r="CK3" s="10"/>
      <c r="CL3" s="10"/>
      <c r="CM3" s="20"/>
      <c r="CN3" s="21" t="s">
        <v>13</v>
      </c>
      <c r="CO3" s="22"/>
      <c r="CP3" s="22"/>
      <c r="CQ3" s="22"/>
      <c r="CR3" s="22"/>
      <c r="CS3" s="22"/>
      <c r="CT3" s="7"/>
      <c r="CU3" s="12"/>
      <c r="CV3" s="12"/>
      <c r="CW3" s="12"/>
      <c r="CX3" s="12"/>
      <c r="CY3" s="12"/>
      <c r="CZ3" s="12"/>
      <c r="DA3" s="8"/>
      <c r="DB3" s="10"/>
      <c r="DC3" s="10"/>
      <c r="DD3" s="10"/>
      <c r="DE3" s="10"/>
      <c r="DF3" s="10"/>
      <c r="DG3" s="10"/>
      <c r="DH3" s="23"/>
      <c r="DI3" s="94" t="s">
        <v>14</v>
      </c>
      <c r="DJ3" s="93" t="s">
        <v>15</v>
      </c>
      <c r="DK3" s="93" t="s">
        <v>16</v>
      </c>
      <c r="DL3" s="93" t="s">
        <v>17</v>
      </c>
      <c r="DM3" s="93" t="s">
        <v>18</v>
      </c>
    </row>
    <row r="4" spans="1:117" s="16" customFormat="1" ht="22.5" customHeight="1" x14ac:dyDescent="0.2">
      <c r="A4" s="99"/>
      <c r="B4" s="99"/>
      <c r="C4" s="101"/>
      <c r="D4" s="25"/>
      <c r="E4" s="17"/>
      <c r="F4" s="95" t="s">
        <v>19</v>
      </c>
      <c r="G4" s="96"/>
      <c r="H4" s="96"/>
      <c r="I4" s="97"/>
      <c r="J4" s="95" t="s">
        <v>20</v>
      </c>
      <c r="K4" s="96"/>
      <c r="L4" s="96"/>
      <c r="M4" s="97"/>
      <c r="N4" s="95" t="s">
        <v>21</v>
      </c>
      <c r="O4" s="96"/>
      <c r="P4" s="96"/>
      <c r="Q4" s="97"/>
      <c r="R4" s="95" t="s">
        <v>22</v>
      </c>
      <c r="S4" s="96"/>
      <c r="T4" s="96"/>
      <c r="U4" s="97"/>
      <c r="V4" s="95" t="s">
        <v>23</v>
      </c>
      <c r="W4" s="96"/>
      <c r="X4" s="96"/>
      <c r="Y4" s="97"/>
      <c r="Z4" s="95" t="s">
        <v>24</v>
      </c>
      <c r="AA4" s="96"/>
      <c r="AB4" s="96"/>
      <c r="AC4" s="97"/>
      <c r="AD4" s="17"/>
      <c r="AE4" s="95" t="s">
        <v>19</v>
      </c>
      <c r="AF4" s="96"/>
      <c r="AG4" s="96"/>
      <c r="AH4" s="97"/>
      <c r="AI4" s="95" t="s">
        <v>20</v>
      </c>
      <c r="AJ4" s="96"/>
      <c r="AK4" s="96"/>
      <c r="AL4" s="97"/>
      <c r="AM4" s="95" t="s">
        <v>21</v>
      </c>
      <c r="AN4" s="96"/>
      <c r="AO4" s="96"/>
      <c r="AP4" s="97"/>
      <c r="AQ4" s="95" t="s">
        <v>22</v>
      </c>
      <c r="AR4" s="96"/>
      <c r="AS4" s="96"/>
      <c r="AT4" s="97"/>
      <c r="AU4" s="95" t="s">
        <v>23</v>
      </c>
      <c r="AV4" s="96"/>
      <c r="AW4" s="96"/>
      <c r="AX4" s="97"/>
      <c r="AY4" s="95" t="s">
        <v>24</v>
      </c>
      <c r="AZ4" s="96"/>
      <c r="BA4" s="96"/>
      <c r="BB4" s="97"/>
      <c r="BC4" s="26"/>
      <c r="BD4" s="18" t="s">
        <v>25</v>
      </c>
      <c r="BE4" s="6"/>
      <c r="BF4" s="6"/>
      <c r="BG4" s="6"/>
      <c r="BH4" s="6"/>
      <c r="BI4" s="6"/>
      <c r="BJ4" s="27"/>
      <c r="BK4" s="28" t="s">
        <v>26</v>
      </c>
      <c r="BL4" s="6"/>
      <c r="BM4" s="6"/>
      <c r="BN4" s="6"/>
      <c r="BO4" s="6"/>
      <c r="BP4" s="6"/>
      <c r="BQ4" s="6"/>
      <c r="BR4" s="26"/>
      <c r="BS4" s="29"/>
      <c r="BT4" s="30"/>
      <c r="BU4" s="30"/>
      <c r="BV4" s="30"/>
      <c r="BW4" s="30"/>
      <c r="BX4" s="31"/>
      <c r="BY4" s="18" t="s">
        <v>9</v>
      </c>
      <c r="BZ4" s="28"/>
      <c r="CA4" s="6"/>
      <c r="CB4" s="6"/>
      <c r="CC4" s="6"/>
      <c r="CD4" s="6"/>
      <c r="CE4" s="27"/>
      <c r="CF4" s="28" t="s">
        <v>27</v>
      </c>
      <c r="CG4" s="6"/>
      <c r="CH4" s="6"/>
      <c r="CI4" s="6"/>
      <c r="CJ4" s="6"/>
      <c r="CK4" s="6"/>
      <c r="CL4" s="27"/>
      <c r="CM4" s="26"/>
      <c r="CN4" s="29"/>
      <c r="CO4" s="30"/>
      <c r="CP4" s="30"/>
      <c r="CQ4" s="30"/>
      <c r="CR4" s="30"/>
      <c r="CS4" s="31"/>
      <c r="CT4" s="18" t="s">
        <v>10</v>
      </c>
      <c r="CU4" s="28"/>
      <c r="CV4" s="6"/>
      <c r="CW4" s="6"/>
      <c r="CX4" s="6"/>
      <c r="CY4" s="6"/>
      <c r="CZ4" s="27"/>
      <c r="DA4" s="28" t="s">
        <v>27</v>
      </c>
      <c r="DB4" s="6"/>
      <c r="DC4" s="6"/>
      <c r="DD4" s="6"/>
      <c r="DE4" s="6"/>
      <c r="DF4" s="6"/>
      <c r="DG4" s="27"/>
      <c r="DH4" s="23"/>
      <c r="DI4" s="94"/>
      <c r="DJ4" s="94"/>
      <c r="DK4" s="94"/>
      <c r="DL4" s="94"/>
      <c r="DM4" s="94"/>
    </row>
    <row r="5" spans="1:117" s="16" customFormat="1" ht="22.5" customHeight="1" x14ac:dyDescent="0.2">
      <c r="A5" s="99"/>
      <c r="B5" s="99"/>
      <c r="C5" s="101"/>
      <c r="D5" s="25" t="s">
        <v>14</v>
      </c>
      <c r="E5" s="17" t="s">
        <v>14</v>
      </c>
      <c r="F5" s="17" t="s">
        <v>14</v>
      </c>
      <c r="G5" s="32" t="s">
        <v>15</v>
      </c>
      <c r="H5" s="32" t="s">
        <v>16</v>
      </c>
      <c r="I5" s="32" t="s">
        <v>17</v>
      </c>
      <c r="J5" s="17" t="s">
        <v>14</v>
      </c>
      <c r="K5" s="32" t="s">
        <v>15</v>
      </c>
      <c r="L5" s="32" t="s">
        <v>16</v>
      </c>
      <c r="M5" s="32" t="s">
        <v>17</v>
      </c>
      <c r="N5" s="17" t="s">
        <v>14</v>
      </c>
      <c r="O5" s="32" t="s">
        <v>15</v>
      </c>
      <c r="P5" s="32" t="s">
        <v>16</v>
      </c>
      <c r="Q5" s="32" t="s">
        <v>17</v>
      </c>
      <c r="R5" s="17" t="s">
        <v>14</v>
      </c>
      <c r="S5" s="32" t="s">
        <v>15</v>
      </c>
      <c r="T5" s="32" t="s">
        <v>16</v>
      </c>
      <c r="U5" s="32" t="s">
        <v>17</v>
      </c>
      <c r="V5" s="17" t="s">
        <v>14</v>
      </c>
      <c r="W5" s="32" t="s">
        <v>15</v>
      </c>
      <c r="X5" s="32" t="s">
        <v>16</v>
      </c>
      <c r="Y5" s="32" t="s">
        <v>17</v>
      </c>
      <c r="Z5" s="17" t="s">
        <v>14</v>
      </c>
      <c r="AA5" s="32" t="s">
        <v>15</v>
      </c>
      <c r="AB5" s="32" t="s">
        <v>16</v>
      </c>
      <c r="AC5" s="32" t="s">
        <v>17</v>
      </c>
      <c r="AD5" s="17" t="s">
        <v>14</v>
      </c>
      <c r="AE5" s="17" t="s">
        <v>14</v>
      </c>
      <c r="AF5" s="32" t="s">
        <v>15</v>
      </c>
      <c r="AG5" s="32" t="s">
        <v>16</v>
      </c>
      <c r="AH5" s="32" t="s">
        <v>17</v>
      </c>
      <c r="AI5" s="17" t="s">
        <v>14</v>
      </c>
      <c r="AJ5" s="32" t="s">
        <v>15</v>
      </c>
      <c r="AK5" s="32" t="s">
        <v>16</v>
      </c>
      <c r="AL5" s="32" t="s">
        <v>17</v>
      </c>
      <c r="AM5" s="17" t="s">
        <v>14</v>
      </c>
      <c r="AN5" s="32" t="s">
        <v>15</v>
      </c>
      <c r="AO5" s="32" t="s">
        <v>16</v>
      </c>
      <c r="AP5" s="32" t="s">
        <v>17</v>
      </c>
      <c r="AQ5" s="17" t="s">
        <v>14</v>
      </c>
      <c r="AR5" s="32" t="s">
        <v>15</v>
      </c>
      <c r="AS5" s="32" t="s">
        <v>16</v>
      </c>
      <c r="AT5" s="32" t="s">
        <v>17</v>
      </c>
      <c r="AU5" s="17" t="s">
        <v>14</v>
      </c>
      <c r="AV5" s="32" t="s">
        <v>15</v>
      </c>
      <c r="AW5" s="32" t="s">
        <v>16</v>
      </c>
      <c r="AX5" s="32" t="s">
        <v>17</v>
      </c>
      <c r="AY5" s="17" t="s">
        <v>14</v>
      </c>
      <c r="AZ5" s="32" t="s">
        <v>15</v>
      </c>
      <c r="BA5" s="32" t="s">
        <v>16</v>
      </c>
      <c r="BB5" s="32" t="s">
        <v>17</v>
      </c>
      <c r="BC5" s="25" t="s">
        <v>14</v>
      </c>
      <c r="BD5" s="25" t="s">
        <v>14</v>
      </c>
      <c r="BE5" s="25" t="s">
        <v>28</v>
      </c>
      <c r="BF5" s="25" t="s">
        <v>29</v>
      </c>
      <c r="BG5" s="25" t="s">
        <v>30</v>
      </c>
      <c r="BH5" s="25" t="s">
        <v>31</v>
      </c>
      <c r="BI5" s="25" t="s">
        <v>32</v>
      </c>
      <c r="BJ5" s="25" t="s">
        <v>33</v>
      </c>
      <c r="BK5" s="25" t="s">
        <v>14</v>
      </c>
      <c r="BL5" s="25" t="s">
        <v>28</v>
      </c>
      <c r="BM5" s="25" t="s">
        <v>29</v>
      </c>
      <c r="BN5" s="25" t="s">
        <v>30</v>
      </c>
      <c r="BO5" s="25" t="s">
        <v>31</v>
      </c>
      <c r="BP5" s="25" t="s">
        <v>32</v>
      </c>
      <c r="BQ5" s="26" t="s">
        <v>33</v>
      </c>
      <c r="BR5" s="25" t="s">
        <v>14</v>
      </c>
      <c r="BS5" s="33" t="s">
        <v>28</v>
      </c>
      <c r="BT5" s="33" t="s">
        <v>29</v>
      </c>
      <c r="BU5" s="33" t="s">
        <v>30</v>
      </c>
      <c r="BV5" s="33" t="s">
        <v>31</v>
      </c>
      <c r="BW5" s="33" t="s">
        <v>32</v>
      </c>
      <c r="BX5" s="33" t="s">
        <v>33</v>
      </c>
      <c r="BY5" s="25" t="s">
        <v>14</v>
      </c>
      <c r="BZ5" s="33" t="s">
        <v>28</v>
      </c>
      <c r="CA5" s="25" t="s">
        <v>29</v>
      </c>
      <c r="CB5" s="25" t="s">
        <v>30</v>
      </c>
      <c r="CC5" s="25" t="s">
        <v>31</v>
      </c>
      <c r="CD5" s="25" t="s">
        <v>32</v>
      </c>
      <c r="CE5" s="25" t="s">
        <v>33</v>
      </c>
      <c r="CF5" s="25" t="s">
        <v>14</v>
      </c>
      <c r="CG5" s="25" t="s">
        <v>28</v>
      </c>
      <c r="CH5" s="25" t="s">
        <v>29</v>
      </c>
      <c r="CI5" s="25" t="s">
        <v>30</v>
      </c>
      <c r="CJ5" s="25" t="s">
        <v>31</v>
      </c>
      <c r="CK5" s="25" t="s">
        <v>32</v>
      </c>
      <c r="CL5" s="25" t="s">
        <v>33</v>
      </c>
      <c r="CM5" s="25" t="s">
        <v>14</v>
      </c>
      <c r="CN5" s="33" t="s">
        <v>28</v>
      </c>
      <c r="CO5" s="33" t="s">
        <v>29</v>
      </c>
      <c r="CP5" s="33" t="s">
        <v>30</v>
      </c>
      <c r="CQ5" s="33" t="s">
        <v>31</v>
      </c>
      <c r="CR5" s="33" t="s">
        <v>32</v>
      </c>
      <c r="CS5" s="33" t="s">
        <v>33</v>
      </c>
      <c r="CT5" s="25" t="s">
        <v>14</v>
      </c>
      <c r="CU5" s="33" t="s">
        <v>28</v>
      </c>
      <c r="CV5" s="25" t="s">
        <v>29</v>
      </c>
      <c r="CW5" s="25" t="s">
        <v>30</v>
      </c>
      <c r="CX5" s="25" t="s">
        <v>31</v>
      </c>
      <c r="CY5" s="25" t="s">
        <v>32</v>
      </c>
      <c r="CZ5" s="25" t="s">
        <v>33</v>
      </c>
      <c r="DA5" s="25" t="s">
        <v>14</v>
      </c>
      <c r="DB5" s="25" t="s">
        <v>28</v>
      </c>
      <c r="DC5" s="25" t="s">
        <v>29</v>
      </c>
      <c r="DD5" s="25" t="s">
        <v>30</v>
      </c>
      <c r="DE5" s="25" t="s">
        <v>31</v>
      </c>
      <c r="DF5" s="25" t="s">
        <v>32</v>
      </c>
      <c r="DG5" s="25" t="s">
        <v>33</v>
      </c>
      <c r="DH5" s="23"/>
      <c r="DI5" s="17"/>
      <c r="DJ5" s="17"/>
      <c r="DK5" s="17"/>
      <c r="DL5" s="17"/>
      <c r="DM5" s="17"/>
    </row>
    <row r="6" spans="1:117" s="38" customFormat="1" ht="13.5" customHeight="1" x14ac:dyDescent="0.2">
      <c r="A6" s="99"/>
      <c r="B6" s="99"/>
      <c r="C6" s="101"/>
      <c r="D6" s="34" t="s">
        <v>34</v>
      </c>
      <c r="E6" s="35" t="s">
        <v>34</v>
      </c>
      <c r="F6" s="35" t="s">
        <v>34</v>
      </c>
      <c r="G6" s="36" t="s">
        <v>34</v>
      </c>
      <c r="H6" s="36" t="s">
        <v>34</v>
      </c>
      <c r="I6" s="36" t="s">
        <v>34</v>
      </c>
      <c r="J6" s="35" t="s">
        <v>34</v>
      </c>
      <c r="K6" s="36" t="s">
        <v>34</v>
      </c>
      <c r="L6" s="36" t="s">
        <v>34</v>
      </c>
      <c r="M6" s="36" t="s">
        <v>34</v>
      </c>
      <c r="N6" s="35" t="s">
        <v>34</v>
      </c>
      <c r="O6" s="36" t="s">
        <v>34</v>
      </c>
      <c r="P6" s="36" t="s">
        <v>34</v>
      </c>
      <c r="Q6" s="36" t="s">
        <v>34</v>
      </c>
      <c r="R6" s="35" t="s">
        <v>34</v>
      </c>
      <c r="S6" s="36" t="s">
        <v>34</v>
      </c>
      <c r="T6" s="36" t="s">
        <v>34</v>
      </c>
      <c r="U6" s="36" t="s">
        <v>34</v>
      </c>
      <c r="V6" s="35" t="s">
        <v>34</v>
      </c>
      <c r="W6" s="36" t="s">
        <v>34</v>
      </c>
      <c r="X6" s="36" t="s">
        <v>34</v>
      </c>
      <c r="Y6" s="36" t="s">
        <v>34</v>
      </c>
      <c r="Z6" s="35" t="s">
        <v>34</v>
      </c>
      <c r="AA6" s="36" t="s">
        <v>34</v>
      </c>
      <c r="AB6" s="36" t="s">
        <v>34</v>
      </c>
      <c r="AC6" s="36" t="s">
        <v>34</v>
      </c>
      <c r="AD6" s="35" t="s">
        <v>34</v>
      </c>
      <c r="AE6" s="35" t="s">
        <v>34</v>
      </c>
      <c r="AF6" s="36" t="s">
        <v>34</v>
      </c>
      <c r="AG6" s="36" t="s">
        <v>34</v>
      </c>
      <c r="AH6" s="36" t="s">
        <v>34</v>
      </c>
      <c r="AI6" s="35" t="s">
        <v>34</v>
      </c>
      <c r="AJ6" s="36" t="s">
        <v>34</v>
      </c>
      <c r="AK6" s="36" t="s">
        <v>34</v>
      </c>
      <c r="AL6" s="36" t="s">
        <v>34</v>
      </c>
      <c r="AM6" s="35" t="s">
        <v>34</v>
      </c>
      <c r="AN6" s="36" t="s">
        <v>34</v>
      </c>
      <c r="AO6" s="36" t="s">
        <v>34</v>
      </c>
      <c r="AP6" s="36" t="s">
        <v>34</v>
      </c>
      <c r="AQ6" s="35" t="s">
        <v>34</v>
      </c>
      <c r="AR6" s="36" t="s">
        <v>34</v>
      </c>
      <c r="AS6" s="36" t="s">
        <v>34</v>
      </c>
      <c r="AT6" s="36" t="s">
        <v>34</v>
      </c>
      <c r="AU6" s="35" t="s">
        <v>34</v>
      </c>
      <c r="AV6" s="36" t="s">
        <v>34</v>
      </c>
      <c r="AW6" s="36" t="s">
        <v>34</v>
      </c>
      <c r="AX6" s="36" t="s">
        <v>34</v>
      </c>
      <c r="AY6" s="35" t="s">
        <v>34</v>
      </c>
      <c r="AZ6" s="36" t="s">
        <v>34</v>
      </c>
      <c r="BA6" s="36" t="s">
        <v>34</v>
      </c>
      <c r="BB6" s="36" t="s">
        <v>34</v>
      </c>
      <c r="BC6" s="34" t="s">
        <v>34</v>
      </c>
      <c r="BD6" s="34" t="s">
        <v>34</v>
      </c>
      <c r="BE6" s="34" t="s">
        <v>34</v>
      </c>
      <c r="BF6" s="34" t="s">
        <v>34</v>
      </c>
      <c r="BG6" s="34" t="s">
        <v>34</v>
      </c>
      <c r="BH6" s="34" t="s">
        <v>34</v>
      </c>
      <c r="BI6" s="34" t="s">
        <v>34</v>
      </c>
      <c r="BJ6" s="34" t="s">
        <v>34</v>
      </c>
      <c r="BK6" s="34" t="s">
        <v>34</v>
      </c>
      <c r="BL6" s="34" t="s">
        <v>34</v>
      </c>
      <c r="BM6" s="34" t="s">
        <v>34</v>
      </c>
      <c r="BN6" s="34" t="s">
        <v>34</v>
      </c>
      <c r="BO6" s="34" t="s">
        <v>34</v>
      </c>
      <c r="BP6" s="34" t="s">
        <v>34</v>
      </c>
      <c r="BQ6" s="37" t="s">
        <v>34</v>
      </c>
      <c r="BR6" s="34" t="s">
        <v>34</v>
      </c>
      <c r="BS6" s="34" t="s">
        <v>34</v>
      </c>
      <c r="BT6" s="34" t="s">
        <v>34</v>
      </c>
      <c r="BU6" s="34" t="s">
        <v>34</v>
      </c>
      <c r="BV6" s="34" t="s">
        <v>34</v>
      </c>
      <c r="BW6" s="34" t="s">
        <v>34</v>
      </c>
      <c r="BX6" s="34" t="s">
        <v>34</v>
      </c>
      <c r="BY6" s="34" t="s">
        <v>34</v>
      </c>
      <c r="BZ6" s="35" t="s">
        <v>34</v>
      </c>
      <c r="CA6" s="35" t="s">
        <v>34</v>
      </c>
      <c r="CB6" s="35" t="s">
        <v>34</v>
      </c>
      <c r="CC6" s="35" t="s">
        <v>34</v>
      </c>
      <c r="CD6" s="35" t="s">
        <v>34</v>
      </c>
      <c r="CE6" s="35" t="s">
        <v>34</v>
      </c>
      <c r="CF6" s="34" t="s">
        <v>34</v>
      </c>
      <c r="CG6" s="34" t="s">
        <v>34</v>
      </c>
      <c r="CH6" s="34" t="s">
        <v>34</v>
      </c>
      <c r="CI6" s="34" t="s">
        <v>34</v>
      </c>
      <c r="CJ6" s="34" t="s">
        <v>34</v>
      </c>
      <c r="CK6" s="34" t="s">
        <v>34</v>
      </c>
      <c r="CL6" s="34" t="s">
        <v>34</v>
      </c>
      <c r="CM6" s="34" t="s">
        <v>34</v>
      </c>
      <c r="CN6" s="34" t="s">
        <v>34</v>
      </c>
      <c r="CO6" s="34" t="s">
        <v>34</v>
      </c>
      <c r="CP6" s="34" t="s">
        <v>34</v>
      </c>
      <c r="CQ6" s="34" t="s">
        <v>34</v>
      </c>
      <c r="CR6" s="34" t="s">
        <v>34</v>
      </c>
      <c r="CS6" s="34" t="s">
        <v>34</v>
      </c>
      <c r="CT6" s="34" t="s">
        <v>34</v>
      </c>
      <c r="CU6" s="35" t="s">
        <v>34</v>
      </c>
      <c r="CV6" s="35" t="s">
        <v>34</v>
      </c>
      <c r="CW6" s="35" t="s">
        <v>34</v>
      </c>
      <c r="CX6" s="35" t="s">
        <v>34</v>
      </c>
      <c r="CY6" s="35" t="s">
        <v>34</v>
      </c>
      <c r="CZ6" s="35" t="s">
        <v>34</v>
      </c>
      <c r="DA6" s="34" t="s">
        <v>34</v>
      </c>
      <c r="DB6" s="34" t="s">
        <v>34</v>
      </c>
      <c r="DC6" s="34" t="s">
        <v>34</v>
      </c>
      <c r="DD6" s="34" t="s">
        <v>34</v>
      </c>
      <c r="DE6" s="34" t="s">
        <v>34</v>
      </c>
      <c r="DF6" s="34" t="s">
        <v>34</v>
      </c>
      <c r="DG6" s="34" t="s">
        <v>34</v>
      </c>
      <c r="DH6" s="34" t="s">
        <v>34</v>
      </c>
      <c r="DI6" s="35" t="s">
        <v>35</v>
      </c>
      <c r="DJ6" s="34" t="s">
        <v>34</v>
      </c>
      <c r="DK6" s="34" t="s">
        <v>34</v>
      </c>
      <c r="DL6" s="34" t="s">
        <v>34</v>
      </c>
      <c r="DM6" s="34" t="s">
        <v>34</v>
      </c>
    </row>
    <row r="7" spans="1:117" s="43" customFormat="1" ht="13.5" customHeight="1" x14ac:dyDescent="0.2">
      <c r="A7" s="39" t="str">
        <f>[3]ごみ処理概要!A7</f>
        <v>岐阜県</v>
      </c>
      <c r="B7" s="40" t="str">
        <f>[3]ごみ処理概要!B7</f>
        <v>21000</v>
      </c>
      <c r="C7" s="41" t="s">
        <v>14</v>
      </c>
      <c r="D7" s="42">
        <f t="shared" ref="D7:D49" si="0">SUM(E7,AD7,BC7)</f>
        <v>614251</v>
      </c>
      <c r="E7" s="42">
        <f t="shared" ref="E7:E49" si="1">SUM(F7,J7,N7,R7,V7,Z7)</f>
        <v>387998</v>
      </c>
      <c r="F7" s="42">
        <f t="shared" ref="F7:F49" si="2">SUM(G7:I7)</f>
        <v>138</v>
      </c>
      <c r="G7" s="42">
        <f>SUM(G$8:G$207)</f>
        <v>128</v>
      </c>
      <c r="H7" s="42">
        <f>SUM(H$8:H$207)</f>
        <v>10</v>
      </c>
      <c r="I7" s="42">
        <f>SUM(I$8:I$207)</f>
        <v>0</v>
      </c>
      <c r="J7" s="42">
        <f t="shared" ref="J7:J49" si="3">SUM(K7:M7)</f>
        <v>335527</v>
      </c>
      <c r="K7" s="42">
        <f>SUM(K$8:K$207)</f>
        <v>113018</v>
      </c>
      <c r="L7" s="42">
        <f>SUM(L$8:L$207)</f>
        <v>222492</v>
      </c>
      <c r="M7" s="42">
        <f>SUM(M$8:M$207)</f>
        <v>17</v>
      </c>
      <c r="N7" s="42">
        <f t="shared" ref="N7:N49" si="4">SUM(O7:Q7)</f>
        <v>11612</v>
      </c>
      <c r="O7" s="42">
        <f>SUM(O$8:O$207)</f>
        <v>4066</v>
      </c>
      <c r="P7" s="42">
        <f>SUM(P$8:P$207)</f>
        <v>7534</v>
      </c>
      <c r="Q7" s="42">
        <f>SUM(Q$8:Q$207)</f>
        <v>12</v>
      </c>
      <c r="R7" s="42">
        <f t="shared" ref="R7:R49" si="5">SUM(S7:U7)</f>
        <v>35162</v>
      </c>
      <c r="S7" s="42">
        <f>SUM(S$8:S$207)</f>
        <v>6716</v>
      </c>
      <c r="T7" s="42">
        <f>SUM(T$8:T$207)</f>
        <v>28446</v>
      </c>
      <c r="U7" s="42">
        <f>SUM(U$8:U$207)</f>
        <v>0</v>
      </c>
      <c r="V7" s="42">
        <f t="shared" ref="V7:V49" si="6">SUM(W7:Y7)</f>
        <v>454</v>
      </c>
      <c r="W7" s="42">
        <f>SUM(W$8:W$207)</f>
        <v>140</v>
      </c>
      <c r="X7" s="42">
        <f>SUM(X$8:X$207)</f>
        <v>314</v>
      </c>
      <c r="Y7" s="42">
        <f>SUM(Y$8:Y$207)</f>
        <v>0</v>
      </c>
      <c r="Z7" s="42">
        <f t="shared" ref="Z7:Z49" si="7">SUM(AA7:AC7)</f>
        <v>5105</v>
      </c>
      <c r="AA7" s="42">
        <f>SUM(AA$8:AA$207)</f>
        <v>717</v>
      </c>
      <c r="AB7" s="42">
        <f>SUM(AB$8:AB$207)</f>
        <v>4325</v>
      </c>
      <c r="AC7" s="42">
        <f>SUM(AC$8:AC$207)</f>
        <v>63</v>
      </c>
      <c r="AD7" s="42">
        <f t="shared" ref="AD7:AD49" si="8">SUM(AE7,AI7,AM7,AQ7,AU7,AY7)</f>
        <v>161554</v>
      </c>
      <c r="AE7" s="42">
        <f t="shared" ref="AE7:AE49" si="9">SUM(AF7:AH7)</f>
        <v>2</v>
      </c>
      <c r="AF7" s="42">
        <f>SUM(AF$8:AF$207)</f>
        <v>0</v>
      </c>
      <c r="AG7" s="42">
        <f>SUM(AG$8:AG$207)</f>
        <v>2</v>
      </c>
      <c r="AH7" s="42">
        <f>SUM(AH$8:AH$207)</f>
        <v>0</v>
      </c>
      <c r="AI7" s="42">
        <f t="shared" ref="AI7:AI49" si="10">SUM(AJ7:AL7)</f>
        <v>151876</v>
      </c>
      <c r="AJ7" s="42">
        <f>SUM(AJ$8:AJ$207)</f>
        <v>101</v>
      </c>
      <c r="AK7" s="42">
        <f>SUM(AK$8:AK$207)</f>
        <v>688</v>
      </c>
      <c r="AL7" s="42">
        <f>SUM(AL$8:AL$207)</f>
        <v>151087</v>
      </c>
      <c r="AM7" s="42">
        <f t="shared" ref="AM7:AM49" si="11">SUM(AN7:AP7)</f>
        <v>2386</v>
      </c>
      <c r="AN7" s="42">
        <f>SUM(AN$8:AN$207)</f>
        <v>0</v>
      </c>
      <c r="AO7" s="42">
        <f>SUM(AO$8:AO$207)</f>
        <v>0</v>
      </c>
      <c r="AP7" s="42">
        <f>SUM(AP$8:AP$207)</f>
        <v>2386</v>
      </c>
      <c r="AQ7" s="42">
        <f t="shared" ref="AQ7:AQ49" si="12">SUM(AR7:AT7)</f>
        <v>5195</v>
      </c>
      <c r="AR7" s="42">
        <f>SUM(AR$8:AR$207)</f>
        <v>0</v>
      </c>
      <c r="AS7" s="42">
        <f>SUM(AS$8:AS$207)</f>
        <v>176</v>
      </c>
      <c r="AT7" s="42">
        <f>SUM(AT$8:AT$207)</f>
        <v>5019</v>
      </c>
      <c r="AU7" s="42">
        <f t="shared" ref="AU7:AU49" si="13">SUM(AV7:AX7)</f>
        <v>0</v>
      </c>
      <c r="AV7" s="42">
        <f>SUM(AV$8:AV$207)</f>
        <v>0</v>
      </c>
      <c r="AW7" s="42">
        <f>SUM(AW$8:AW$207)</f>
        <v>0</v>
      </c>
      <c r="AX7" s="42">
        <f>SUM(AX$8:AX$207)</f>
        <v>0</v>
      </c>
      <c r="AY7" s="42">
        <f t="shared" ref="AY7:AY49" si="14">SUM(AZ7:BB7)</f>
        <v>2095</v>
      </c>
      <c r="AZ7" s="42">
        <f>SUM(AZ$8:AZ$207)</f>
        <v>0</v>
      </c>
      <c r="BA7" s="42">
        <f>SUM(BA$8:BA$207)</f>
        <v>11</v>
      </c>
      <c r="BB7" s="42">
        <f>SUM(BB$8:BB$207)</f>
        <v>2084</v>
      </c>
      <c r="BC7" s="42">
        <f t="shared" ref="BC7:BC49" si="15">SUM(BD7,BK7)</f>
        <v>64699</v>
      </c>
      <c r="BD7" s="42">
        <f t="shared" ref="BD7:BD49" si="16">SUM(BE7:BJ7)</f>
        <v>35474</v>
      </c>
      <c r="BE7" s="42">
        <f t="shared" ref="BE7:BJ7" si="17">SUM(BE$8:BE$207)</f>
        <v>61</v>
      </c>
      <c r="BF7" s="42">
        <f t="shared" si="17"/>
        <v>13244</v>
      </c>
      <c r="BG7" s="42">
        <f t="shared" si="17"/>
        <v>7127</v>
      </c>
      <c r="BH7" s="42">
        <f t="shared" si="17"/>
        <v>4983</v>
      </c>
      <c r="BI7" s="42">
        <f t="shared" si="17"/>
        <v>1571</v>
      </c>
      <c r="BJ7" s="42">
        <f t="shared" si="17"/>
        <v>8488</v>
      </c>
      <c r="BK7" s="42">
        <f t="shared" ref="BK7:BK49" si="18">SUM(BL7:BQ7)</f>
        <v>29225</v>
      </c>
      <c r="BL7" s="42">
        <f t="shared" ref="BL7:BQ7" si="19">SUM(BL$8:BL$207)</f>
        <v>0</v>
      </c>
      <c r="BM7" s="42">
        <f t="shared" si="19"/>
        <v>22086</v>
      </c>
      <c r="BN7" s="42">
        <f t="shared" si="19"/>
        <v>3586</v>
      </c>
      <c r="BO7" s="42">
        <f t="shared" si="19"/>
        <v>2414</v>
      </c>
      <c r="BP7" s="42">
        <f t="shared" si="19"/>
        <v>4</v>
      </c>
      <c r="BQ7" s="42">
        <f t="shared" si="19"/>
        <v>1135</v>
      </c>
      <c r="BR7" s="42">
        <f t="shared" ref="BR7:BX22" si="20">SUM(BY7,CF7)</f>
        <v>423472</v>
      </c>
      <c r="BS7" s="42">
        <f t="shared" si="20"/>
        <v>199</v>
      </c>
      <c r="BT7" s="42">
        <f t="shared" si="20"/>
        <v>348771</v>
      </c>
      <c r="BU7" s="42">
        <f t="shared" si="20"/>
        <v>18739</v>
      </c>
      <c r="BV7" s="42">
        <f t="shared" si="20"/>
        <v>40145</v>
      </c>
      <c r="BW7" s="42">
        <f t="shared" si="20"/>
        <v>2025</v>
      </c>
      <c r="BX7" s="42">
        <f t="shared" si="20"/>
        <v>13593</v>
      </c>
      <c r="BY7" s="42">
        <f t="shared" ref="BY7:BY49" si="21">SUM(BZ7:CE7)</f>
        <v>387998</v>
      </c>
      <c r="BZ7" s="42">
        <f t="shared" ref="BZ7:BZ49" si="22">F7</f>
        <v>138</v>
      </c>
      <c r="CA7" s="42">
        <f t="shared" ref="CA7:CA49" si="23">J7</f>
        <v>335527</v>
      </c>
      <c r="CB7" s="42">
        <f t="shared" ref="CB7:CB49" si="24">N7</f>
        <v>11612</v>
      </c>
      <c r="CC7" s="42">
        <f t="shared" ref="CC7:CC49" si="25">R7</f>
        <v>35162</v>
      </c>
      <c r="CD7" s="42">
        <f t="shared" ref="CD7:CD49" si="26">V7</f>
        <v>454</v>
      </c>
      <c r="CE7" s="42">
        <f t="shared" ref="CE7:CE49" si="27">Z7</f>
        <v>5105</v>
      </c>
      <c r="CF7" s="42">
        <f t="shared" ref="CF7:CF49" si="28">SUM(CG7:CL7)</f>
        <v>35474</v>
      </c>
      <c r="CG7" s="42">
        <f t="shared" ref="CG7:CL22" si="29">BE7</f>
        <v>61</v>
      </c>
      <c r="CH7" s="42">
        <f t="shared" si="29"/>
        <v>13244</v>
      </c>
      <c r="CI7" s="42">
        <f t="shared" si="29"/>
        <v>7127</v>
      </c>
      <c r="CJ7" s="42">
        <f t="shared" si="29"/>
        <v>4983</v>
      </c>
      <c r="CK7" s="42">
        <f t="shared" si="29"/>
        <v>1571</v>
      </c>
      <c r="CL7" s="42">
        <f t="shared" si="29"/>
        <v>8488</v>
      </c>
      <c r="CM7" s="42">
        <f t="shared" ref="CM7:CS22" si="30">SUM(CT7,DA7)</f>
        <v>190779</v>
      </c>
      <c r="CN7" s="42">
        <f t="shared" si="30"/>
        <v>2</v>
      </c>
      <c r="CO7" s="42">
        <f t="shared" si="30"/>
        <v>173962</v>
      </c>
      <c r="CP7" s="42">
        <f t="shared" si="30"/>
        <v>5972</v>
      </c>
      <c r="CQ7" s="42">
        <f t="shared" si="30"/>
        <v>7609</v>
      </c>
      <c r="CR7" s="42">
        <f t="shared" si="30"/>
        <v>4</v>
      </c>
      <c r="CS7" s="42">
        <f t="shared" si="30"/>
        <v>3230</v>
      </c>
      <c r="CT7" s="42">
        <f t="shared" ref="CT7:CT49" si="31">SUM(CU7:CZ7)</f>
        <v>161554</v>
      </c>
      <c r="CU7" s="42">
        <f t="shared" ref="CU7:CU49" si="32">AE7</f>
        <v>2</v>
      </c>
      <c r="CV7" s="42">
        <f t="shared" ref="CV7:CV49" si="33">AI7</f>
        <v>151876</v>
      </c>
      <c r="CW7" s="42">
        <f t="shared" ref="CW7:CW49" si="34">AM7</f>
        <v>2386</v>
      </c>
      <c r="CX7" s="42">
        <f t="shared" ref="CX7:CX49" si="35">AQ7</f>
        <v>5195</v>
      </c>
      <c r="CY7" s="42">
        <f t="shared" ref="CY7:CY49" si="36">AU7</f>
        <v>0</v>
      </c>
      <c r="CZ7" s="42">
        <f t="shared" ref="CZ7:CZ49" si="37">AY7</f>
        <v>2095</v>
      </c>
      <c r="DA7" s="42">
        <f t="shared" ref="DA7:DA49" si="38">SUM(DB7:DG7)</f>
        <v>29225</v>
      </c>
      <c r="DB7" s="42">
        <f t="shared" ref="DB7:DG22" si="39">BL7</f>
        <v>0</v>
      </c>
      <c r="DC7" s="42">
        <f t="shared" si="39"/>
        <v>22086</v>
      </c>
      <c r="DD7" s="42">
        <f t="shared" si="39"/>
        <v>3586</v>
      </c>
      <c r="DE7" s="42">
        <f t="shared" si="39"/>
        <v>2414</v>
      </c>
      <c r="DF7" s="42">
        <f t="shared" si="39"/>
        <v>4</v>
      </c>
      <c r="DG7" s="42">
        <f t="shared" si="39"/>
        <v>1135</v>
      </c>
      <c r="DH7" s="42">
        <f>SUM(DH$8:DH$207)</f>
        <v>1149</v>
      </c>
      <c r="DI7" s="42">
        <f t="shared" ref="DI7:DI49" si="40">SUM(DJ7:DM7)</f>
        <v>98</v>
      </c>
      <c r="DJ7" s="42">
        <f>SUM(DJ$8:DJ$207)</f>
        <v>34</v>
      </c>
      <c r="DK7" s="42">
        <f>SUM(DK$8:DK$207)</f>
        <v>1</v>
      </c>
      <c r="DL7" s="42">
        <f>SUM(DL$8:DL$207)</f>
        <v>36</v>
      </c>
      <c r="DM7" s="42">
        <f>SUM(DM$8:DM$207)</f>
        <v>27</v>
      </c>
    </row>
    <row r="8" spans="1:117" s="3" customFormat="1" ht="13.5" customHeight="1" x14ac:dyDescent="0.2">
      <c r="A8" s="44" t="s">
        <v>36</v>
      </c>
      <c r="B8" s="45" t="s">
        <v>37</v>
      </c>
      <c r="C8" s="44" t="s">
        <v>38</v>
      </c>
      <c r="D8" s="46">
        <f t="shared" si="0"/>
        <v>134421</v>
      </c>
      <c r="E8" s="46">
        <f t="shared" si="1"/>
        <v>86784</v>
      </c>
      <c r="F8" s="46">
        <f t="shared" si="2"/>
        <v>0</v>
      </c>
      <c r="G8" s="46">
        <v>0</v>
      </c>
      <c r="H8" s="46">
        <v>0</v>
      </c>
      <c r="I8" s="46">
        <v>0</v>
      </c>
      <c r="J8" s="46">
        <f t="shared" si="3"/>
        <v>78407</v>
      </c>
      <c r="K8" s="46">
        <v>35598</v>
      </c>
      <c r="L8" s="46">
        <v>42809</v>
      </c>
      <c r="M8" s="46">
        <v>0</v>
      </c>
      <c r="N8" s="46">
        <f t="shared" si="4"/>
        <v>0</v>
      </c>
      <c r="O8" s="46">
        <v>0</v>
      </c>
      <c r="P8" s="46">
        <v>0</v>
      </c>
      <c r="Q8" s="46">
        <v>0</v>
      </c>
      <c r="R8" s="46">
        <f t="shared" si="5"/>
        <v>6577</v>
      </c>
      <c r="S8" s="46">
        <v>1537</v>
      </c>
      <c r="T8" s="46">
        <v>5040</v>
      </c>
      <c r="U8" s="46">
        <v>0</v>
      </c>
      <c r="V8" s="46">
        <f t="shared" si="6"/>
        <v>171</v>
      </c>
      <c r="W8" s="46">
        <v>0</v>
      </c>
      <c r="X8" s="46">
        <v>171</v>
      </c>
      <c r="Y8" s="46">
        <v>0</v>
      </c>
      <c r="Z8" s="46">
        <f t="shared" si="7"/>
        <v>1629</v>
      </c>
      <c r="AA8" s="46">
        <v>153</v>
      </c>
      <c r="AB8" s="46">
        <v>1476</v>
      </c>
      <c r="AC8" s="46">
        <v>0</v>
      </c>
      <c r="AD8" s="46">
        <f t="shared" si="8"/>
        <v>40985</v>
      </c>
      <c r="AE8" s="46">
        <f t="shared" si="9"/>
        <v>0</v>
      </c>
      <c r="AF8" s="46">
        <v>0</v>
      </c>
      <c r="AG8" s="46">
        <v>0</v>
      </c>
      <c r="AH8" s="46">
        <v>0</v>
      </c>
      <c r="AI8" s="46">
        <f t="shared" si="10"/>
        <v>36471</v>
      </c>
      <c r="AJ8" s="46">
        <v>0</v>
      </c>
      <c r="AK8" s="46">
        <v>0</v>
      </c>
      <c r="AL8" s="46">
        <v>36471</v>
      </c>
      <c r="AM8" s="46">
        <f t="shared" si="11"/>
        <v>0</v>
      </c>
      <c r="AN8" s="46">
        <v>0</v>
      </c>
      <c r="AO8" s="46">
        <v>0</v>
      </c>
      <c r="AP8" s="46">
        <v>0</v>
      </c>
      <c r="AQ8" s="46">
        <f t="shared" si="12"/>
        <v>3310</v>
      </c>
      <c r="AR8" s="46">
        <v>0</v>
      </c>
      <c r="AS8" s="46">
        <v>0</v>
      </c>
      <c r="AT8" s="46">
        <v>3310</v>
      </c>
      <c r="AU8" s="46">
        <f t="shared" si="13"/>
        <v>0</v>
      </c>
      <c r="AV8" s="46">
        <v>0</v>
      </c>
      <c r="AW8" s="46">
        <v>0</v>
      </c>
      <c r="AX8" s="46">
        <v>0</v>
      </c>
      <c r="AY8" s="46">
        <f t="shared" si="14"/>
        <v>1204</v>
      </c>
      <c r="AZ8" s="46">
        <v>0</v>
      </c>
      <c r="BA8" s="46">
        <v>0</v>
      </c>
      <c r="BB8" s="46">
        <v>1204</v>
      </c>
      <c r="BC8" s="46">
        <f t="shared" si="15"/>
        <v>6652</v>
      </c>
      <c r="BD8" s="46">
        <f t="shared" si="16"/>
        <v>3996</v>
      </c>
      <c r="BE8" s="46">
        <v>0</v>
      </c>
      <c r="BF8" s="46">
        <v>0</v>
      </c>
      <c r="BG8" s="46">
        <v>0</v>
      </c>
      <c r="BH8" s="46">
        <v>153</v>
      </c>
      <c r="BI8" s="46">
        <v>0</v>
      </c>
      <c r="BJ8" s="46">
        <v>3843</v>
      </c>
      <c r="BK8" s="46">
        <f t="shared" si="18"/>
        <v>2656</v>
      </c>
      <c r="BL8" s="46">
        <v>0</v>
      </c>
      <c r="BM8" s="46">
        <v>2648</v>
      </c>
      <c r="BN8" s="46">
        <v>0</v>
      </c>
      <c r="BO8" s="46">
        <v>8</v>
      </c>
      <c r="BP8" s="46">
        <v>0</v>
      </c>
      <c r="BQ8" s="46">
        <v>0</v>
      </c>
      <c r="BR8" s="46">
        <f t="shared" si="20"/>
        <v>90780</v>
      </c>
      <c r="BS8" s="46">
        <f t="shared" si="20"/>
        <v>0</v>
      </c>
      <c r="BT8" s="46">
        <f t="shared" si="20"/>
        <v>78407</v>
      </c>
      <c r="BU8" s="46">
        <f t="shared" si="20"/>
        <v>0</v>
      </c>
      <c r="BV8" s="46">
        <f t="shared" si="20"/>
        <v>6730</v>
      </c>
      <c r="BW8" s="46">
        <f t="shared" si="20"/>
        <v>171</v>
      </c>
      <c r="BX8" s="46">
        <f t="shared" si="20"/>
        <v>5472</v>
      </c>
      <c r="BY8" s="46">
        <f t="shared" si="21"/>
        <v>86784</v>
      </c>
      <c r="BZ8" s="46">
        <f t="shared" si="22"/>
        <v>0</v>
      </c>
      <c r="CA8" s="46">
        <f t="shared" si="23"/>
        <v>78407</v>
      </c>
      <c r="CB8" s="46">
        <f t="shared" si="24"/>
        <v>0</v>
      </c>
      <c r="CC8" s="46">
        <f t="shared" si="25"/>
        <v>6577</v>
      </c>
      <c r="CD8" s="46">
        <f t="shared" si="26"/>
        <v>171</v>
      </c>
      <c r="CE8" s="46">
        <f t="shared" si="27"/>
        <v>1629</v>
      </c>
      <c r="CF8" s="46">
        <f t="shared" si="28"/>
        <v>3996</v>
      </c>
      <c r="CG8" s="46">
        <f t="shared" si="29"/>
        <v>0</v>
      </c>
      <c r="CH8" s="46">
        <f t="shared" si="29"/>
        <v>0</v>
      </c>
      <c r="CI8" s="46">
        <f t="shared" si="29"/>
        <v>0</v>
      </c>
      <c r="CJ8" s="46">
        <f t="shared" si="29"/>
        <v>153</v>
      </c>
      <c r="CK8" s="46">
        <f t="shared" si="29"/>
        <v>0</v>
      </c>
      <c r="CL8" s="46">
        <f t="shared" si="29"/>
        <v>3843</v>
      </c>
      <c r="CM8" s="46">
        <f t="shared" si="30"/>
        <v>43641</v>
      </c>
      <c r="CN8" s="46">
        <f t="shared" si="30"/>
        <v>0</v>
      </c>
      <c r="CO8" s="46">
        <f t="shared" si="30"/>
        <v>39119</v>
      </c>
      <c r="CP8" s="46">
        <f t="shared" si="30"/>
        <v>0</v>
      </c>
      <c r="CQ8" s="46">
        <f t="shared" si="30"/>
        <v>3318</v>
      </c>
      <c r="CR8" s="46">
        <f t="shared" si="30"/>
        <v>0</v>
      </c>
      <c r="CS8" s="46">
        <f t="shared" si="30"/>
        <v>1204</v>
      </c>
      <c r="CT8" s="46">
        <f t="shared" si="31"/>
        <v>40985</v>
      </c>
      <c r="CU8" s="46">
        <f t="shared" si="32"/>
        <v>0</v>
      </c>
      <c r="CV8" s="46">
        <f t="shared" si="33"/>
        <v>36471</v>
      </c>
      <c r="CW8" s="46">
        <f t="shared" si="34"/>
        <v>0</v>
      </c>
      <c r="CX8" s="46">
        <f t="shared" si="35"/>
        <v>3310</v>
      </c>
      <c r="CY8" s="46">
        <f t="shared" si="36"/>
        <v>0</v>
      </c>
      <c r="CZ8" s="46">
        <f t="shared" si="37"/>
        <v>1204</v>
      </c>
      <c r="DA8" s="46">
        <f t="shared" si="38"/>
        <v>2656</v>
      </c>
      <c r="DB8" s="46">
        <f t="shared" si="39"/>
        <v>0</v>
      </c>
      <c r="DC8" s="46">
        <f t="shared" si="39"/>
        <v>2648</v>
      </c>
      <c r="DD8" s="46">
        <f t="shared" si="39"/>
        <v>0</v>
      </c>
      <c r="DE8" s="46">
        <f t="shared" si="39"/>
        <v>8</v>
      </c>
      <c r="DF8" s="46">
        <f t="shared" si="39"/>
        <v>0</v>
      </c>
      <c r="DG8" s="46">
        <f t="shared" si="39"/>
        <v>0</v>
      </c>
      <c r="DH8" s="46">
        <v>0</v>
      </c>
      <c r="DI8" s="46">
        <f t="shared" si="40"/>
        <v>0</v>
      </c>
      <c r="DJ8" s="46">
        <v>0</v>
      </c>
      <c r="DK8" s="46">
        <v>0</v>
      </c>
      <c r="DL8" s="46">
        <v>0</v>
      </c>
      <c r="DM8" s="46">
        <v>0</v>
      </c>
    </row>
    <row r="9" spans="1:117" s="3" customFormat="1" ht="13.5" customHeight="1" x14ac:dyDescent="0.2">
      <c r="A9" s="44" t="s">
        <v>36</v>
      </c>
      <c r="B9" s="45" t="s">
        <v>39</v>
      </c>
      <c r="C9" s="44" t="s">
        <v>40</v>
      </c>
      <c r="D9" s="46">
        <f t="shared" si="0"/>
        <v>49721</v>
      </c>
      <c r="E9" s="46">
        <f t="shared" si="1"/>
        <v>27197</v>
      </c>
      <c r="F9" s="46">
        <f t="shared" si="2"/>
        <v>0</v>
      </c>
      <c r="G9" s="46">
        <v>0</v>
      </c>
      <c r="H9" s="46">
        <v>0</v>
      </c>
      <c r="I9" s="46">
        <v>0</v>
      </c>
      <c r="J9" s="46">
        <f t="shared" si="3"/>
        <v>24182</v>
      </c>
      <c r="K9" s="46">
        <v>8615</v>
      </c>
      <c r="L9" s="46">
        <v>15567</v>
      </c>
      <c r="M9" s="46">
        <v>0</v>
      </c>
      <c r="N9" s="46">
        <f t="shared" si="4"/>
        <v>828</v>
      </c>
      <c r="O9" s="46">
        <v>351</v>
      </c>
      <c r="P9" s="46">
        <v>477</v>
      </c>
      <c r="Q9" s="46">
        <v>0</v>
      </c>
      <c r="R9" s="46">
        <f t="shared" si="5"/>
        <v>1934</v>
      </c>
      <c r="S9" s="46">
        <v>562</v>
      </c>
      <c r="T9" s="46">
        <v>1372</v>
      </c>
      <c r="U9" s="46">
        <v>0</v>
      </c>
      <c r="V9" s="46">
        <f t="shared" si="6"/>
        <v>61</v>
      </c>
      <c r="W9" s="46">
        <v>56</v>
      </c>
      <c r="X9" s="46">
        <v>5</v>
      </c>
      <c r="Y9" s="46">
        <v>0</v>
      </c>
      <c r="Z9" s="46">
        <f t="shared" si="7"/>
        <v>192</v>
      </c>
      <c r="AA9" s="46">
        <v>192</v>
      </c>
      <c r="AB9" s="46">
        <v>0</v>
      </c>
      <c r="AC9" s="46">
        <v>0</v>
      </c>
      <c r="AD9" s="46">
        <f t="shared" si="8"/>
        <v>16034</v>
      </c>
      <c r="AE9" s="46">
        <f t="shared" si="9"/>
        <v>0</v>
      </c>
      <c r="AF9" s="46">
        <v>0</v>
      </c>
      <c r="AG9" s="46">
        <v>0</v>
      </c>
      <c r="AH9" s="46">
        <v>0</v>
      </c>
      <c r="AI9" s="46">
        <f t="shared" si="10"/>
        <v>15388</v>
      </c>
      <c r="AJ9" s="46">
        <v>0</v>
      </c>
      <c r="AK9" s="46">
        <v>0</v>
      </c>
      <c r="AL9" s="46">
        <v>15388</v>
      </c>
      <c r="AM9" s="46">
        <f t="shared" si="11"/>
        <v>509</v>
      </c>
      <c r="AN9" s="46">
        <v>0</v>
      </c>
      <c r="AO9" s="46">
        <v>0</v>
      </c>
      <c r="AP9" s="46">
        <v>509</v>
      </c>
      <c r="AQ9" s="46">
        <f t="shared" si="12"/>
        <v>137</v>
      </c>
      <c r="AR9" s="46">
        <v>0</v>
      </c>
      <c r="AS9" s="46">
        <v>27</v>
      </c>
      <c r="AT9" s="46">
        <v>110</v>
      </c>
      <c r="AU9" s="46">
        <f t="shared" si="13"/>
        <v>0</v>
      </c>
      <c r="AV9" s="46">
        <v>0</v>
      </c>
      <c r="AW9" s="46">
        <v>0</v>
      </c>
      <c r="AX9" s="46">
        <v>0</v>
      </c>
      <c r="AY9" s="46">
        <f t="shared" si="14"/>
        <v>0</v>
      </c>
      <c r="AZ9" s="46">
        <v>0</v>
      </c>
      <c r="BA9" s="46">
        <v>0</v>
      </c>
      <c r="BB9" s="46">
        <v>0</v>
      </c>
      <c r="BC9" s="46">
        <f t="shared" si="15"/>
        <v>6490</v>
      </c>
      <c r="BD9" s="46">
        <f t="shared" si="16"/>
        <v>3163</v>
      </c>
      <c r="BE9" s="46">
        <v>0</v>
      </c>
      <c r="BF9" s="46">
        <v>796</v>
      </c>
      <c r="BG9" s="46">
        <v>2289</v>
      </c>
      <c r="BH9" s="46">
        <v>78</v>
      </c>
      <c r="BI9" s="46">
        <v>0</v>
      </c>
      <c r="BJ9" s="46">
        <v>0</v>
      </c>
      <c r="BK9" s="46">
        <f t="shared" si="18"/>
        <v>3327</v>
      </c>
      <c r="BL9" s="46">
        <v>0</v>
      </c>
      <c r="BM9" s="46">
        <v>3244</v>
      </c>
      <c r="BN9" s="46">
        <v>83</v>
      </c>
      <c r="BO9" s="46">
        <v>0</v>
      </c>
      <c r="BP9" s="46">
        <v>0</v>
      </c>
      <c r="BQ9" s="46">
        <v>0</v>
      </c>
      <c r="BR9" s="46">
        <f t="shared" si="20"/>
        <v>30360</v>
      </c>
      <c r="BS9" s="46">
        <f t="shared" si="20"/>
        <v>0</v>
      </c>
      <c r="BT9" s="46">
        <f t="shared" si="20"/>
        <v>24978</v>
      </c>
      <c r="BU9" s="46">
        <f t="shared" si="20"/>
        <v>3117</v>
      </c>
      <c r="BV9" s="46">
        <f t="shared" si="20"/>
        <v>2012</v>
      </c>
      <c r="BW9" s="46">
        <f t="shared" si="20"/>
        <v>61</v>
      </c>
      <c r="BX9" s="46">
        <f t="shared" si="20"/>
        <v>192</v>
      </c>
      <c r="BY9" s="46">
        <f t="shared" si="21"/>
        <v>27197</v>
      </c>
      <c r="BZ9" s="46">
        <f t="shared" si="22"/>
        <v>0</v>
      </c>
      <c r="CA9" s="46">
        <f t="shared" si="23"/>
        <v>24182</v>
      </c>
      <c r="CB9" s="46">
        <f t="shared" si="24"/>
        <v>828</v>
      </c>
      <c r="CC9" s="46">
        <f t="shared" si="25"/>
        <v>1934</v>
      </c>
      <c r="CD9" s="46">
        <f t="shared" si="26"/>
        <v>61</v>
      </c>
      <c r="CE9" s="46">
        <f t="shared" si="27"/>
        <v>192</v>
      </c>
      <c r="CF9" s="46">
        <f t="shared" si="28"/>
        <v>3163</v>
      </c>
      <c r="CG9" s="46">
        <f t="shared" si="29"/>
        <v>0</v>
      </c>
      <c r="CH9" s="46">
        <f t="shared" si="29"/>
        <v>796</v>
      </c>
      <c r="CI9" s="46">
        <f t="shared" si="29"/>
        <v>2289</v>
      </c>
      <c r="CJ9" s="46">
        <f t="shared" si="29"/>
        <v>78</v>
      </c>
      <c r="CK9" s="46">
        <f t="shared" si="29"/>
        <v>0</v>
      </c>
      <c r="CL9" s="46">
        <f t="shared" si="29"/>
        <v>0</v>
      </c>
      <c r="CM9" s="46">
        <f t="shared" si="30"/>
        <v>19361</v>
      </c>
      <c r="CN9" s="46">
        <f t="shared" si="30"/>
        <v>0</v>
      </c>
      <c r="CO9" s="46">
        <f t="shared" si="30"/>
        <v>18632</v>
      </c>
      <c r="CP9" s="46">
        <f t="shared" si="30"/>
        <v>592</v>
      </c>
      <c r="CQ9" s="46">
        <f t="shared" si="30"/>
        <v>137</v>
      </c>
      <c r="CR9" s="46">
        <f t="shared" si="30"/>
        <v>0</v>
      </c>
      <c r="CS9" s="46">
        <f t="shared" si="30"/>
        <v>0</v>
      </c>
      <c r="CT9" s="46">
        <f t="shared" si="31"/>
        <v>16034</v>
      </c>
      <c r="CU9" s="46">
        <f t="shared" si="32"/>
        <v>0</v>
      </c>
      <c r="CV9" s="46">
        <f t="shared" si="33"/>
        <v>15388</v>
      </c>
      <c r="CW9" s="46">
        <f t="shared" si="34"/>
        <v>509</v>
      </c>
      <c r="CX9" s="46">
        <f t="shared" si="35"/>
        <v>137</v>
      </c>
      <c r="CY9" s="46">
        <f t="shared" si="36"/>
        <v>0</v>
      </c>
      <c r="CZ9" s="46">
        <f t="shared" si="37"/>
        <v>0</v>
      </c>
      <c r="DA9" s="46">
        <f t="shared" si="38"/>
        <v>3327</v>
      </c>
      <c r="DB9" s="46">
        <f t="shared" si="39"/>
        <v>0</v>
      </c>
      <c r="DC9" s="46">
        <f t="shared" si="39"/>
        <v>3244</v>
      </c>
      <c r="DD9" s="46">
        <f t="shared" si="39"/>
        <v>83</v>
      </c>
      <c r="DE9" s="46">
        <f t="shared" si="39"/>
        <v>0</v>
      </c>
      <c r="DF9" s="46">
        <f t="shared" si="39"/>
        <v>0</v>
      </c>
      <c r="DG9" s="46">
        <f t="shared" si="39"/>
        <v>0</v>
      </c>
      <c r="DH9" s="46">
        <v>0</v>
      </c>
      <c r="DI9" s="46">
        <f t="shared" si="40"/>
        <v>3</v>
      </c>
      <c r="DJ9" s="46">
        <v>3</v>
      </c>
      <c r="DK9" s="46">
        <v>0</v>
      </c>
      <c r="DL9" s="46">
        <v>0</v>
      </c>
      <c r="DM9" s="46">
        <v>0</v>
      </c>
    </row>
    <row r="10" spans="1:117" s="3" customFormat="1" ht="13.5" customHeight="1" x14ac:dyDescent="0.2">
      <c r="A10" s="44" t="s">
        <v>36</v>
      </c>
      <c r="B10" s="45" t="s">
        <v>41</v>
      </c>
      <c r="C10" s="44" t="s">
        <v>42</v>
      </c>
      <c r="D10" s="46">
        <f t="shared" si="0"/>
        <v>30366</v>
      </c>
      <c r="E10" s="46">
        <f t="shared" si="1"/>
        <v>19026</v>
      </c>
      <c r="F10" s="46">
        <f t="shared" si="2"/>
        <v>0</v>
      </c>
      <c r="G10" s="46">
        <v>0</v>
      </c>
      <c r="H10" s="46">
        <v>0</v>
      </c>
      <c r="I10" s="46">
        <v>0</v>
      </c>
      <c r="J10" s="46">
        <f t="shared" si="3"/>
        <v>13912</v>
      </c>
      <c r="K10" s="46">
        <v>0</v>
      </c>
      <c r="L10" s="46">
        <v>13912</v>
      </c>
      <c r="M10" s="46">
        <v>0</v>
      </c>
      <c r="N10" s="46">
        <f t="shared" si="4"/>
        <v>1656</v>
      </c>
      <c r="O10" s="46">
        <v>0</v>
      </c>
      <c r="P10" s="46">
        <v>1656</v>
      </c>
      <c r="Q10" s="46">
        <v>0</v>
      </c>
      <c r="R10" s="46">
        <f t="shared" si="5"/>
        <v>3377</v>
      </c>
      <c r="S10" s="46">
        <v>0</v>
      </c>
      <c r="T10" s="46">
        <v>3377</v>
      </c>
      <c r="U10" s="46">
        <v>0</v>
      </c>
      <c r="V10" s="46">
        <f t="shared" si="6"/>
        <v>0</v>
      </c>
      <c r="W10" s="46">
        <v>0</v>
      </c>
      <c r="X10" s="46">
        <v>0</v>
      </c>
      <c r="Y10" s="46">
        <v>0</v>
      </c>
      <c r="Z10" s="46">
        <f t="shared" si="7"/>
        <v>81</v>
      </c>
      <c r="AA10" s="46">
        <v>0</v>
      </c>
      <c r="AB10" s="46">
        <v>81</v>
      </c>
      <c r="AC10" s="46">
        <v>0</v>
      </c>
      <c r="AD10" s="46">
        <f t="shared" si="8"/>
        <v>7544</v>
      </c>
      <c r="AE10" s="46">
        <f t="shared" si="9"/>
        <v>0</v>
      </c>
      <c r="AF10" s="46">
        <v>0</v>
      </c>
      <c r="AG10" s="46">
        <v>0</v>
      </c>
      <c r="AH10" s="46">
        <v>0</v>
      </c>
      <c r="AI10" s="46">
        <f t="shared" si="10"/>
        <v>6650</v>
      </c>
      <c r="AJ10" s="46">
        <v>0</v>
      </c>
      <c r="AK10" s="46">
        <v>0</v>
      </c>
      <c r="AL10" s="46">
        <v>6650</v>
      </c>
      <c r="AM10" s="46">
        <f t="shared" si="11"/>
        <v>556</v>
      </c>
      <c r="AN10" s="46">
        <v>0</v>
      </c>
      <c r="AO10" s="46">
        <v>0</v>
      </c>
      <c r="AP10" s="46">
        <v>556</v>
      </c>
      <c r="AQ10" s="46">
        <f t="shared" si="12"/>
        <v>331</v>
      </c>
      <c r="AR10" s="46">
        <v>0</v>
      </c>
      <c r="AS10" s="46">
        <v>0</v>
      </c>
      <c r="AT10" s="46">
        <v>331</v>
      </c>
      <c r="AU10" s="46">
        <f t="shared" si="13"/>
        <v>0</v>
      </c>
      <c r="AV10" s="46">
        <v>0</v>
      </c>
      <c r="AW10" s="46">
        <v>0</v>
      </c>
      <c r="AX10" s="46">
        <v>0</v>
      </c>
      <c r="AY10" s="46">
        <f t="shared" si="14"/>
        <v>7</v>
      </c>
      <c r="AZ10" s="46">
        <v>0</v>
      </c>
      <c r="BA10" s="46">
        <v>0</v>
      </c>
      <c r="BB10" s="46">
        <v>7</v>
      </c>
      <c r="BC10" s="46">
        <f t="shared" si="15"/>
        <v>3796</v>
      </c>
      <c r="BD10" s="46">
        <f t="shared" si="16"/>
        <v>1653</v>
      </c>
      <c r="BE10" s="46">
        <v>0</v>
      </c>
      <c r="BF10" s="46">
        <v>491</v>
      </c>
      <c r="BG10" s="46">
        <v>307</v>
      </c>
      <c r="BH10" s="46">
        <v>203</v>
      </c>
      <c r="BI10" s="46">
        <v>0</v>
      </c>
      <c r="BJ10" s="46">
        <v>652</v>
      </c>
      <c r="BK10" s="46">
        <f t="shared" si="18"/>
        <v>2143</v>
      </c>
      <c r="BL10" s="46">
        <v>0</v>
      </c>
      <c r="BM10" s="46">
        <v>1808</v>
      </c>
      <c r="BN10" s="46">
        <v>294</v>
      </c>
      <c r="BO10" s="46">
        <v>41</v>
      </c>
      <c r="BP10" s="46">
        <v>0</v>
      </c>
      <c r="BQ10" s="46">
        <v>0</v>
      </c>
      <c r="BR10" s="46">
        <f t="shared" si="20"/>
        <v>20679</v>
      </c>
      <c r="BS10" s="46">
        <f t="shared" si="20"/>
        <v>0</v>
      </c>
      <c r="BT10" s="46">
        <f t="shared" si="20"/>
        <v>14403</v>
      </c>
      <c r="BU10" s="46">
        <f t="shared" si="20"/>
        <v>1963</v>
      </c>
      <c r="BV10" s="46">
        <f t="shared" si="20"/>
        <v>3580</v>
      </c>
      <c r="BW10" s="46">
        <f t="shared" si="20"/>
        <v>0</v>
      </c>
      <c r="BX10" s="46">
        <f t="shared" si="20"/>
        <v>733</v>
      </c>
      <c r="BY10" s="46">
        <f t="shared" si="21"/>
        <v>19026</v>
      </c>
      <c r="BZ10" s="46">
        <f t="shared" si="22"/>
        <v>0</v>
      </c>
      <c r="CA10" s="46">
        <f t="shared" si="23"/>
        <v>13912</v>
      </c>
      <c r="CB10" s="46">
        <f t="shared" si="24"/>
        <v>1656</v>
      </c>
      <c r="CC10" s="46">
        <f t="shared" si="25"/>
        <v>3377</v>
      </c>
      <c r="CD10" s="46">
        <f t="shared" si="26"/>
        <v>0</v>
      </c>
      <c r="CE10" s="46">
        <f t="shared" si="27"/>
        <v>81</v>
      </c>
      <c r="CF10" s="46">
        <f t="shared" si="28"/>
        <v>1653</v>
      </c>
      <c r="CG10" s="46">
        <f t="shared" si="29"/>
        <v>0</v>
      </c>
      <c r="CH10" s="46">
        <f t="shared" si="29"/>
        <v>491</v>
      </c>
      <c r="CI10" s="46">
        <f t="shared" si="29"/>
        <v>307</v>
      </c>
      <c r="CJ10" s="46">
        <f t="shared" si="29"/>
        <v>203</v>
      </c>
      <c r="CK10" s="46">
        <f t="shared" si="29"/>
        <v>0</v>
      </c>
      <c r="CL10" s="46">
        <f t="shared" si="29"/>
        <v>652</v>
      </c>
      <c r="CM10" s="46">
        <f t="shared" si="30"/>
        <v>9687</v>
      </c>
      <c r="CN10" s="46">
        <f t="shared" si="30"/>
        <v>0</v>
      </c>
      <c r="CO10" s="46">
        <f t="shared" si="30"/>
        <v>8458</v>
      </c>
      <c r="CP10" s="46">
        <f t="shared" si="30"/>
        <v>850</v>
      </c>
      <c r="CQ10" s="46">
        <f t="shared" si="30"/>
        <v>372</v>
      </c>
      <c r="CR10" s="46">
        <f t="shared" si="30"/>
        <v>0</v>
      </c>
      <c r="CS10" s="46">
        <f t="shared" si="30"/>
        <v>7</v>
      </c>
      <c r="CT10" s="46">
        <f t="shared" si="31"/>
        <v>7544</v>
      </c>
      <c r="CU10" s="46">
        <f t="shared" si="32"/>
        <v>0</v>
      </c>
      <c r="CV10" s="46">
        <f t="shared" si="33"/>
        <v>6650</v>
      </c>
      <c r="CW10" s="46">
        <f t="shared" si="34"/>
        <v>556</v>
      </c>
      <c r="CX10" s="46">
        <f t="shared" si="35"/>
        <v>331</v>
      </c>
      <c r="CY10" s="46">
        <f t="shared" si="36"/>
        <v>0</v>
      </c>
      <c r="CZ10" s="46">
        <f t="shared" si="37"/>
        <v>7</v>
      </c>
      <c r="DA10" s="46">
        <f t="shared" si="38"/>
        <v>2143</v>
      </c>
      <c r="DB10" s="46">
        <f t="shared" si="39"/>
        <v>0</v>
      </c>
      <c r="DC10" s="46">
        <f t="shared" si="39"/>
        <v>1808</v>
      </c>
      <c r="DD10" s="46">
        <f t="shared" si="39"/>
        <v>294</v>
      </c>
      <c r="DE10" s="46">
        <f t="shared" si="39"/>
        <v>41</v>
      </c>
      <c r="DF10" s="46">
        <f t="shared" si="39"/>
        <v>0</v>
      </c>
      <c r="DG10" s="46">
        <f t="shared" si="39"/>
        <v>0</v>
      </c>
      <c r="DH10" s="46">
        <v>0</v>
      </c>
      <c r="DI10" s="46">
        <f t="shared" si="40"/>
        <v>0</v>
      </c>
      <c r="DJ10" s="46">
        <v>0</v>
      </c>
      <c r="DK10" s="46">
        <v>0</v>
      </c>
      <c r="DL10" s="46">
        <v>0</v>
      </c>
      <c r="DM10" s="46">
        <v>0</v>
      </c>
    </row>
    <row r="11" spans="1:117" s="3" customFormat="1" ht="13.5" customHeight="1" x14ac:dyDescent="0.2">
      <c r="A11" s="44" t="s">
        <v>36</v>
      </c>
      <c r="B11" s="45" t="s">
        <v>43</v>
      </c>
      <c r="C11" s="44" t="s">
        <v>44</v>
      </c>
      <c r="D11" s="46">
        <f t="shared" si="0"/>
        <v>36948</v>
      </c>
      <c r="E11" s="46">
        <f t="shared" si="1"/>
        <v>20248</v>
      </c>
      <c r="F11" s="46">
        <f t="shared" si="2"/>
        <v>138</v>
      </c>
      <c r="G11" s="46">
        <v>128</v>
      </c>
      <c r="H11" s="46">
        <v>10</v>
      </c>
      <c r="I11" s="46">
        <v>0</v>
      </c>
      <c r="J11" s="46">
        <f t="shared" si="3"/>
        <v>18246</v>
      </c>
      <c r="K11" s="46">
        <v>16751</v>
      </c>
      <c r="L11" s="46">
        <v>1495</v>
      </c>
      <c r="M11" s="46">
        <v>0</v>
      </c>
      <c r="N11" s="46">
        <f t="shared" si="4"/>
        <v>0</v>
      </c>
      <c r="O11" s="46">
        <v>0</v>
      </c>
      <c r="P11" s="46">
        <v>0</v>
      </c>
      <c r="Q11" s="46">
        <v>0</v>
      </c>
      <c r="R11" s="46">
        <f t="shared" si="5"/>
        <v>1864</v>
      </c>
      <c r="S11" s="46">
        <v>0</v>
      </c>
      <c r="T11" s="46">
        <v>1864</v>
      </c>
      <c r="U11" s="46">
        <v>0</v>
      </c>
      <c r="V11" s="46">
        <f t="shared" si="6"/>
        <v>0</v>
      </c>
      <c r="W11" s="46">
        <v>0</v>
      </c>
      <c r="X11" s="46">
        <v>0</v>
      </c>
      <c r="Y11" s="46">
        <v>0</v>
      </c>
      <c r="Z11" s="46">
        <f t="shared" si="7"/>
        <v>0</v>
      </c>
      <c r="AA11" s="46">
        <v>0</v>
      </c>
      <c r="AB11" s="46">
        <v>0</v>
      </c>
      <c r="AC11" s="46">
        <v>0</v>
      </c>
      <c r="AD11" s="46">
        <f t="shared" si="8"/>
        <v>8616</v>
      </c>
      <c r="AE11" s="46">
        <f t="shared" si="9"/>
        <v>2</v>
      </c>
      <c r="AF11" s="46">
        <v>0</v>
      </c>
      <c r="AG11" s="46">
        <v>2</v>
      </c>
      <c r="AH11" s="46">
        <v>0</v>
      </c>
      <c r="AI11" s="46">
        <f t="shared" si="10"/>
        <v>8461</v>
      </c>
      <c r="AJ11" s="46">
        <v>0</v>
      </c>
      <c r="AK11" s="46">
        <v>0</v>
      </c>
      <c r="AL11" s="46">
        <v>8461</v>
      </c>
      <c r="AM11" s="46">
        <f t="shared" si="11"/>
        <v>4</v>
      </c>
      <c r="AN11" s="46">
        <v>0</v>
      </c>
      <c r="AO11" s="46">
        <v>0</v>
      </c>
      <c r="AP11" s="46">
        <v>4</v>
      </c>
      <c r="AQ11" s="46">
        <f t="shared" si="12"/>
        <v>149</v>
      </c>
      <c r="AR11" s="46">
        <v>0</v>
      </c>
      <c r="AS11" s="46">
        <v>149</v>
      </c>
      <c r="AT11" s="46">
        <v>0</v>
      </c>
      <c r="AU11" s="46">
        <f t="shared" si="13"/>
        <v>0</v>
      </c>
      <c r="AV11" s="46">
        <v>0</v>
      </c>
      <c r="AW11" s="46">
        <v>0</v>
      </c>
      <c r="AX11" s="46">
        <v>0</v>
      </c>
      <c r="AY11" s="46">
        <f t="shared" si="14"/>
        <v>0</v>
      </c>
      <c r="AZ11" s="46">
        <v>0</v>
      </c>
      <c r="BA11" s="46">
        <v>0</v>
      </c>
      <c r="BB11" s="46">
        <v>0</v>
      </c>
      <c r="BC11" s="46">
        <f t="shared" si="15"/>
        <v>8084</v>
      </c>
      <c r="BD11" s="46">
        <f t="shared" si="16"/>
        <v>3534</v>
      </c>
      <c r="BE11" s="46">
        <v>61</v>
      </c>
      <c r="BF11" s="46">
        <v>2514</v>
      </c>
      <c r="BG11" s="46">
        <v>255</v>
      </c>
      <c r="BH11" s="46">
        <v>704</v>
      </c>
      <c r="BI11" s="46">
        <v>0</v>
      </c>
      <c r="BJ11" s="46">
        <v>0</v>
      </c>
      <c r="BK11" s="46">
        <f t="shared" si="18"/>
        <v>4550</v>
      </c>
      <c r="BL11" s="46">
        <v>0</v>
      </c>
      <c r="BM11" s="46">
        <v>3380</v>
      </c>
      <c r="BN11" s="46">
        <v>1170</v>
      </c>
      <c r="BO11" s="46">
        <v>0</v>
      </c>
      <c r="BP11" s="46">
        <v>0</v>
      </c>
      <c r="BQ11" s="46">
        <v>0</v>
      </c>
      <c r="BR11" s="46">
        <f t="shared" si="20"/>
        <v>23782</v>
      </c>
      <c r="BS11" s="46">
        <f t="shared" si="20"/>
        <v>199</v>
      </c>
      <c r="BT11" s="46">
        <f t="shared" si="20"/>
        <v>20760</v>
      </c>
      <c r="BU11" s="46">
        <f t="shared" si="20"/>
        <v>255</v>
      </c>
      <c r="BV11" s="46">
        <f t="shared" si="20"/>
        <v>2568</v>
      </c>
      <c r="BW11" s="46">
        <f t="shared" si="20"/>
        <v>0</v>
      </c>
      <c r="BX11" s="46">
        <f t="shared" si="20"/>
        <v>0</v>
      </c>
      <c r="BY11" s="46">
        <f t="shared" si="21"/>
        <v>20248</v>
      </c>
      <c r="BZ11" s="46">
        <f t="shared" si="22"/>
        <v>138</v>
      </c>
      <c r="CA11" s="46">
        <f t="shared" si="23"/>
        <v>18246</v>
      </c>
      <c r="CB11" s="46">
        <f t="shared" si="24"/>
        <v>0</v>
      </c>
      <c r="CC11" s="46">
        <f t="shared" si="25"/>
        <v>1864</v>
      </c>
      <c r="CD11" s="46">
        <f t="shared" si="26"/>
        <v>0</v>
      </c>
      <c r="CE11" s="46">
        <f t="shared" si="27"/>
        <v>0</v>
      </c>
      <c r="CF11" s="46">
        <f t="shared" si="28"/>
        <v>3534</v>
      </c>
      <c r="CG11" s="46">
        <f t="shared" si="29"/>
        <v>61</v>
      </c>
      <c r="CH11" s="46">
        <f t="shared" si="29"/>
        <v>2514</v>
      </c>
      <c r="CI11" s="46">
        <f t="shared" si="29"/>
        <v>255</v>
      </c>
      <c r="CJ11" s="46">
        <f t="shared" si="29"/>
        <v>704</v>
      </c>
      <c r="CK11" s="46">
        <f t="shared" si="29"/>
        <v>0</v>
      </c>
      <c r="CL11" s="46">
        <f t="shared" si="29"/>
        <v>0</v>
      </c>
      <c r="CM11" s="46">
        <f t="shared" si="30"/>
        <v>13166</v>
      </c>
      <c r="CN11" s="46">
        <f t="shared" si="30"/>
        <v>2</v>
      </c>
      <c r="CO11" s="46">
        <f t="shared" si="30"/>
        <v>11841</v>
      </c>
      <c r="CP11" s="46">
        <f t="shared" si="30"/>
        <v>1174</v>
      </c>
      <c r="CQ11" s="46">
        <f t="shared" si="30"/>
        <v>149</v>
      </c>
      <c r="CR11" s="46">
        <f t="shared" si="30"/>
        <v>0</v>
      </c>
      <c r="CS11" s="46">
        <f t="shared" si="30"/>
        <v>0</v>
      </c>
      <c r="CT11" s="46">
        <f t="shared" si="31"/>
        <v>8616</v>
      </c>
      <c r="CU11" s="46">
        <f t="shared" si="32"/>
        <v>2</v>
      </c>
      <c r="CV11" s="46">
        <f t="shared" si="33"/>
        <v>8461</v>
      </c>
      <c r="CW11" s="46">
        <f t="shared" si="34"/>
        <v>4</v>
      </c>
      <c r="CX11" s="46">
        <f t="shared" si="35"/>
        <v>149</v>
      </c>
      <c r="CY11" s="46">
        <f t="shared" si="36"/>
        <v>0</v>
      </c>
      <c r="CZ11" s="46">
        <f t="shared" si="37"/>
        <v>0</v>
      </c>
      <c r="DA11" s="46">
        <f t="shared" si="38"/>
        <v>4550</v>
      </c>
      <c r="DB11" s="46">
        <f t="shared" si="39"/>
        <v>0</v>
      </c>
      <c r="DC11" s="46">
        <f t="shared" si="39"/>
        <v>3380</v>
      </c>
      <c r="DD11" s="46">
        <f t="shared" si="39"/>
        <v>1170</v>
      </c>
      <c r="DE11" s="46">
        <f t="shared" si="39"/>
        <v>0</v>
      </c>
      <c r="DF11" s="46">
        <f t="shared" si="39"/>
        <v>0</v>
      </c>
      <c r="DG11" s="46">
        <f t="shared" si="39"/>
        <v>0</v>
      </c>
      <c r="DH11" s="46">
        <v>0</v>
      </c>
      <c r="DI11" s="46">
        <f t="shared" si="40"/>
        <v>0</v>
      </c>
      <c r="DJ11" s="46">
        <v>0</v>
      </c>
      <c r="DK11" s="46">
        <v>0</v>
      </c>
      <c r="DL11" s="46">
        <v>0</v>
      </c>
      <c r="DM11" s="46">
        <v>0</v>
      </c>
    </row>
    <row r="12" spans="1:117" s="3" customFormat="1" ht="13.5" customHeight="1" x14ac:dyDescent="0.2">
      <c r="A12" s="44" t="s">
        <v>36</v>
      </c>
      <c r="B12" s="45" t="s">
        <v>45</v>
      </c>
      <c r="C12" s="44" t="s">
        <v>46</v>
      </c>
      <c r="D12" s="46">
        <f t="shared" si="0"/>
        <v>28314</v>
      </c>
      <c r="E12" s="46">
        <f t="shared" si="1"/>
        <v>16100</v>
      </c>
      <c r="F12" s="46">
        <f t="shared" si="2"/>
        <v>0</v>
      </c>
      <c r="G12" s="46">
        <v>0</v>
      </c>
      <c r="H12" s="46">
        <v>0</v>
      </c>
      <c r="I12" s="46">
        <v>0</v>
      </c>
      <c r="J12" s="46">
        <f t="shared" si="3"/>
        <v>14304</v>
      </c>
      <c r="K12" s="46">
        <v>12241</v>
      </c>
      <c r="L12" s="46">
        <v>2063</v>
      </c>
      <c r="M12" s="46">
        <v>0</v>
      </c>
      <c r="N12" s="46">
        <f t="shared" si="4"/>
        <v>911</v>
      </c>
      <c r="O12" s="46">
        <v>843</v>
      </c>
      <c r="P12" s="46">
        <v>68</v>
      </c>
      <c r="Q12" s="46">
        <v>0</v>
      </c>
      <c r="R12" s="46">
        <f t="shared" si="5"/>
        <v>840</v>
      </c>
      <c r="S12" s="46">
        <v>0</v>
      </c>
      <c r="T12" s="46">
        <v>840</v>
      </c>
      <c r="U12" s="46">
        <v>0</v>
      </c>
      <c r="V12" s="46">
        <f t="shared" si="6"/>
        <v>0</v>
      </c>
      <c r="W12" s="46">
        <v>0</v>
      </c>
      <c r="X12" s="46">
        <v>0</v>
      </c>
      <c r="Y12" s="46">
        <v>0</v>
      </c>
      <c r="Z12" s="46">
        <f t="shared" si="7"/>
        <v>45</v>
      </c>
      <c r="AA12" s="46">
        <v>38</v>
      </c>
      <c r="AB12" s="46">
        <v>7</v>
      </c>
      <c r="AC12" s="46">
        <v>0</v>
      </c>
      <c r="AD12" s="46">
        <f t="shared" si="8"/>
        <v>7428</v>
      </c>
      <c r="AE12" s="46">
        <f t="shared" si="9"/>
        <v>0</v>
      </c>
      <c r="AF12" s="46">
        <v>0</v>
      </c>
      <c r="AG12" s="46">
        <v>0</v>
      </c>
      <c r="AH12" s="46">
        <v>0</v>
      </c>
      <c r="AI12" s="46">
        <f t="shared" si="10"/>
        <v>7101</v>
      </c>
      <c r="AJ12" s="46">
        <v>0</v>
      </c>
      <c r="AK12" s="46">
        <v>0</v>
      </c>
      <c r="AL12" s="46">
        <v>7101</v>
      </c>
      <c r="AM12" s="46">
        <f t="shared" si="11"/>
        <v>316</v>
      </c>
      <c r="AN12" s="46">
        <v>0</v>
      </c>
      <c r="AO12" s="46">
        <v>0</v>
      </c>
      <c r="AP12" s="46">
        <v>316</v>
      </c>
      <c r="AQ12" s="46">
        <f t="shared" si="12"/>
        <v>0</v>
      </c>
      <c r="AR12" s="46">
        <v>0</v>
      </c>
      <c r="AS12" s="46">
        <v>0</v>
      </c>
      <c r="AT12" s="46">
        <v>0</v>
      </c>
      <c r="AU12" s="46">
        <f t="shared" si="13"/>
        <v>0</v>
      </c>
      <c r="AV12" s="46">
        <v>0</v>
      </c>
      <c r="AW12" s="46">
        <v>0</v>
      </c>
      <c r="AX12" s="46">
        <v>0</v>
      </c>
      <c r="AY12" s="46">
        <f t="shared" si="14"/>
        <v>11</v>
      </c>
      <c r="AZ12" s="46">
        <v>0</v>
      </c>
      <c r="BA12" s="46">
        <v>0</v>
      </c>
      <c r="BB12" s="46">
        <v>11</v>
      </c>
      <c r="BC12" s="46">
        <f t="shared" si="15"/>
        <v>4786</v>
      </c>
      <c r="BD12" s="46">
        <f t="shared" si="16"/>
        <v>1784</v>
      </c>
      <c r="BE12" s="46">
        <v>0</v>
      </c>
      <c r="BF12" s="46">
        <v>450</v>
      </c>
      <c r="BG12" s="46">
        <v>765</v>
      </c>
      <c r="BH12" s="46">
        <v>0</v>
      </c>
      <c r="BI12" s="46">
        <v>0</v>
      </c>
      <c r="BJ12" s="46">
        <v>569</v>
      </c>
      <c r="BK12" s="46">
        <f t="shared" si="18"/>
        <v>3002</v>
      </c>
      <c r="BL12" s="46">
        <v>0</v>
      </c>
      <c r="BM12" s="46">
        <v>2144</v>
      </c>
      <c r="BN12" s="46">
        <v>519</v>
      </c>
      <c r="BO12" s="46">
        <v>0</v>
      </c>
      <c r="BP12" s="46">
        <v>0</v>
      </c>
      <c r="BQ12" s="46">
        <v>339</v>
      </c>
      <c r="BR12" s="46">
        <f t="shared" si="20"/>
        <v>17884</v>
      </c>
      <c r="BS12" s="46">
        <f t="shared" si="20"/>
        <v>0</v>
      </c>
      <c r="BT12" s="46">
        <f t="shared" si="20"/>
        <v>14754</v>
      </c>
      <c r="BU12" s="46">
        <f t="shared" si="20"/>
        <v>1676</v>
      </c>
      <c r="BV12" s="46">
        <f t="shared" si="20"/>
        <v>840</v>
      </c>
      <c r="BW12" s="46">
        <f t="shared" si="20"/>
        <v>0</v>
      </c>
      <c r="BX12" s="46">
        <f t="shared" si="20"/>
        <v>614</v>
      </c>
      <c r="BY12" s="46">
        <f t="shared" si="21"/>
        <v>16100</v>
      </c>
      <c r="BZ12" s="46">
        <f t="shared" si="22"/>
        <v>0</v>
      </c>
      <c r="CA12" s="46">
        <f t="shared" si="23"/>
        <v>14304</v>
      </c>
      <c r="CB12" s="46">
        <f t="shared" si="24"/>
        <v>911</v>
      </c>
      <c r="CC12" s="46">
        <f t="shared" si="25"/>
        <v>840</v>
      </c>
      <c r="CD12" s="46">
        <f t="shared" si="26"/>
        <v>0</v>
      </c>
      <c r="CE12" s="46">
        <f t="shared" si="27"/>
        <v>45</v>
      </c>
      <c r="CF12" s="46">
        <f t="shared" si="28"/>
        <v>1784</v>
      </c>
      <c r="CG12" s="46">
        <f t="shared" si="29"/>
        <v>0</v>
      </c>
      <c r="CH12" s="46">
        <f t="shared" si="29"/>
        <v>450</v>
      </c>
      <c r="CI12" s="46">
        <f t="shared" si="29"/>
        <v>765</v>
      </c>
      <c r="CJ12" s="46">
        <f t="shared" si="29"/>
        <v>0</v>
      </c>
      <c r="CK12" s="46">
        <f t="shared" si="29"/>
        <v>0</v>
      </c>
      <c r="CL12" s="46">
        <f t="shared" si="29"/>
        <v>569</v>
      </c>
      <c r="CM12" s="46">
        <f t="shared" si="30"/>
        <v>10430</v>
      </c>
      <c r="CN12" s="46">
        <f t="shared" si="30"/>
        <v>0</v>
      </c>
      <c r="CO12" s="46">
        <f t="shared" si="30"/>
        <v>9245</v>
      </c>
      <c r="CP12" s="46">
        <f t="shared" si="30"/>
        <v>835</v>
      </c>
      <c r="CQ12" s="46">
        <f t="shared" si="30"/>
        <v>0</v>
      </c>
      <c r="CR12" s="46">
        <f t="shared" si="30"/>
        <v>0</v>
      </c>
      <c r="CS12" s="46">
        <f t="shared" si="30"/>
        <v>350</v>
      </c>
      <c r="CT12" s="46">
        <f t="shared" si="31"/>
        <v>7428</v>
      </c>
      <c r="CU12" s="46">
        <f t="shared" si="32"/>
        <v>0</v>
      </c>
      <c r="CV12" s="46">
        <f t="shared" si="33"/>
        <v>7101</v>
      </c>
      <c r="CW12" s="46">
        <f t="shared" si="34"/>
        <v>316</v>
      </c>
      <c r="CX12" s="46">
        <f t="shared" si="35"/>
        <v>0</v>
      </c>
      <c r="CY12" s="46">
        <f t="shared" si="36"/>
        <v>0</v>
      </c>
      <c r="CZ12" s="46">
        <f t="shared" si="37"/>
        <v>11</v>
      </c>
      <c r="DA12" s="46">
        <f t="shared" si="38"/>
        <v>3002</v>
      </c>
      <c r="DB12" s="46">
        <f t="shared" si="39"/>
        <v>0</v>
      </c>
      <c r="DC12" s="46">
        <f t="shared" si="39"/>
        <v>2144</v>
      </c>
      <c r="DD12" s="46">
        <f t="shared" si="39"/>
        <v>519</v>
      </c>
      <c r="DE12" s="46">
        <f t="shared" si="39"/>
        <v>0</v>
      </c>
      <c r="DF12" s="46">
        <f t="shared" si="39"/>
        <v>0</v>
      </c>
      <c r="DG12" s="46">
        <f t="shared" si="39"/>
        <v>339</v>
      </c>
      <c r="DH12" s="46">
        <v>0</v>
      </c>
      <c r="DI12" s="46">
        <f t="shared" si="40"/>
        <v>17</v>
      </c>
      <c r="DJ12" s="46">
        <v>1</v>
      </c>
      <c r="DK12" s="46">
        <v>0</v>
      </c>
      <c r="DL12" s="46">
        <v>16</v>
      </c>
      <c r="DM12" s="46">
        <v>0</v>
      </c>
    </row>
    <row r="13" spans="1:117" s="3" customFormat="1" ht="13.5" customHeight="1" x14ac:dyDescent="0.2">
      <c r="A13" s="44" t="s">
        <v>36</v>
      </c>
      <c r="B13" s="45" t="s">
        <v>47</v>
      </c>
      <c r="C13" s="44" t="s">
        <v>48</v>
      </c>
      <c r="D13" s="46">
        <f t="shared" si="0"/>
        <v>25284</v>
      </c>
      <c r="E13" s="46">
        <f t="shared" si="1"/>
        <v>16575</v>
      </c>
      <c r="F13" s="46">
        <f t="shared" si="2"/>
        <v>0</v>
      </c>
      <c r="G13" s="46">
        <v>0</v>
      </c>
      <c r="H13" s="46">
        <v>0</v>
      </c>
      <c r="I13" s="46">
        <v>0</v>
      </c>
      <c r="J13" s="46">
        <f t="shared" si="3"/>
        <v>15225</v>
      </c>
      <c r="K13" s="46">
        <v>4797</v>
      </c>
      <c r="L13" s="46">
        <v>10428</v>
      </c>
      <c r="M13" s="46">
        <v>0</v>
      </c>
      <c r="N13" s="46">
        <f t="shared" si="4"/>
        <v>704</v>
      </c>
      <c r="O13" s="46">
        <v>330</v>
      </c>
      <c r="P13" s="46">
        <v>374</v>
      </c>
      <c r="Q13" s="46">
        <v>0</v>
      </c>
      <c r="R13" s="46">
        <f t="shared" si="5"/>
        <v>628</v>
      </c>
      <c r="S13" s="46">
        <v>418</v>
      </c>
      <c r="T13" s="46">
        <v>210</v>
      </c>
      <c r="U13" s="46">
        <v>0</v>
      </c>
      <c r="V13" s="46">
        <f t="shared" si="6"/>
        <v>0</v>
      </c>
      <c r="W13" s="46">
        <v>0</v>
      </c>
      <c r="X13" s="46">
        <v>0</v>
      </c>
      <c r="Y13" s="46">
        <v>0</v>
      </c>
      <c r="Z13" s="46">
        <f t="shared" si="7"/>
        <v>18</v>
      </c>
      <c r="AA13" s="46">
        <v>4</v>
      </c>
      <c r="AB13" s="46">
        <v>14</v>
      </c>
      <c r="AC13" s="46">
        <v>0</v>
      </c>
      <c r="AD13" s="46">
        <f t="shared" si="8"/>
        <v>4990</v>
      </c>
      <c r="AE13" s="46">
        <f t="shared" si="9"/>
        <v>0</v>
      </c>
      <c r="AF13" s="46">
        <v>0</v>
      </c>
      <c r="AG13" s="46">
        <v>0</v>
      </c>
      <c r="AH13" s="46">
        <v>0</v>
      </c>
      <c r="AI13" s="46">
        <f t="shared" si="10"/>
        <v>4884</v>
      </c>
      <c r="AJ13" s="46">
        <v>0</v>
      </c>
      <c r="AK13" s="46">
        <v>0</v>
      </c>
      <c r="AL13" s="46">
        <v>4884</v>
      </c>
      <c r="AM13" s="46">
        <f t="shared" si="11"/>
        <v>69</v>
      </c>
      <c r="AN13" s="46">
        <v>0</v>
      </c>
      <c r="AO13" s="46">
        <v>0</v>
      </c>
      <c r="AP13" s="46">
        <v>69</v>
      </c>
      <c r="AQ13" s="46">
        <f t="shared" si="12"/>
        <v>0</v>
      </c>
      <c r="AR13" s="46">
        <v>0</v>
      </c>
      <c r="AS13" s="46">
        <v>0</v>
      </c>
      <c r="AT13" s="46">
        <v>0</v>
      </c>
      <c r="AU13" s="46">
        <f t="shared" si="13"/>
        <v>0</v>
      </c>
      <c r="AV13" s="46">
        <v>0</v>
      </c>
      <c r="AW13" s="46">
        <v>0</v>
      </c>
      <c r="AX13" s="46">
        <v>0</v>
      </c>
      <c r="AY13" s="46">
        <f t="shared" si="14"/>
        <v>37</v>
      </c>
      <c r="AZ13" s="46">
        <v>0</v>
      </c>
      <c r="BA13" s="46">
        <v>0</v>
      </c>
      <c r="BB13" s="46">
        <v>37</v>
      </c>
      <c r="BC13" s="46">
        <f t="shared" si="15"/>
        <v>3719</v>
      </c>
      <c r="BD13" s="46">
        <f t="shared" si="16"/>
        <v>1883</v>
      </c>
      <c r="BE13" s="46">
        <v>0</v>
      </c>
      <c r="BF13" s="46">
        <v>396</v>
      </c>
      <c r="BG13" s="46">
        <v>141</v>
      </c>
      <c r="BH13" s="46">
        <v>328</v>
      </c>
      <c r="BI13" s="46">
        <v>0</v>
      </c>
      <c r="BJ13" s="46">
        <v>1018</v>
      </c>
      <c r="BK13" s="46">
        <f t="shared" si="18"/>
        <v>1836</v>
      </c>
      <c r="BL13" s="46">
        <v>0</v>
      </c>
      <c r="BM13" s="46">
        <v>1447</v>
      </c>
      <c r="BN13" s="46">
        <v>12</v>
      </c>
      <c r="BO13" s="46">
        <v>0</v>
      </c>
      <c r="BP13" s="46">
        <v>0</v>
      </c>
      <c r="BQ13" s="46">
        <v>377</v>
      </c>
      <c r="BR13" s="46">
        <f t="shared" si="20"/>
        <v>18458</v>
      </c>
      <c r="BS13" s="46">
        <f t="shared" si="20"/>
        <v>0</v>
      </c>
      <c r="BT13" s="46">
        <f t="shared" si="20"/>
        <v>15621</v>
      </c>
      <c r="BU13" s="46">
        <f t="shared" si="20"/>
        <v>845</v>
      </c>
      <c r="BV13" s="46">
        <f t="shared" si="20"/>
        <v>956</v>
      </c>
      <c r="BW13" s="46">
        <f t="shared" si="20"/>
        <v>0</v>
      </c>
      <c r="BX13" s="46">
        <f t="shared" si="20"/>
        <v>1036</v>
      </c>
      <c r="BY13" s="46">
        <f t="shared" si="21"/>
        <v>16575</v>
      </c>
      <c r="BZ13" s="46">
        <f t="shared" si="22"/>
        <v>0</v>
      </c>
      <c r="CA13" s="46">
        <f t="shared" si="23"/>
        <v>15225</v>
      </c>
      <c r="CB13" s="46">
        <f t="shared" si="24"/>
        <v>704</v>
      </c>
      <c r="CC13" s="46">
        <f t="shared" si="25"/>
        <v>628</v>
      </c>
      <c r="CD13" s="46">
        <f t="shared" si="26"/>
        <v>0</v>
      </c>
      <c r="CE13" s="46">
        <f t="shared" si="27"/>
        <v>18</v>
      </c>
      <c r="CF13" s="46">
        <f t="shared" si="28"/>
        <v>1883</v>
      </c>
      <c r="CG13" s="46">
        <f t="shared" si="29"/>
        <v>0</v>
      </c>
      <c r="CH13" s="46">
        <f t="shared" si="29"/>
        <v>396</v>
      </c>
      <c r="CI13" s="46">
        <f t="shared" si="29"/>
        <v>141</v>
      </c>
      <c r="CJ13" s="46">
        <f t="shared" si="29"/>
        <v>328</v>
      </c>
      <c r="CK13" s="46">
        <f t="shared" si="29"/>
        <v>0</v>
      </c>
      <c r="CL13" s="46">
        <f t="shared" si="29"/>
        <v>1018</v>
      </c>
      <c r="CM13" s="46">
        <f t="shared" si="30"/>
        <v>6826</v>
      </c>
      <c r="CN13" s="46">
        <f t="shared" si="30"/>
        <v>0</v>
      </c>
      <c r="CO13" s="46">
        <f t="shared" si="30"/>
        <v>6331</v>
      </c>
      <c r="CP13" s="46">
        <f t="shared" si="30"/>
        <v>81</v>
      </c>
      <c r="CQ13" s="46">
        <f t="shared" si="30"/>
        <v>0</v>
      </c>
      <c r="CR13" s="46">
        <f t="shared" si="30"/>
        <v>0</v>
      </c>
      <c r="CS13" s="46">
        <f t="shared" si="30"/>
        <v>414</v>
      </c>
      <c r="CT13" s="46">
        <f t="shared" si="31"/>
        <v>4990</v>
      </c>
      <c r="CU13" s="46">
        <f t="shared" si="32"/>
        <v>0</v>
      </c>
      <c r="CV13" s="46">
        <f t="shared" si="33"/>
        <v>4884</v>
      </c>
      <c r="CW13" s="46">
        <f t="shared" si="34"/>
        <v>69</v>
      </c>
      <c r="CX13" s="46">
        <f t="shared" si="35"/>
        <v>0</v>
      </c>
      <c r="CY13" s="46">
        <f t="shared" si="36"/>
        <v>0</v>
      </c>
      <c r="CZ13" s="46">
        <f t="shared" si="37"/>
        <v>37</v>
      </c>
      <c r="DA13" s="46">
        <f t="shared" si="38"/>
        <v>1836</v>
      </c>
      <c r="DB13" s="46">
        <f t="shared" si="39"/>
        <v>0</v>
      </c>
      <c r="DC13" s="46">
        <f t="shared" si="39"/>
        <v>1447</v>
      </c>
      <c r="DD13" s="46">
        <f t="shared" si="39"/>
        <v>12</v>
      </c>
      <c r="DE13" s="46">
        <f t="shared" si="39"/>
        <v>0</v>
      </c>
      <c r="DF13" s="46">
        <f t="shared" si="39"/>
        <v>0</v>
      </c>
      <c r="DG13" s="46">
        <f t="shared" si="39"/>
        <v>377</v>
      </c>
      <c r="DH13" s="46">
        <v>0</v>
      </c>
      <c r="DI13" s="46">
        <f t="shared" si="40"/>
        <v>2</v>
      </c>
      <c r="DJ13" s="46">
        <v>0</v>
      </c>
      <c r="DK13" s="46">
        <v>0</v>
      </c>
      <c r="DL13" s="46">
        <v>0</v>
      </c>
      <c r="DM13" s="46">
        <v>2</v>
      </c>
    </row>
    <row r="14" spans="1:117" s="3" customFormat="1" ht="13.5" customHeight="1" x14ac:dyDescent="0.2">
      <c r="A14" s="44" t="s">
        <v>36</v>
      </c>
      <c r="B14" s="45" t="s">
        <v>49</v>
      </c>
      <c r="C14" s="44" t="s">
        <v>50</v>
      </c>
      <c r="D14" s="46">
        <f t="shared" si="0"/>
        <v>6536</v>
      </c>
      <c r="E14" s="46">
        <f t="shared" si="1"/>
        <v>3991</v>
      </c>
      <c r="F14" s="46">
        <f t="shared" si="2"/>
        <v>0</v>
      </c>
      <c r="G14" s="46">
        <v>0</v>
      </c>
      <c r="H14" s="46">
        <v>0</v>
      </c>
      <c r="I14" s="46">
        <v>0</v>
      </c>
      <c r="J14" s="46">
        <f t="shared" si="3"/>
        <v>3487</v>
      </c>
      <c r="K14" s="46">
        <v>3487</v>
      </c>
      <c r="L14" s="46">
        <v>0</v>
      </c>
      <c r="M14" s="46">
        <v>0</v>
      </c>
      <c r="N14" s="46">
        <f t="shared" si="4"/>
        <v>252</v>
      </c>
      <c r="O14" s="46">
        <v>252</v>
      </c>
      <c r="P14" s="46">
        <v>0</v>
      </c>
      <c r="Q14" s="46">
        <v>0</v>
      </c>
      <c r="R14" s="46">
        <f t="shared" si="5"/>
        <v>208</v>
      </c>
      <c r="S14" s="46">
        <v>76</v>
      </c>
      <c r="T14" s="46">
        <v>132</v>
      </c>
      <c r="U14" s="46">
        <v>0</v>
      </c>
      <c r="V14" s="46">
        <f t="shared" si="6"/>
        <v>0</v>
      </c>
      <c r="W14" s="46">
        <v>0</v>
      </c>
      <c r="X14" s="46">
        <v>0</v>
      </c>
      <c r="Y14" s="46">
        <v>0</v>
      </c>
      <c r="Z14" s="46">
        <f t="shared" si="7"/>
        <v>44</v>
      </c>
      <c r="AA14" s="46">
        <v>44</v>
      </c>
      <c r="AB14" s="46">
        <v>0</v>
      </c>
      <c r="AC14" s="46">
        <v>0</v>
      </c>
      <c r="AD14" s="46">
        <f t="shared" si="8"/>
        <v>1591</v>
      </c>
      <c r="AE14" s="46">
        <f t="shared" si="9"/>
        <v>0</v>
      </c>
      <c r="AF14" s="46">
        <v>0</v>
      </c>
      <c r="AG14" s="46">
        <v>0</v>
      </c>
      <c r="AH14" s="46">
        <v>0</v>
      </c>
      <c r="AI14" s="46">
        <f t="shared" si="10"/>
        <v>1541</v>
      </c>
      <c r="AJ14" s="46">
        <v>0</v>
      </c>
      <c r="AK14" s="46">
        <v>0</v>
      </c>
      <c r="AL14" s="46">
        <v>1541</v>
      </c>
      <c r="AM14" s="46">
        <f t="shared" si="11"/>
        <v>50</v>
      </c>
      <c r="AN14" s="46">
        <v>0</v>
      </c>
      <c r="AO14" s="46">
        <v>0</v>
      </c>
      <c r="AP14" s="46">
        <v>50</v>
      </c>
      <c r="AQ14" s="46">
        <f t="shared" si="12"/>
        <v>0</v>
      </c>
      <c r="AR14" s="46">
        <v>0</v>
      </c>
      <c r="AS14" s="46">
        <v>0</v>
      </c>
      <c r="AT14" s="46">
        <v>0</v>
      </c>
      <c r="AU14" s="46">
        <f t="shared" si="13"/>
        <v>0</v>
      </c>
      <c r="AV14" s="46">
        <v>0</v>
      </c>
      <c r="AW14" s="46">
        <v>0</v>
      </c>
      <c r="AX14" s="46">
        <v>0</v>
      </c>
      <c r="AY14" s="46">
        <f t="shared" si="14"/>
        <v>0</v>
      </c>
      <c r="AZ14" s="46">
        <v>0</v>
      </c>
      <c r="BA14" s="46">
        <v>0</v>
      </c>
      <c r="BB14" s="46">
        <v>0</v>
      </c>
      <c r="BC14" s="46">
        <f t="shared" si="15"/>
        <v>954</v>
      </c>
      <c r="BD14" s="46">
        <f t="shared" si="16"/>
        <v>356</v>
      </c>
      <c r="BE14" s="46">
        <v>0</v>
      </c>
      <c r="BF14" s="46">
        <v>97</v>
      </c>
      <c r="BG14" s="46">
        <v>122</v>
      </c>
      <c r="BH14" s="46">
        <v>0</v>
      </c>
      <c r="BI14" s="46">
        <v>0</v>
      </c>
      <c r="BJ14" s="46">
        <v>137</v>
      </c>
      <c r="BK14" s="46">
        <f t="shared" si="18"/>
        <v>598</v>
      </c>
      <c r="BL14" s="46">
        <v>0</v>
      </c>
      <c r="BM14" s="46">
        <v>504</v>
      </c>
      <c r="BN14" s="46">
        <v>60</v>
      </c>
      <c r="BO14" s="46">
        <v>0</v>
      </c>
      <c r="BP14" s="46">
        <v>0</v>
      </c>
      <c r="BQ14" s="46">
        <v>34</v>
      </c>
      <c r="BR14" s="46">
        <f t="shared" si="20"/>
        <v>4347</v>
      </c>
      <c r="BS14" s="46">
        <f t="shared" si="20"/>
        <v>0</v>
      </c>
      <c r="BT14" s="46">
        <f t="shared" si="20"/>
        <v>3584</v>
      </c>
      <c r="BU14" s="46">
        <f t="shared" si="20"/>
        <v>374</v>
      </c>
      <c r="BV14" s="46">
        <f t="shared" si="20"/>
        <v>208</v>
      </c>
      <c r="BW14" s="46">
        <f t="shared" si="20"/>
        <v>0</v>
      </c>
      <c r="BX14" s="46">
        <f t="shared" si="20"/>
        <v>181</v>
      </c>
      <c r="BY14" s="46">
        <f t="shared" si="21"/>
        <v>3991</v>
      </c>
      <c r="BZ14" s="46">
        <f t="shared" si="22"/>
        <v>0</v>
      </c>
      <c r="CA14" s="46">
        <f t="shared" si="23"/>
        <v>3487</v>
      </c>
      <c r="CB14" s="46">
        <f t="shared" si="24"/>
        <v>252</v>
      </c>
      <c r="CC14" s="46">
        <f t="shared" si="25"/>
        <v>208</v>
      </c>
      <c r="CD14" s="46">
        <f t="shared" si="26"/>
        <v>0</v>
      </c>
      <c r="CE14" s="46">
        <f t="shared" si="27"/>
        <v>44</v>
      </c>
      <c r="CF14" s="46">
        <f t="shared" si="28"/>
        <v>356</v>
      </c>
      <c r="CG14" s="46">
        <f t="shared" si="29"/>
        <v>0</v>
      </c>
      <c r="CH14" s="46">
        <f t="shared" si="29"/>
        <v>97</v>
      </c>
      <c r="CI14" s="46">
        <f t="shared" si="29"/>
        <v>122</v>
      </c>
      <c r="CJ14" s="46">
        <f t="shared" si="29"/>
        <v>0</v>
      </c>
      <c r="CK14" s="46">
        <f t="shared" si="29"/>
        <v>0</v>
      </c>
      <c r="CL14" s="46">
        <f t="shared" si="29"/>
        <v>137</v>
      </c>
      <c r="CM14" s="46">
        <f t="shared" si="30"/>
        <v>2189</v>
      </c>
      <c r="CN14" s="46">
        <f t="shared" si="30"/>
        <v>0</v>
      </c>
      <c r="CO14" s="46">
        <f t="shared" si="30"/>
        <v>2045</v>
      </c>
      <c r="CP14" s="46">
        <f t="shared" si="30"/>
        <v>110</v>
      </c>
      <c r="CQ14" s="46">
        <f t="shared" si="30"/>
        <v>0</v>
      </c>
      <c r="CR14" s="46">
        <f t="shared" si="30"/>
        <v>0</v>
      </c>
      <c r="CS14" s="46">
        <f t="shared" si="30"/>
        <v>34</v>
      </c>
      <c r="CT14" s="46">
        <f t="shared" si="31"/>
        <v>1591</v>
      </c>
      <c r="CU14" s="46">
        <f t="shared" si="32"/>
        <v>0</v>
      </c>
      <c r="CV14" s="46">
        <f t="shared" si="33"/>
        <v>1541</v>
      </c>
      <c r="CW14" s="46">
        <f t="shared" si="34"/>
        <v>50</v>
      </c>
      <c r="CX14" s="46">
        <f t="shared" si="35"/>
        <v>0</v>
      </c>
      <c r="CY14" s="46">
        <f t="shared" si="36"/>
        <v>0</v>
      </c>
      <c r="CZ14" s="46">
        <f t="shared" si="37"/>
        <v>0</v>
      </c>
      <c r="DA14" s="46">
        <f t="shared" si="38"/>
        <v>598</v>
      </c>
      <c r="DB14" s="46">
        <f t="shared" si="39"/>
        <v>0</v>
      </c>
      <c r="DC14" s="46">
        <f t="shared" si="39"/>
        <v>504</v>
      </c>
      <c r="DD14" s="46">
        <f t="shared" si="39"/>
        <v>60</v>
      </c>
      <c r="DE14" s="46">
        <f t="shared" si="39"/>
        <v>0</v>
      </c>
      <c r="DF14" s="46">
        <f t="shared" si="39"/>
        <v>0</v>
      </c>
      <c r="DG14" s="46">
        <f t="shared" si="39"/>
        <v>34</v>
      </c>
      <c r="DH14" s="46">
        <v>0</v>
      </c>
      <c r="DI14" s="46">
        <f t="shared" si="40"/>
        <v>0</v>
      </c>
      <c r="DJ14" s="46">
        <v>0</v>
      </c>
      <c r="DK14" s="46">
        <v>0</v>
      </c>
      <c r="DL14" s="46">
        <v>0</v>
      </c>
      <c r="DM14" s="46">
        <v>0</v>
      </c>
    </row>
    <row r="15" spans="1:117" s="3" customFormat="1" ht="13.5" customHeight="1" x14ac:dyDescent="0.2">
      <c r="A15" s="44" t="s">
        <v>36</v>
      </c>
      <c r="B15" s="45" t="s">
        <v>51</v>
      </c>
      <c r="C15" s="44" t="s">
        <v>52</v>
      </c>
      <c r="D15" s="46">
        <f t="shared" si="0"/>
        <v>13070</v>
      </c>
      <c r="E15" s="46">
        <f t="shared" si="1"/>
        <v>8357</v>
      </c>
      <c r="F15" s="46">
        <f t="shared" si="2"/>
        <v>0</v>
      </c>
      <c r="G15" s="46">
        <v>0</v>
      </c>
      <c r="H15" s="46">
        <v>0</v>
      </c>
      <c r="I15" s="46">
        <v>0</v>
      </c>
      <c r="J15" s="46">
        <f t="shared" si="3"/>
        <v>6757</v>
      </c>
      <c r="K15" s="46">
        <v>0</v>
      </c>
      <c r="L15" s="46">
        <v>6757</v>
      </c>
      <c r="M15" s="46">
        <v>0</v>
      </c>
      <c r="N15" s="46">
        <f t="shared" si="4"/>
        <v>414</v>
      </c>
      <c r="O15" s="46">
        <v>414</v>
      </c>
      <c r="P15" s="46">
        <v>0</v>
      </c>
      <c r="Q15" s="46">
        <v>0</v>
      </c>
      <c r="R15" s="46">
        <f t="shared" si="5"/>
        <v>1186</v>
      </c>
      <c r="S15" s="46">
        <v>1186</v>
      </c>
      <c r="T15" s="46">
        <v>0</v>
      </c>
      <c r="U15" s="46">
        <v>0</v>
      </c>
      <c r="V15" s="46">
        <f t="shared" si="6"/>
        <v>0</v>
      </c>
      <c r="W15" s="46">
        <v>0</v>
      </c>
      <c r="X15" s="46">
        <v>0</v>
      </c>
      <c r="Y15" s="46">
        <v>0</v>
      </c>
      <c r="Z15" s="46">
        <f t="shared" si="7"/>
        <v>0</v>
      </c>
      <c r="AA15" s="46">
        <v>0</v>
      </c>
      <c r="AB15" s="46">
        <v>0</v>
      </c>
      <c r="AC15" s="46">
        <v>0</v>
      </c>
      <c r="AD15" s="46">
        <f t="shared" si="8"/>
        <v>2760</v>
      </c>
      <c r="AE15" s="46">
        <f t="shared" si="9"/>
        <v>0</v>
      </c>
      <c r="AF15" s="46">
        <v>0</v>
      </c>
      <c r="AG15" s="46">
        <v>0</v>
      </c>
      <c r="AH15" s="46">
        <v>0</v>
      </c>
      <c r="AI15" s="46">
        <f t="shared" si="10"/>
        <v>2734</v>
      </c>
      <c r="AJ15" s="46">
        <v>0</v>
      </c>
      <c r="AK15" s="46">
        <v>0</v>
      </c>
      <c r="AL15" s="46">
        <v>2734</v>
      </c>
      <c r="AM15" s="46">
        <f t="shared" si="11"/>
        <v>17</v>
      </c>
      <c r="AN15" s="46">
        <v>0</v>
      </c>
      <c r="AO15" s="46">
        <v>0</v>
      </c>
      <c r="AP15" s="46">
        <v>17</v>
      </c>
      <c r="AQ15" s="46">
        <f t="shared" si="12"/>
        <v>9</v>
      </c>
      <c r="AR15" s="46">
        <v>0</v>
      </c>
      <c r="AS15" s="46">
        <v>0</v>
      </c>
      <c r="AT15" s="46">
        <v>9</v>
      </c>
      <c r="AU15" s="46">
        <f t="shared" si="13"/>
        <v>0</v>
      </c>
      <c r="AV15" s="46">
        <v>0</v>
      </c>
      <c r="AW15" s="46">
        <v>0</v>
      </c>
      <c r="AX15" s="46">
        <v>0</v>
      </c>
      <c r="AY15" s="46">
        <f t="shared" si="14"/>
        <v>0</v>
      </c>
      <c r="AZ15" s="46">
        <v>0</v>
      </c>
      <c r="BA15" s="46">
        <v>0</v>
      </c>
      <c r="BB15" s="46">
        <v>0</v>
      </c>
      <c r="BC15" s="46">
        <f t="shared" si="15"/>
        <v>1953</v>
      </c>
      <c r="BD15" s="46">
        <f t="shared" si="16"/>
        <v>569</v>
      </c>
      <c r="BE15" s="46">
        <v>0</v>
      </c>
      <c r="BF15" s="46">
        <v>398</v>
      </c>
      <c r="BG15" s="46">
        <v>171</v>
      </c>
      <c r="BH15" s="46">
        <v>0</v>
      </c>
      <c r="BI15" s="46">
        <v>0</v>
      </c>
      <c r="BJ15" s="46">
        <v>0</v>
      </c>
      <c r="BK15" s="46">
        <f t="shared" si="18"/>
        <v>1384</v>
      </c>
      <c r="BL15" s="46">
        <v>0</v>
      </c>
      <c r="BM15" s="46">
        <v>414</v>
      </c>
      <c r="BN15" s="46">
        <v>959</v>
      </c>
      <c r="BO15" s="46">
        <v>11</v>
      </c>
      <c r="BP15" s="46">
        <v>0</v>
      </c>
      <c r="BQ15" s="46">
        <v>0</v>
      </c>
      <c r="BR15" s="46">
        <f t="shared" si="20"/>
        <v>8926</v>
      </c>
      <c r="BS15" s="46">
        <f t="shared" si="20"/>
        <v>0</v>
      </c>
      <c r="BT15" s="46">
        <f t="shared" si="20"/>
        <v>7155</v>
      </c>
      <c r="BU15" s="46">
        <f t="shared" si="20"/>
        <v>585</v>
      </c>
      <c r="BV15" s="46">
        <f t="shared" si="20"/>
        <v>1186</v>
      </c>
      <c r="BW15" s="46">
        <f t="shared" si="20"/>
        <v>0</v>
      </c>
      <c r="BX15" s="46">
        <f t="shared" si="20"/>
        <v>0</v>
      </c>
      <c r="BY15" s="46">
        <f t="shared" si="21"/>
        <v>8357</v>
      </c>
      <c r="BZ15" s="46">
        <f t="shared" si="22"/>
        <v>0</v>
      </c>
      <c r="CA15" s="46">
        <f t="shared" si="23"/>
        <v>6757</v>
      </c>
      <c r="CB15" s="46">
        <f t="shared" si="24"/>
        <v>414</v>
      </c>
      <c r="CC15" s="46">
        <f t="shared" si="25"/>
        <v>1186</v>
      </c>
      <c r="CD15" s="46">
        <f t="shared" si="26"/>
        <v>0</v>
      </c>
      <c r="CE15" s="46">
        <f t="shared" si="27"/>
        <v>0</v>
      </c>
      <c r="CF15" s="46">
        <f t="shared" si="28"/>
        <v>569</v>
      </c>
      <c r="CG15" s="46">
        <f t="shared" si="29"/>
        <v>0</v>
      </c>
      <c r="CH15" s="46">
        <f t="shared" si="29"/>
        <v>398</v>
      </c>
      <c r="CI15" s="46">
        <f t="shared" si="29"/>
        <v>171</v>
      </c>
      <c r="CJ15" s="46">
        <f t="shared" si="29"/>
        <v>0</v>
      </c>
      <c r="CK15" s="46">
        <f t="shared" si="29"/>
        <v>0</v>
      </c>
      <c r="CL15" s="46">
        <f t="shared" si="29"/>
        <v>0</v>
      </c>
      <c r="CM15" s="46">
        <f t="shared" si="30"/>
        <v>4144</v>
      </c>
      <c r="CN15" s="46">
        <f t="shared" si="30"/>
        <v>0</v>
      </c>
      <c r="CO15" s="46">
        <f t="shared" si="30"/>
        <v>3148</v>
      </c>
      <c r="CP15" s="46">
        <f t="shared" si="30"/>
        <v>976</v>
      </c>
      <c r="CQ15" s="46">
        <f t="shared" si="30"/>
        <v>20</v>
      </c>
      <c r="CR15" s="46">
        <f t="shared" si="30"/>
        <v>0</v>
      </c>
      <c r="CS15" s="46">
        <f t="shared" si="30"/>
        <v>0</v>
      </c>
      <c r="CT15" s="46">
        <f t="shared" si="31"/>
        <v>2760</v>
      </c>
      <c r="CU15" s="46">
        <f t="shared" si="32"/>
        <v>0</v>
      </c>
      <c r="CV15" s="46">
        <f t="shared" si="33"/>
        <v>2734</v>
      </c>
      <c r="CW15" s="46">
        <f t="shared" si="34"/>
        <v>17</v>
      </c>
      <c r="CX15" s="46">
        <f t="shared" si="35"/>
        <v>9</v>
      </c>
      <c r="CY15" s="46">
        <f t="shared" si="36"/>
        <v>0</v>
      </c>
      <c r="CZ15" s="46">
        <f t="shared" si="37"/>
        <v>0</v>
      </c>
      <c r="DA15" s="46">
        <f t="shared" si="38"/>
        <v>1384</v>
      </c>
      <c r="DB15" s="46">
        <f t="shared" si="39"/>
        <v>0</v>
      </c>
      <c r="DC15" s="46">
        <f t="shared" si="39"/>
        <v>414</v>
      </c>
      <c r="DD15" s="46">
        <f t="shared" si="39"/>
        <v>959</v>
      </c>
      <c r="DE15" s="46">
        <f t="shared" si="39"/>
        <v>11</v>
      </c>
      <c r="DF15" s="46">
        <f t="shared" si="39"/>
        <v>0</v>
      </c>
      <c r="DG15" s="46">
        <f t="shared" si="39"/>
        <v>0</v>
      </c>
      <c r="DH15" s="46">
        <v>0</v>
      </c>
      <c r="DI15" s="46">
        <f t="shared" si="40"/>
        <v>0</v>
      </c>
      <c r="DJ15" s="46">
        <v>0</v>
      </c>
      <c r="DK15" s="46">
        <v>0</v>
      </c>
      <c r="DL15" s="46">
        <v>0</v>
      </c>
      <c r="DM15" s="46">
        <v>0</v>
      </c>
    </row>
    <row r="16" spans="1:117" s="3" customFormat="1" ht="13.5" customHeight="1" x14ac:dyDescent="0.2">
      <c r="A16" s="44" t="s">
        <v>36</v>
      </c>
      <c r="B16" s="45" t="s">
        <v>53</v>
      </c>
      <c r="C16" s="44" t="s">
        <v>54</v>
      </c>
      <c r="D16" s="46">
        <f t="shared" si="0"/>
        <v>18156</v>
      </c>
      <c r="E16" s="46">
        <f t="shared" si="1"/>
        <v>12890</v>
      </c>
      <c r="F16" s="46">
        <f t="shared" si="2"/>
        <v>0</v>
      </c>
      <c r="G16" s="46">
        <v>0</v>
      </c>
      <c r="H16" s="46">
        <v>0</v>
      </c>
      <c r="I16" s="46">
        <v>0</v>
      </c>
      <c r="J16" s="46">
        <f t="shared" si="3"/>
        <v>10173</v>
      </c>
      <c r="K16" s="46">
        <v>0</v>
      </c>
      <c r="L16" s="46">
        <v>10173</v>
      </c>
      <c r="M16" s="46">
        <v>0</v>
      </c>
      <c r="N16" s="46">
        <f t="shared" si="4"/>
        <v>398</v>
      </c>
      <c r="O16" s="46">
        <v>0</v>
      </c>
      <c r="P16" s="46">
        <v>398</v>
      </c>
      <c r="Q16" s="46">
        <v>0</v>
      </c>
      <c r="R16" s="46">
        <f t="shared" si="5"/>
        <v>2319</v>
      </c>
      <c r="S16" s="46">
        <v>0</v>
      </c>
      <c r="T16" s="46">
        <v>2319</v>
      </c>
      <c r="U16" s="46">
        <v>0</v>
      </c>
      <c r="V16" s="46">
        <f t="shared" si="6"/>
        <v>0</v>
      </c>
      <c r="W16" s="46">
        <v>0</v>
      </c>
      <c r="X16" s="46">
        <v>0</v>
      </c>
      <c r="Y16" s="46">
        <v>0</v>
      </c>
      <c r="Z16" s="46">
        <f t="shared" si="7"/>
        <v>0</v>
      </c>
      <c r="AA16" s="46">
        <v>0</v>
      </c>
      <c r="AB16" s="46">
        <v>0</v>
      </c>
      <c r="AC16" s="46">
        <v>0</v>
      </c>
      <c r="AD16" s="46">
        <f t="shared" si="8"/>
        <v>5021</v>
      </c>
      <c r="AE16" s="46">
        <f t="shared" si="9"/>
        <v>0</v>
      </c>
      <c r="AF16" s="46">
        <v>0</v>
      </c>
      <c r="AG16" s="46">
        <v>0</v>
      </c>
      <c r="AH16" s="46">
        <v>0</v>
      </c>
      <c r="AI16" s="46">
        <f t="shared" si="10"/>
        <v>4405</v>
      </c>
      <c r="AJ16" s="46">
        <v>0</v>
      </c>
      <c r="AK16" s="46">
        <v>0</v>
      </c>
      <c r="AL16" s="46">
        <v>4405</v>
      </c>
      <c r="AM16" s="46">
        <f t="shared" si="11"/>
        <v>4</v>
      </c>
      <c r="AN16" s="46">
        <v>0</v>
      </c>
      <c r="AO16" s="46">
        <v>0</v>
      </c>
      <c r="AP16" s="46">
        <v>4</v>
      </c>
      <c r="AQ16" s="46">
        <f t="shared" si="12"/>
        <v>612</v>
      </c>
      <c r="AR16" s="46">
        <v>0</v>
      </c>
      <c r="AS16" s="46">
        <v>0</v>
      </c>
      <c r="AT16" s="46">
        <v>612</v>
      </c>
      <c r="AU16" s="46">
        <f t="shared" si="13"/>
        <v>0</v>
      </c>
      <c r="AV16" s="46">
        <v>0</v>
      </c>
      <c r="AW16" s="46">
        <v>0</v>
      </c>
      <c r="AX16" s="46">
        <v>0</v>
      </c>
      <c r="AY16" s="46">
        <f t="shared" si="14"/>
        <v>0</v>
      </c>
      <c r="AZ16" s="46">
        <v>0</v>
      </c>
      <c r="BA16" s="46">
        <v>0</v>
      </c>
      <c r="BB16" s="46">
        <v>0</v>
      </c>
      <c r="BC16" s="46">
        <f t="shared" si="15"/>
        <v>245</v>
      </c>
      <c r="BD16" s="46">
        <f t="shared" si="16"/>
        <v>245</v>
      </c>
      <c r="BE16" s="46">
        <v>0</v>
      </c>
      <c r="BF16" s="46">
        <v>245</v>
      </c>
      <c r="BG16" s="46">
        <v>0</v>
      </c>
      <c r="BH16" s="46">
        <v>0</v>
      </c>
      <c r="BI16" s="46">
        <v>0</v>
      </c>
      <c r="BJ16" s="46">
        <v>0</v>
      </c>
      <c r="BK16" s="46">
        <f t="shared" si="18"/>
        <v>0</v>
      </c>
      <c r="BL16" s="46">
        <v>0</v>
      </c>
      <c r="BM16" s="46">
        <v>0</v>
      </c>
      <c r="BN16" s="46">
        <v>0</v>
      </c>
      <c r="BO16" s="46">
        <v>0</v>
      </c>
      <c r="BP16" s="46">
        <v>0</v>
      </c>
      <c r="BQ16" s="46">
        <v>0</v>
      </c>
      <c r="BR16" s="46">
        <f t="shared" si="20"/>
        <v>13135</v>
      </c>
      <c r="BS16" s="46">
        <f t="shared" si="20"/>
        <v>0</v>
      </c>
      <c r="BT16" s="46">
        <f t="shared" si="20"/>
        <v>10418</v>
      </c>
      <c r="BU16" s="46">
        <f t="shared" si="20"/>
        <v>398</v>
      </c>
      <c r="BV16" s="46">
        <f t="shared" si="20"/>
        <v>2319</v>
      </c>
      <c r="BW16" s="46">
        <f t="shared" si="20"/>
        <v>0</v>
      </c>
      <c r="BX16" s="46">
        <f t="shared" si="20"/>
        <v>0</v>
      </c>
      <c r="BY16" s="46">
        <f t="shared" si="21"/>
        <v>12890</v>
      </c>
      <c r="BZ16" s="46">
        <f t="shared" si="22"/>
        <v>0</v>
      </c>
      <c r="CA16" s="46">
        <f t="shared" si="23"/>
        <v>10173</v>
      </c>
      <c r="CB16" s="46">
        <f t="shared" si="24"/>
        <v>398</v>
      </c>
      <c r="CC16" s="46">
        <f t="shared" si="25"/>
        <v>2319</v>
      </c>
      <c r="CD16" s="46">
        <f t="shared" si="26"/>
        <v>0</v>
      </c>
      <c r="CE16" s="46">
        <f t="shared" si="27"/>
        <v>0</v>
      </c>
      <c r="CF16" s="46">
        <f t="shared" si="28"/>
        <v>245</v>
      </c>
      <c r="CG16" s="46">
        <f t="shared" si="29"/>
        <v>0</v>
      </c>
      <c r="CH16" s="46">
        <f t="shared" si="29"/>
        <v>245</v>
      </c>
      <c r="CI16" s="46">
        <f t="shared" si="29"/>
        <v>0</v>
      </c>
      <c r="CJ16" s="46">
        <f t="shared" si="29"/>
        <v>0</v>
      </c>
      <c r="CK16" s="46">
        <f t="shared" si="29"/>
        <v>0</v>
      </c>
      <c r="CL16" s="46">
        <f t="shared" si="29"/>
        <v>0</v>
      </c>
      <c r="CM16" s="46">
        <f t="shared" si="30"/>
        <v>5021</v>
      </c>
      <c r="CN16" s="46">
        <f t="shared" si="30"/>
        <v>0</v>
      </c>
      <c r="CO16" s="46">
        <f t="shared" si="30"/>
        <v>4405</v>
      </c>
      <c r="CP16" s="46">
        <f t="shared" si="30"/>
        <v>4</v>
      </c>
      <c r="CQ16" s="46">
        <f t="shared" si="30"/>
        <v>612</v>
      </c>
      <c r="CR16" s="46">
        <f t="shared" si="30"/>
        <v>0</v>
      </c>
      <c r="CS16" s="46">
        <f t="shared" si="30"/>
        <v>0</v>
      </c>
      <c r="CT16" s="46">
        <f t="shared" si="31"/>
        <v>5021</v>
      </c>
      <c r="CU16" s="46">
        <f t="shared" si="32"/>
        <v>0</v>
      </c>
      <c r="CV16" s="46">
        <f t="shared" si="33"/>
        <v>4405</v>
      </c>
      <c r="CW16" s="46">
        <f t="shared" si="34"/>
        <v>4</v>
      </c>
      <c r="CX16" s="46">
        <f t="shared" si="35"/>
        <v>612</v>
      </c>
      <c r="CY16" s="46">
        <f t="shared" si="36"/>
        <v>0</v>
      </c>
      <c r="CZ16" s="46">
        <f t="shared" si="37"/>
        <v>0</v>
      </c>
      <c r="DA16" s="46">
        <f t="shared" si="38"/>
        <v>0</v>
      </c>
      <c r="DB16" s="46">
        <f t="shared" si="39"/>
        <v>0</v>
      </c>
      <c r="DC16" s="46">
        <f t="shared" si="39"/>
        <v>0</v>
      </c>
      <c r="DD16" s="46">
        <f t="shared" si="39"/>
        <v>0</v>
      </c>
      <c r="DE16" s="46">
        <f t="shared" si="39"/>
        <v>0</v>
      </c>
      <c r="DF16" s="46">
        <f t="shared" si="39"/>
        <v>0</v>
      </c>
      <c r="DG16" s="46">
        <f t="shared" si="39"/>
        <v>0</v>
      </c>
      <c r="DH16" s="46">
        <v>0</v>
      </c>
      <c r="DI16" s="46">
        <f t="shared" si="40"/>
        <v>0</v>
      </c>
      <c r="DJ16" s="46">
        <v>0</v>
      </c>
      <c r="DK16" s="46">
        <v>0</v>
      </c>
      <c r="DL16" s="46">
        <v>0</v>
      </c>
      <c r="DM16" s="46">
        <v>0</v>
      </c>
    </row>
    <row r="17" spans="1:117" s="3" customFormat="1" ht="13.5" customHeight="1" x14ac:dyDescent="0.2">
      <c r="A17" s="44" t="s">
        <v>36</v>
      </c>
      <c r="B17" s="45" t="s">
        <v>55</v>
      </c>
      <c r="C17" s="44" t="s">
        <v>56</v>
      </c>
      <c r="D17" s="46">
        <f t="shared" si="0"/>
        <v>13478</v>
      </c>
      <c r="E17" s="46">
        <f t="shared" si="1"/>
        <v>8124</v>
      </c>
      <c r="F17" s="46">
        <f t="shared" si="2"/>
        <v>0</v>
      </c>
      <c r="G17" s="46">
        <v>0</v>
      </c>
      <c r="H17" s="46">
        <v>0</v>
      </c>
      <c r="I17" s="46">
        <v>0</v>
      </c>
      <c r="J17" s="46">
        <f t="shared" si="3"/>
        <v>7242</v>
      </c>
      <c r="K17" s="46">
        <v>7242</v>
      </c>
      <c r="L17" s="46">
        <v>0</v>
      </c>
      <c r="M17" s="46">
        <v>0</v>
      </c>
      <c r="N17" s="46">
        <f t="shared" si="4"/>
        <v>459</v>
      </c>
      <c r="O17" s="46">
        <v>459</v>
      </c>
      <c r="P17" s="46">
        <v>0</v>
      </c>
      <c r="Q17" s="46">
        <v>0</v>
      </c>
      <c r="R17" s="46">
        <f t="shared" si="5"/>
        <v>423</v>
      </c>
      <c r="S17" s="46">
        <v>423</v>
      </c>
      <c r="T17" s="46">
        <v>0</v>
      </c>
      <c r="U17" s="46">
        <v>0</v>
      </c>
      <c r="V17" s="46">
        <f t="shared" si="6"/>
        <v>0</v>
      </c>
      <c r="W17" s="46">
        <v>0</v>
      </c>
      <c r="X17" s="46">
        <v>0</v>
      </c>
      <c r="Y17" s="46">
        <v>0</v>
      </c>
      <c r="Z17" s="46">
        <f t="shared" si="7"/>
        <v>0</v>
      </c>
      <c r="AA17" s="46">
        <v>0</v>
      </c>
      <c r="AB17" s="46">
        <v>0</v>
      </c>
      <c r="AC17" s="46">
        <v>0</v>
      </c>
      <c r="AD17" s="46">
        <f t="shared" si="8"/>
        <v>4047</v>
      </c>
      <c r="AE17" s="46">
        <f t="shared" si="9"/>
        <v>0</v>
      </c>
      <c r="AF17" s="46">
        <v>0</v>
      </c>
      <c r="AG17" s="46">
        <v>0</v>
      </c>
      <c r="AH17" s="46">
        <v>0</v>
      </c>
      <c r="AI17" s="46">
        <f t="shared" si="10"/>
        <v>3965</v>
      </c>
      <c r="AJ17" s="46">
        <v>0</v>
      </c>
      <c r="AK17" s="46">
        <v>0</v>
      </c>
      <c r="AL17" s="46">
        <v>3965</v>
      </c>
      <c r="AM17" s="46">
        <f t="shared" si="11"/>
        <v>36</v>
      </c>
      <c r="AN17" s="46">
        <v>0</v>
      </c>
      <c r="AO17" s="46">
        <v>0</v>
      </c>
      <c r="AP17" s="46">
        <v>36</v>
      </c>
      <c r="AQ17" s="46">
        <f t="shared" si="12"/>
        <v>46</v>
      </c>
      <c r="AR17" s="46">
        <v>0</v>
      </c>
      <c r="AS17" s="46">
        <v>0</v>
      </c>
      <c r="AT17" s="46">
        <v>46</v>
      </c>
      <c r="AU17" s="46">
        <f t="shared" si="13"/>
        <v>0</v>
      </c>
      <c r="AV17" s="46">
        <v>0</v>
      </c>
      <c r="AW17" s="46">
        <v>0</v>
      </c>
      <c r="AX17" s="46">
        <v>0</v>
      </c>
      <c r="AY17" s="46">
        <f t="shared" si="14"/>
        <v>0</v>
      </c>
      <c r="AZ17" s="46">
        <v>0</v>
      </c>
      <c r="BA17" s="46">
        <v>0</v>
      </c>
      <c r="BB17" s="46">
        <v>0</v>
      </c>
      <c r="BC17" s="46">
        <f t="shared" si="15"/>
        <v>1307</v>
      </c>
      <c r="BD17" s="46">
        <f t="shared" si="16"/>
        <v>1196</v>
      </c>
      <c r="BE17" s="46">
        <v>0</v>
      </c>
      <c r="BF17" s="46">
        <v>831</v>
      </c>
      <c r="BG17" s="46">
        <v>285</v>
      </c>
      <c r="BH17" s="46">
        <v>22</v>
      </c>
      <c r="BI17" s="46">
        <v>0</v>
      </c>
      <c r="BJ17" s="46">
        <v>58</v>
      </c>
      <c r="BK17" s="46">
        <f t="shared" si="18"/>
        <v>111</v>
      </c>
      <c r="BL17" s="46">
        <v>0</v>
      </c>
      <c r="BM17" s="46">
        <v>110</v>
      </c>
      <c r="BN17" s="46">
        <v>1</v>
      </c>
      <c r="BO17" s="46">
        <v>0</v>
      </c>
      <c r="BP17" s="46">
        <v>0</v>
      </c>
      <c r="BQ17" s="46">
        <v>0</v>
      </c>
      <c r="BR17" s="46">
        <f t="shared" si="20"/>
        <v>9320</v>
      </c>
      <c r="BS17" s="46">
        <f t="shared" si="20"/>
        <v>0</v>
      </c>
      <c r="BT17" s="46">
        <f t="shared" si="20"/>
        <v>8073</v>
      </c>
      <c r="BU17" s="46">
        <f t="shared" si="20"/>
        <v>744</v>
      </c>
      <c r="BV17" s="46">
        <f t="shared" si="20"/>
        <v>445</v>
      </c>
      <c r="BW17" s="46">
        <f t="shared" si="20"/>
        <v>0</v>
      </c>
      <c r="BX17" s="46">
        <f t="shared" si="20"/>
        <v>58</v>
      </c>
      <c r="BY17" s="46">
        <f t="shared" si="21"/>
        <v>8124</v>
      </c>
      <c r="BZ17" s="46">
        <f t="shared" si="22"/>
        <v>0</v>
      </c>
      <c r="CA17" s="46">
        <f t="shared" si="23"/>
        <v>7242</v>
      </c>
      <c r="CB17" s="46">
        <f t="shared" si="24"/>
        <v>459</v>
      </c>
      <c r="CC17" s="46">
        <f t="shared" si="25"/>
        <v>423</v>
      </c>
      <c r="CD17" s="46">
        <f t="shared" si="26"/>
        <v>0</v>
      </c>
      <c r="CE17" s="46">
        <f t="shared" si="27"/>
        <v>0</v>
      </c>
      <c r="CF17" s="46">
        <f t="shared" si="28"/>
        <v>1196</v>
      </c>
      <c r="CG17" s="46">
        <f t="shared" si="29"/>
        <v>0</v>
      </c>
      <c r="CH17" s="46">
        <f t="shared" si="29"/>
        <v>831</v>
      </c>
      <c r="CI17" s="46">
        <f t="shared" si="29"/>
        <v>285</v>
      </c>
      <c r="CJ17" s="46">
        <f t="shared" si="29"/>
        <v>22</v>
      </c>
      <c r="CK17" s="46">
        <f t="shared" si="29"/>
        <v>0</v>
      </c>
      <c r="CL17" s="46">
        <f t="shared" si="29"/>
        <v>58</v>
      </c>
      <c r="CM17" s="46">
        <f t="shared" si="30"/>
        <v>4158</v>
      </c>
      <c r="CN17" s="46">
        <f t="shared" si="30"/>
        <v>0</v>
      </c>
      <c r="CO17" s="46">
        <f t="shared" si="30"/>
        <v>4075</v>
      </c>
      <c r="CP17" s="46">
        <f t="shared" si="30"/>
        <v>37</v>
      </c>
      <c r="CQ17" s="46">
        <f t="shared" si="30"/>
        <v>46</v>
      </c>
      <c r="CR17" s="46">
        <f t="shared" si="30"/>
        <v>0</v>
      </c>
      <c r="CS17" s="46">
        <f t="shared" si="30"/>
        <v>0</v>
      </c>
      <c r="CT17" s="46">
        <f t="shared" si="31"/>
        <v>4047</v>
      </c>
      <c r="CU17" s="46">
        <f t="shared" si="32"/>
        <v>0</v>
      </c>
      <c r="CV17" s="46">
        <f t="shared" si="33"/>
        <v>3965</v>
      </c>
      <c r="CW17" s="46">
        <f t="shared" si="34"/>
        <v>36</v>
      </c>
      <c r="CX17" s="46">
        <f t="shared" si="35"/>
        <v>46</v>
      </c>
      <c r="CY17" s="46">
        <f t="shared" si="36"/>
        <v>0</v>
      </c>
      <c r="CZ17" s="46">
        <f t="shared" si="37"/>
        <v>0</v>
      </c>
      <c r="DA17" s="46">
        <f t="shared" si="38"/>
        <v>111</v>
      </c>
      <c r="DB17" s="46">
        <f t="shared" si="39"/>
        <v>0</v>
      </c>
      <c r="DC17" s="46">
        <f t="shared" si="39"/>
        <v>110</v>
      </c>
      <c r="DD17" s="46">
        <f t="shared" si="39"/>
        <v>1</v>
      </c>
      <c r="DE17" s="46">
        <f t="shared" si="39"/>
        <v>0</v>
      </c>
      <c r="DF17" s="46">
        <f t="shared" si="39"/>
        <v>0</v>
      </c>
      <c r="DG17" s="46">
        <f t="shared" si="39"/>
        <v>0</v>
      </c>
      <c r="DH17" s="46">
        <v>0</v>
      </c>
      <c r="DI17" s="46">
        <f t="shared" si="40"/>
        <v>3</v>
      </c>
      <c r="DJ17" s="46">
        <v>0</v>
      </c>
      <c r="DK17" s="46">
        <v>0</v>
      </c>
      <c r="DL17" s="46">
        <v>0</v>
      </c>
      <c r="DM17" s="46">
        <v>3</v>
      </c>
    </row>
    <row r="18" spans="1:117" s="3" customFormat="1" ht="13.5" customHeight="1" x14ac:dyDescent="0.2">
      <c r="A18" s="44" t="s">
        <v>36</v>
      </c>
      <c r="B18" s="45" t="s">
        <v>57</v>
      </c>
      <c r="C18" s="44" t="s">
        <v>58</v>
      </c>
      <c r="D18" s="46">
        <f t="shared" si="0"/>
        <v>14258</v>
      </c>
      <c r="E18" s="46">
        <f t="shared" si="1"/>
        <v>9269</v>
      </c>
      <c r="F18" s="46">
        <f t="shared" si="2"/>
        <v>0</v>
      </c>
      <c r="G18" s="46">
        <v>0</v>
      </c>
      <c r="H18" s="46">
        <v>0</v>
      </c>
      <c r="I18" s="46">
        <v>0</v>
      </c>
      <c r="J18" s="46">
        <f t="shared" si="3"/>
        <v>8467</v>
      </c>
      <c r="K18" s="46">
        <v>0</v>
      </c>
      <c r="L18" s="46">
        <v>8467</v>
      </c>
      <c r="M18" s="46">
        <v>0</v>
      </c>
      <c r="N18" s="46">
        <f t="shared" si="4"/>
        <v>507</v>
      </c>
      <c r="O18" s="46">
        <v>305</v>
      </c>
      <c r="P18" s="46">
        <v>202</v>
      </c>
      <c r="Q18" s="46">
        <v>0</v>
      </c>
      <c r="R18" s="46">
        <f t="shared" si="5"/>
        <v>219</v>
      </c>
      <c r="S18" s="46">
        <v>0</v>
      </c>
      <c r="T18" s="46">
        <v>219</v>
      </c>
      <c r="U18" s="46">
        <v>0</v>
      </c>
      <c r="V18" s="46">
        <f t="shared" si="6"/>
        <v>25</v>
      </c>
      <c r="W18" s="46">
        <v>0</v>
      </c>
      <c r="X18" s="46">
        <v>25</v>
      </c>
      <c r="Y18" s="46">
        <v>0</v>
      </c>
      <c r="Z18" s="46">
        <f t="shared" si="7"/>
        <v>51</v>
      </c>
      <c r="AA18" s="46">
        <v>0</v>
      </c>
      <c r="AB18" s="46">
        <v>51</v>
      </c>
      <c r="AC18" s="46">
        <v>0</v>
      </c>
      <c r="AD18" s="46">
        <f t="shared" si="8"/>
        <v>4859</v>
      </c>
      <c r="AE18" s="46">
        <f t="shared" si="9"/>
        <v>0</v>
      </c>
      <c r="AF18" s="46">
        <v>0</v>
      </c>
      <c r="AG18" s="46">
        <v>0</v>
      </c>
      <c r="AH18" s="46">
        <v>0</v>
      </c>
      <c r="AI18" s="46">
        <f t="shared" si="10"/>
        <v>4679</v>
      </c>
      <c r="AJ18" s="46">
        <v>0</v>
      </c>
      <c r="AK18" s="46">
        <v>0</v>
      </c>
      <c r="AL18" s="46">
        <v>4679</v>
      </c>
      <c r="AM18" s="46">
        <f t="shared" si="11"/>
        <v>0</v>
      </c>
      <c r="AN18" s="46">
        <v>0</v>
      </c>
      <c r="AO18" s="46">
        <v>0</v>
      </c>
      <c r="AP18" s="46">
        <v>0</v>
      </c>
      <c r="AQ18" s="46">
        <f t="shared" si="12"/>
        <v>0</v>
      </c>
      <c r="AR18" s="46">
        <v>0</v>
      </c>
      <c r="AS18" s="46">
        <v>0</v>
      </c>
      <c r="AT18" s="46">
        <v>0</v>
      </c>
      <c r="AU18" s="46">
        <f t="shared" si="13"/>
        <v>0</v>
      </c>
      <c r="AV18" s="46">
        <v>0</v>
      </c>
      <c r="AW18" s="46">
        <v>0</v>
      </c>
      <c r="AX18" s="46">
        <v>0</v>
      </c>
      <c r="AY18" s="46">
        <f t="shared" si="14"/>
        <v>180</v>
      </c>
      <c r="AZ18" s="46">
        <v>0</v>
      </c>
      <c r="BA18" s="46">
        <v>0</v>
      </c>
      <c r="BB18" s="46">
        <v>180</v>
      </c>
      <c r="BC18" s="46">
        <f t="shared" si="15"/>
        <v>130</v>
      </c>
      <c r="BD18" s="46">
        <f t="shared" si="16"/>
        <v>13</v>
      </c>
      <c r="BE18" s="46">
        <v>0</v>
      </c>
      <c r="BF18" s="46">
        <v>7</v>
      </c>
      <c r="BG18" s="46">
        <v>4</v>
      </c>
      <c r="BH18" s="46">
        <v>0</v>
      </c>
      <c r="BI18" s="46">
        <v>0</v>
      </c>
      <c r="BJ18" s="46">
        <v>2</v>
      </c>
      <c r="BK18" s="46">
        <f t="shared" si="18"/>
        <v>117</v>
      </c>
      <c r="BL18" s="46">
        <v>0</v>
      </c>
      <c r="BM18" s="46">
        <v>110</v>
      </c>
      <c r="BN18" s="46">
        <v>4</v>
      </c>
      <c r="BO18" s="46">
        <v>0</v>
      </c>
      <c r="BP18" s="46">
        <v>1</v>
      </c>
      <c r="BQ18" s="46">
        <v>2</v>
      </c>
      <c r="BR18" s="46">
        <f t="shared" si="20"/>
        <v>9282</v>
      </c>
      <c r="BS18" s="46">
        <f t="shared" si="20"/>
        <v>0</v>
      </c>
      <c r="BT18" s="46">
        <f t="shared" si="20"/>
        <v>8474</v>
      </c>
      <c r="BU18" s="46">
        <f t="shared" si="20"/>
        <v>511</v>
      </c>
      <c r="BV18" s="46">
        <f t="shared" si="20"/>
        <v>219</v>
      </c>
      <c r="BW18" s="46">
        <f t="shared" si="20"/>
        <v>25</v>
      </c>
      <c r="BX18" s="46">
        <f t="shared" si="20"/>
        <v>53</v>
      </c>
      <c r="BY18" s="46">
        <f t="shared" si="21"/>
        <v>9269</v>
      </c>
      <c r="BZ18" s="46">
        <f t="shared" si="22"/>
        <v>0</v>
      </c>
      <c r="CA18" s="46">
        <f t="shared" si="23"/>
        <v>8467</v>
      </c>
      <c r="CB18" s="46">
        <f t="shared" si="24"/>
        <v>507</v>
      </c>
      <c r="CC18" s="46">
        <f t="shared" si="25"/>
        <v>219</v>
      </c>
      <c r="CD18" s="46">
        <f t="shared" si="26"/>
        <v>25</v>
      </c>
      <c r="CE18" s="46">
        <f t="shared" si="27"/>
        <v>51</v>
      </c>
      <c r="CF18" s="46">
        <f t="shared" si="28"/>
        <v>13</v>
      </c>
      <c r="CG18" s="46">
        <f t="shared" si="29"/>
        <v>0</v>
      </c>
      <c r="CH18" s="46">
        <f t="shared" si="29"/>
        <v>7</v>
      </c>
      <c r="CI18" s="46">
        <f t="shared" si="29"/>
        <v>4</v>
      </c>
      <c r="CJ18" s="46">
        <f t="shared" si="29"/>
        <v>0</v>
      </c>
      <c r="CK18" s="46">
        <f t="shared" si="29"/>
        <v>0</v>
      </c>
      <c r="CL18" s="46">
        <f t="shared" si="29"/>
        <v>2</v>
      </c>
      <c r="CM18" s="46">
        <f t="shared" si="30"/>
        <v>4976</v>
      </c>
      <c r="CN18" s="46">
        <f t="shared" si="30"/>
        <v>0</v>
      </c>
      <c r="CO18" s="46">
        <f t="shared" si="30"/>
        <v>4789</v>
      </c>
      <c r="CP18" s="46">
        <f t="shared" si="30"/>
        <v>4</v>
      </c>
      <c r="CQ18" s="46">
        <f t="shared" si="30"/>
        <v>0</v>
      </c>
      <c r="CR18" s="46">
        <f t="shared" si="30"/>
        <v>1</v>
      </c>
      <c r="CS18" s="46">
        <f t="shared" si="30"/>
        <v>182</v>
      </c>
      <c r="CT18" s="46">
        <f t="shared" si="31"/>
        <v>4859</v>
      </c>
      <c r="CU18" s="46">
        <f t="shared" si="32"/>
        <v>0</v>
      </c>
      <c r="CV18" s="46">
        <f t="shared" si="33"/>
        <v>4679</v>
      </c>
      <c r="CW18" s="46">
        <f t="shared" si="34"/>
        <v>0</v>
      </c>
      <c r="CX18" s="46">
        <f t="shared" si="35"/>
        <v>0</v>
      </c>
      <c r="CY18" s="46">
        <f t="shared" si="36"/>
        <v>0</v>
      </c>
      <c r="CZ18" s="46">
        <f t="shared" si="37"/>
        <v>180</v>
      </c>
      <c r="DA18" s="46">
        <f t="shared" si="38"/>
        <v>117</v>
      </c>
      <c r="DB18" s="46">
        <f t="shared" si="39"/>
        <v>0</v>
      </c>
      <c r="DC18" s="46">
        <f t="shared" si="39"/>
        <v>110</v>
      </c>
      <c r="DD18" s="46">
        <f t="shared" si="39"/>
        <v>4</v>
      </c>
      <c r="DE18" s="46">
        <f t="shared" si="39"/>
        <v>0</v>
      </c>
      <c r="DF18" s="46">
        <f t="shared" si="39"/>
        <v>1</v>
      </c>
      <c r="DG18" s="46">
        <f t="shared" si="39"/>
        <v>2</v>
      </c>
      <c r="DH18" s="46">
        <v>0</v>
      </c>
      <c r="DI18" s="46">
        <f t="shared" si="40"/>
        <v>23</v>
      </c>
      <c r="DJ18" s="46">
        <v>23</v>
      </c>
      <c r="DK18" s="46">
        <v>0</v>
      </c>
      <c r="DL18" s="46">
        <v>0</v>
      </c>
      <c r="DM18" s="46">
        <v>0</v>
      </c>
    </row>
    <row r="19" spans="1:117" s="3" customFormat="1" ht="13.5" customHeight="1" x14ac:dyDescent="0.2">
      <c r="A19" s="44" t="s">
        <v>36</v>
      </c>
      <c r="B19" s="45" t="s">
        <v>59</v>
      </c>
      <c r="C19" s="44" t="s">
        <v>60</v>
      </c>
      <c r="D19" s="46">
        <f t="shared" si="0"/>
        <v>21101</v>
      </c>
      <c r="E19" s="46">
        <f t="shared" si="1"/>
        <v>13418</v>
      </c>
      <c r="F19" s="46">
        <f t="shared" si="2"/>
        <v>0</v>
      </c>
      <c r="G19" s="46">
        <v>0</v>
      </c>
      <c r="H19" s="46">
        <v>0</v>
      </c>
      <c r="I19" s="46">
        <v>0</v>
      </c>
      <c r="J19" s="46">
        <f t="shared" si="3"/>
        <v>11129</v>
      </c>
      <c r="K19" s="46">
        <v>11129</v>
      </c>
      <c r="L19" s="46">
        <v>0</v>
      </c>
      <c r="M19" s="46">
        <v>0</v>
      </c>
      <c r="N19" s="46">
        <f t="shared" si="4"/>
        <v>762</v>
      </c>
      <c r="O19" s="46">
        <v>762</v>
      </c>
      <c r="P19" s="46">
        <v>0</v>
      </c>
      <c r="Q19" s="46">
        <v>0</v>
      </c>
      <c r="R19" s="46">
        <f t="shared" si="5"/>
        <v>1507</v>
      </c>
      <c r="S19" s="46">
        <v>1507</v>
      </c>
      <c r="T19" s="46">
        <v>0</v>
      </c>
      <c r="U19" s="46">
        <v>0</v>
      </c>
      <c r="V19" s="46">
        <f t="shared" si="6"/>
        <v>0</v>
      </c>
      <c r="W19" s="46">
        <v>0</v>
      </c>
      <c r="X19" s="46">
        <v>0</v>
      </c>
      <c r="Y19" s="46">
        <v>0</v>
      </c>
      <c r="Z19" s="46">
        <f t="shared" si="7"/>
        <v>20</v>
      </c>
      <c r="AA19" s="46">
        <v>20</v>
      </c>
      <c r="AB19" s="46">
        <v>0</v>
      </c>
      <c r="AC19" s="46">
        <v>0</v>
      </c>
      <c r="AD19" s="46">
        <f t="shared" si="8"/>
        <v>4095</v>
      </c>
      <c r="AE19" s="46">
        <f t="shared" si="9"/>
        <v>0</v>
      </c>
      <c r="AF19" s="46">
        <v>0</v>
      </c>
      <c r="AG19" s="46">
        <v>0</v>
      </c>
      <c r="AH19" s="46">
        <v>0</v>
      </c>
      <c r="AI19" s="46">
        <f t="shared" si="10"/>
        <v>3988</v>
      </c>
      <c r="AJ19" s="46">
        <v>0</v>
      </c>
      <c r="AK19" s="46">
        <v>0</v>
      </c>
      <c r="AL19" s="46">
        <v>3988</v>
      </c>
      <c r="AM19" s="46">
        <f t="shared" si="11"/>
        <v>107</v>
      </c>
      <c r="AN19" s="46">
        <v>0</v>
      </c>
      <c r="AO19" s="46">
        <v>0</v>
      </c>
      <c r="AP19" s="46">
        <v>107</v>
      </c>
      <c r="AQ19" s="46">
        <f t="shared" si="12"/>
        <v>0</v>
      </c>
      <c r="AR19" s="46">
        <v>0</v>
      </c>
      <c r="AS19" s="46">
        <v>0</v>
      </c>
      <c r="AT19" s="46">
        <v>0</v>
      </c>
      <c r="AU19" s="46">
        <f t="shared" si="13"/>
        <v>0</v>
      </c>
      <c r="AV19" s="46">
        <v>0</v>
      </c>
      <c r="AW19" s="46">
        <v>0</v>
      </c>
      <c r="AX19" s="46">
        <v>0</v>
      </c>
      <c r="AY19" s="46">
        <f t="shared" si="14"/>
        <v>0</v>
      </c>
      <c r="AZ19" s="46">
        <v>0</v>
      </c>
      <c r="BA19" s="46">
        <v>0</v>
      </c>
      <c r="BB19" s="46">
        <v>0</v>
      </c>
      <c r="BC19" s="46">
        <f t="shared" si="15"/>
        <v>3588</v>
      </c>
      <c r="BD19" s="46">
        <f t="shared" si="16"/>
        <v>2977</v>
      </c>
      <c r="BE19" s="46">
        <v>0</v>
      </c>
      <c r="BF19" s="46">
        <v>1708</v>
      </c>
      <c r="BG19" s="46">
        <v>1269</v>
      </c>
      <c r="BH19" s="46">
        <v>0</v>
      </c>
      <c r="BI19" s="46">
        <v>0</v>
      </c>
      <c r="BJ19" s="46">
        <v>0</v>
      </c>
      <c r="BK19" s="46">
        <f t="shared" si="18"/>
        <v>611</v>
      </c>
      <c r="BL19" s="46">
        <v>0</v>
      </c>
      <c r="BM19" s="46">
        <v>610</v>
      </c>
      <c r="BN19" s="46">
        <v>1</v>
      </c>
      <c r="BO19" s="46">
        <v>0</v>
      </c>
      <c r="BP19" s="46">
        <v>0</v>
      </c>
      <c r="BQ19" s="46">
        <v>0</v>
      </c>
      <c r="BR19" s="46">
        <f t="shared" si="20"/>
        <v>16395</v>
      </c>
      <c r="BS19" s="46">
        <f t="shared" si="20"/>
        <v>0</v>
      </c>
      <c r="BT19" s="46">
        <f t="shared" si="20"/>
        <v>12837</v>
      </c>
      <c r="BU19" s="46">
        <f t="shared" si="20"/>
        <v>2031</v>
      </c>
      <c r="BV19" s="46">
        <f t="shared" si="20"/>
        <v>1507</v>
      </c>
      <c r="BW19" s="46">
        <f t="shared" si="20"/>
        <v>0</v>
      </c>
      <c r="BX19" s="46">
        <f t="shared" si="20"/>
        <v>20</v>
      </c>
      <c r="BY19" s="46">
        <f t="shared" si="21"/>
        <v>13418</v>
      </c>
      <c r="BZ19" s="46">
        <f t="shared" si="22"/>
        <v>0</v>
      </c>
      <c r="CA19" s="46">
        <f t="shared" si="23"/>
        <v>11129</v>
      </c>
      <c r="CB19" s="46">
        <f t="shared" si="24"/>
        <v>762</v>
      </c>
      <c r="CC19" s="46">
        <f t="shared" si="25"/>
        <v>1507</v>
      </c>
      <c r="CD19" s="46">
        <f t="shared" si="26"/>
        <v>0</v>
      </c>
      <c r="CE19" s="46">
        <f t="shared" si="27"/>
        <v>20</v>
      </c>
      <c r="CF19" s="46">
        <f t="shared" si="28"/>
        <v>2977</v>
      </c>
      <c r="CG19" s="46">
        <f t="shared" si="29"/>
        <v>0</v>
      </c>
      <c r="CH19" s="46">
        <f t="shared" si="29"/>
        <v>1708</v>
      </c>
      <c r="CI19" s="46">
        <f t="shared" si="29"/>
        <v>1269</v>
      </c>
      <c r="CJ19" s="46">
        <f t="shared" si="29"/>
        <v>0</v>
      </c>
      <c r="CK19" s="46">
        <f t="shared" si="29"/>
        <v>0</v>
      </c>
      <c r="CL19" s="46">
        <f t="shared" si="29"/>
        <v>0</v>
      </c>
      <c r="CM19" s="46">
        <f t="shared" si="30"/>
        <v>4706</v>
      </c>
      <c r="CN19" s="46">
        <f t="shared" si="30"/>
        <v>0</v>
      </c>
      <c r="CO19" s="46">
        <f t="shared" si="30"/>
        <v>4598</v>
      </c>
      <c r="CP19" s="46">
        <f t="shared" si="30"/>
        <v>108</v>
      </c>
      <c r="CQ19" s="46">
        <f t="shared" si="30"/>
        <v>0</v>
      </c>
      <c r="CR19" s="46">
        <f t="shared" si="30"/>
        <v>0</v>
      </c>
      <c r="CS19" s="46">
        <f t="shared" si="30"/>
        <v>0</v>
      </c>
      <c r="CT19" s="46">
        <f t="shared" si="31"/>
        <v>4095</v>
      </c>
      <c r="CU19" s="46">
        <f t="shared" si="32"/>
        <v>0</v>
      </c>
      <c r="CV19" s="46">
        <f t="shared" si="33"/>
        <v>3988</v>
      </c>
      <c r="CW19" s="46">
        <f t="shared" si="34"/>
        <v>107</v>
      </c>
      <c r="CX19" s="46">
        <f t="shared" si="35"/>
        <v>0</v>
      </c>
      <c r="CY19" s="46">
        <f t="shared" si="36"/>
        <v>0</v>
      </c>
      <c r="CZ19" s="46">
        <f t="shared" si="37"/>
        <v>0</v>
      </c>
      <c r="DA19" s="46">
        <f t="shared" si="38"/>
        <v>611</v>
      </c>
      <c r="DB19" s="46">
        <f t="shared" si="39"/>
        <v>0</v>
      </c>
      <c r="DC19" s="46">
        <f t="shared" si="39"/>
        <v>610</v>
      </c>
      <c r="DD19" s="46">
        <f t="shared" si="39"/>
        <v>1</v>
      </c>
      <c r="DE19" s="46">
        <f t="shared" si="39"/>
        <v>0</v>
      </c>
      <c r="DF19" s="46">
        <f t="shared" si="39"/>
        <v>0</v>
      </c>
      <c r="DG19" s="46">
        <f t="shared" si="39"/>
        <v>0</v>
      </c>
      <c r="DH19" s="46">
        <v>0</v>
      </c>
      <c r="DI19" s="46">
        <f t="shared" si="40"/>
        <v>0</v>
      </c>
      <c r="DJ19" s="46">
        <v>0</v>
      </c>
      <c r="DK19" s="46">
        <v>0</v>
      </c>
      <c r="DL19" s="46">
        <v>0</v>
      </c>
      <c r="DM19" s="46">
        <v>0</v>
      </c>
    </row>
    <row r="20" spans="1:117" s="3" customFormat="1" ht="13.5" customHeight="1" x14ac:dyDescent="0.2">
      <c r="A20" s="44" t="s">
        <v>36</v>
      </c>
      <c r="B20" s="45" t="s">
        <v>61</v>
      </c>
      <c r="C20" s="44" t="s">
        <v>62</v>
      </c>
      <c r="D20" s="46">
        <f t="shared" si="0"/>
        <v>45949</v>
      </c>
      <c r="E20" s="46">
        <f t="shared" si="1"/>
        <v>33983</v>
      </c>
      <c r="F20" s="46">
        <f t="shared" si="2"/>
        <v>0</v>
      </c>
      <c r="G20" s="46">
        <v>0</v>
      </c>
      <c r="H20" s="46">
        <v>0</v>
      </c>
      <c r="I20" s="46">
        <v>0</v>
      </c>
      <c r="J20" s="46">
        <f t="shared" si="3"/>
        <v>28761</v>
      </c>
      <c r="K20" s="46">
        <v>0</v>
      </c>
      <c r="L20" s="46">
        <v>28761</v>
      </c>
      <c r="M20" s="46">
        <v>0</v>
      </c>
      <c r="N20" s="46">
        <f t="shared" si="4"/>
        <v>1336</v>
      </c>
      <c r="O20" s="46">
        <v>0</v>
      </c>
      <c r="P20" s="46">
        <v>1336</v>
      </c>
      <c r="Q20" s="46">
        <v>0</v>
      </c>
      <c r="R20" s="46">
        <f t="shared" si="5"/>
        <v>3537</v>
      </c>
      <c r="S20" s="46">
        <v>0</v>
      </c>
      <c r="T20" s="46">
        <v>3537</v>
      </c>
      <c r="U20" s="46">
        <v>0</v>
      </c>
      <c r="V20" s="46">
        <f t="shared" si="6"/>
        <v>66</v>
      </c>
      <c r="W20" s="46">
        <v>0</v>
      </c>
      <c r="X20" s="46">
        <v>66</v>
      </c>
      <c r="Y20" s="46">
        <v>0</v>
      </c>
      <c r="Z20" s="46">
        <f t="shared" si="7"/>
        <v>283</v>
      </c>
      <c r="AA20" s="46">
        <v>0</v>
      </c>
      <c r="AB20" s="46">
        <v>283</v>
      </c>
      <c r="AC20" s="46">
        <v>0</v>
      </c>
      <c r="AD20" s="46">
        <f t="shared" si="8"/>
        <v>7872</v>
      </c>
      <c r="AE20" s="46">
        <f t="shared" si="9"/>
        <v>0</v>
      </c>
      <c r="AF20" s="46">
        <v>0</v>
      </c>
      <c r="AG20" s="46">
        <v>0</v>
      </c>
      <c r="AH20" s="46">
        <v>0</v>
      </c>
      <c r="AI20" s="46">
        <f t="shared" si="10"/>
        <v>7349</v>
      </c>
      <c r="AJ20" s="46">
        <v>0</v>
      </c>
      <c r="AK20" s="46">
        <v>0</v>
      </c>
      <c r="AL20" s="46">
        <v>7349</v>
      </c>
      <c r="AM20" s="46">
        <f t="shared" si="11"/>
        <v>523</v>
      </c>
      <c r="AN20" s="46">
        <v>0</v>
      </c>
      <c r="AO20" s="46">
        <v>0</v>
      </c>
      <c r="AP20" s="46">
        <v>523</v>
      </c>
      <c r="AQ20" s="46">
        <f t="shared" si="12"/>
        <v>0</v>
      </c>
      <c r="AR20" s="46">
        <v>0</v>
      </c>
      <c r="AS20" s="46">
        <v>0</v>
      </c>
      <c r="AT20" s="46">
        <v>0</v>
      </c>
      <c r="AU20" s="46">
        <f t="shared" si="13"/>
        <v>0</v>
      </c>
      <c r="AV20" s="46">
        <v>0</v>
      </c>
      <c r="AW20" s="46">
        <v>0</v>
      </c>
      <c r="AX20" s="46">
        <v>0</v>
      </c>
      <c r="AY20" s="46">
        <f t="shared" si="14"/>
        <v>0</v>
      </c>
      <c r="AZ20" s="46">
        <v>0</v>
      </c>
      <c r="BA20" s="46">
        <v>0</v>
      </c>
      <c r="BB20" s="46">
        <v>0</v>
      </c>
      <c r="BC20" s="46">
        <f t="shared" si="15"/>
        <v>4094</v>
      </c>
      <c r="BD20" s="46">
        <f t="shared" si="16"/>
        <v>716</v>
      </c>
      <c r="BE20" s="46">
        <v>0</v>
      </c>
      <c r="BF20" s="46">
        <v>0</v>
      </c>
      <c r="BG20" s="46">
        <v>474</v>
      </c>
      <c r="BH20" s="46">
        <v>74</v>
      </c>
      <c r="BI20" s="46">
        <v>0</v>
      </c>
      <c r="BJ20" s="46">
        <v>168</v>
      </c>
      <c r="BK20" s="46">
        <f t="shared" si="18"/>
        <v>3378</v>
      </c>
      <c r="BL20" s="46">
        <v>0</v>
      </c>
      <c r="BM20" s="46">
        <v>781</v>
      </c>
      <c r="BN20" s="46">
        <v>432</v>
      </c>
      <c r="BO20" s="46">
        <v>1985</v>
      </c>
      <c r="BP20" s="46">
        <v>0</v>
      </c>
      <c r="BQ20" s="46">
        <v>180</v>
      </c>
      <c r="BR20" s="46">
        <f t="shared" si="20"/>
        <v>34699</v>
      </c>
      <c r="BS20" s="46">
        <f t="shared" si="20"/>
        <v>0</v>
      </c>
      <c r="BT20" s="46">
        <f t="shared" si="20"/>
        <v>28761</v>
      </c>
      <c r="BU20" s="46">
        <f t="shared" si="20"/>
        <v>1810</v>
      </c>
      <c r="BV20" s="46">
        <f t="shared" si="20"/>
        <v>3611</v>
      </c>
      <c r="BW20" s="46">
        <f t="shared" si="20"/>
        <v>66</v>
      </c>
      <c r="BX20" s="46">
        <f t="shared" si="20"/>
        <v>451</v>
      </c>
      <c r="BY20" s="46">
        <f t="shared" si="21"/>
        <v>33983</v>
      </c>
      <c r="BZ20" s="46">
        <f t="shared" si="22"/>
        <v>0</v>
      </c>
      <c r="CA20" s="46">
        <f t="shared" si="23"/>
        <v>28761</v>
      </c>
      <c r="CB20" s="46">
        <f t="shared" si="24"/>
        <v>1336</v>
      </c>
      <c r="CC20" s="46">
        <f t="shared" si="25"/>
        <v>3537</v>
      </c>
      <c r="CD20" s="46">
        <f t="shared" si="26"/>
        <v>66</v>
      </c>
      <c r="CE20" s="46">
        <f t="shared" si="27"/>
        <v>283</v>
      </c>
      <c r="CF20" s="46">
        <f t="shared" si="28"/>
        <v>716</v>
      </c>
      <c r="CG20" s="46">
        <f t="shared" si="29"/>
        <v>0</v>
      </c>
      <c r="CH20" s="46">
        <f t="shared" si="29"/>
        <v>0</v>
      </c>
      <c r="CI20" s="46">
        <f t="shared" si="29"/>
        <v>474</v>
      </c>
      <c r="CJ20" s="46">
        <f t="shared" si="29"/>
        <v>74</v>
      </c>
      <c r="CK20" s="46">
        <f t="shared" si="29"/>
        <v>0</v>
      </c>
      <c r="CL20" s="46">
        <f t="shared" si="29"/>
        <v>168</v>
      </c>
      <c r="CM20" s="46">
        <f t="shared" si="30"/>
        <v>11250</v>
      </c>
      <c r="CN20" s="46">
        <f t="shared" si="30"/>
        <v>0</v>
      </c>
      <c r="CO20" s="46">
        <f t="shared" si="30"/>
        <v>8130</v>
      </c>
      <c r="CP20" s="46">
        <f t="shared" si="30"/>
        <v>955</v>
      </c>
      <c r="CQ20" s="46">
        <f t="shared" si="30"/>
        <v>1985</v>
      </c>
      <c r="CR20" s="46">
        <f t="shared" si="30"/>
        <v>0</v>
      </c>
      <c r="CS20" s="46">
        <f t="shared" si="30"/>
        <v>180</v>
      </c>
      <c r="CT20" s="46">
        <f t="shared" si="31"/>
        <v>7872</v>
      </c>
      <c r="CU20" s="46">
        <f t="shared" si="32"/>
        <v>0</v>
      </c>
      <c r="CV20" s="46">
        <f t="shared" si="33"/>
        <v>7349</v>
      </c>
      <c r="CW20" s="46">
        <f t="shared" si="34"/>
        <v>523</v>
      </c>
      <c r="CX20" s="46">
        <f t="shared" si="35"/>
        <v>0</v>
      </c>
      <c r="CY20" s="46">
        <f t="shared" si="36"/>
        <v>0</v>
      </c>
      <c r="CZ20" s="46">
        <f t="shared" si="37"/>
        <v>0</v>
      </c>
      <c r="DA20" s="46">
        <f t="shared" si="38"/>
        <v>3378</v>
      </c>
      <c r="DB20" s="46">
        <f t="shared" si="39"/>
        <v>0</v>
      </c>
      <c r="DC20" s="46">
        <f t="shared" si="39"/>
        <v>781</v>
      </c>
      <c r="DD20" s="46">
        <f t="shared" si="39"/>
        <v>432</v>
      </c>
      <c r="DE20" s="46">
        <f t="shared" si="39"/>
        <v>1985</v>
      </c>
      <c r="DF20" s="46">
        <f t="shared" si="39"/>
        <v>0</v>
      </c>
      <c r="DG20" s="46">
        <f t="shared" si="39"/>
        <v>180</v>
      </c>
      <c r="DH20" s="46">
        <v>0</v>
      </c>
      <c r="DI20" s="46">
        <f t="shared" si="40"/>
        <v>4</v>
      </c>
      <c r="DJ20" s="46">
        <v>4</v>
      </c>
      <c r="DK20" s="46">
        <v>0</v>
      </c>
      <c r="DL20" s="46">
        <v>0</v>
      </c>
      <c r="DM20" s="46">
        <v>0</v>
      </c>
    </row>
    <row r="21" spans="1:117" s="3" customFormat="1" ht="13.5" customHeight="1" x14ac:dyDescent="0.2">
      <c r="A21" s="44" t="s">
        <v>36</v>
      </c>
      <c r="B21" s="45" t="s">
        <v>63</v>
      </c>
      <c r="C21" s="44" t="s">
        <v>64</v>
      </c>
      <c r="D21" s="46">
        <f t="shared" si="0"/>
        <v>25732</v>
      </c>
      <c r="E21" s="46">
        <f t="shared" si="1"/>
        <v>18326</v>
      </c>
      <c r="F21" s="46">
        <f t="shared" si="2"/>
        <v>0</v>
      </c>
      <c r="G21" s="46">
        <v>0</v>
      </c>
      <c r="H21" s="46">
        <v>0</v>
      </c>
      <c r="I21" s="46">
        <v>0</v>
      </c>
      <c r="J21" s="46">
        <f t="shared" si="3"/>
        <v>16697</v>
      </c>
      <c r="K21" s="46">
        <v>0</v>
      </c>
      <c r="L21" s="46">
        <v>16697</v>
      </c>
      <c r="M21" s="46">
        <v>0</v>
      </c>
      <c r="N21" s="46">
        <f t="shared" si="4"/>
        <v>746</v>
      </c>
      <c r="O21" s="46">
        <v>0</v>
      </c>
      <c r="P21" s="46">
        <v>746</v>
      </c>
      <c r="Q21" s="46">
        <v>0</v>
      </c>
      <c r="R21" s="46">
        <f t="shared" si="5"/>
        <v>722</v>
      </c>
      <c r="S21" s="46">
        <v>369</v>
      </c>
      <c r="T21" s="46">
        <v>353</v>
      </c>
      <c r="U21" s="46">
        <v>0</v>
      </c>
      <c r="V21" s="46">
        <f t="shared" si="6"/>
        <v>38</v>
      </c>
      <c r="W21" s="46">
        <v>38</v>
      </c>
      <c r="X21" s="46">
        <v>0</v>
      </c>
      <c r="Y21" s="46">
        <v>0</v>
      </c>
      <c r="Z21" s="46">
        <f t="shared" si="7"/>
        <v>123</v>
      </c>
      <c r="AA21" s="46">
        <v>0</v>
      </c>
      <c r="AB21" s="46">
        <v>123</v>
      </c>
      <c r="AC21" s="46">
        <v>0</v>
      </c>
      <c r="AD21" s="46">
        <f t="shared" si="8"/>
        <v>7179</v>
      </c>
      <c r="AE21" s="46">
        <f t="shared" si="9"/>
        <v>0</v>
      </c>
      <c r="AF21" s="46">
        <v>0</v>
      </c>
      <c r="AG21" s="46">
        <v>0</v>
      </c>
      <c r="AH21" s="46">
        <v>0</v>
      </c>
      <c r="AI21" s="46">
        <f t="shared" si="10"/>
        <v>6925</v>
      </c>
      <c r="AJ21" s="46">
        <v>0</v>
      </c>
      <c r="AK21" s="46">
        <v>0</v>
      </c>
      <c r="AL21" s="46">
        <v>6925</v>
      </c>
      <c r="AM21" s="46">
        <f t="shared" si="11"/>
        <v>0</v>
      </c>
      <c r="AN21" s="46">
        <v>0</v>
      </c>
      <c r="AO21" s="46">
        <v>0</v>
      </c>
      <c r="AP21" s="46">
        <v>0</v>
      </c>
      <c r="AQ21" s="46">
        <f t="shared" si="12"/>
        <v>0</v>
      </c>
      <c r="AR21" s="46">
        <v>0</v>
      </c>
      <c r="AS21" s="46">
        <v>0</v>
      </c>
      <c r="AT21" s="46">
        <v>0</v>
      </c>
      <c r="AU21" s="46">
        <f t="shared" si="13"/>
        <v>0</v>
      </c>
      <c r="AV21" s="46">
        <v>0</v>
      </c>
      <c r="AW21" s="46">
        <v>0</v>
      </c>
      <c r="AX21" s="46">
        <v>0</v>
      </c>
      <c r="AY21" s="46">
        <f t="shared" si="14"/>
        <v>254</v>
      </c>
      <c r="AZ21" s="46">
        <v>0</v>
      </c>
      <c r="BA21" s="46">
        <v>0</v>
      </c>
      <c r="BB21" s="46">
        <v>254</v>
      </c>
      <c r="BC21" s="46">
        <f t="shared" si="15"/>
        <v>227</v>
      </c>
      <c r="BD21" s="46">
        <f t="shared" si="16"/>
        <v>145</v>
      </c>
      <c r="BE21" s="46">
        <v>0</v>
      </c>
      <c r="BF21" s="46">
        <v>12</v>
      </c>
      <c r="BG21" s="46">
        <v>126</v>
      </c>
      <c r="BH21" s="46">
        <v>0</v>
      </c>
      <c r="BI21" s="46">
        <v>0</v>
      </c>
      <c r="BJ21" s="46">
        <v>7</v>
      </c>
      <c r="BK21" s="46">
        <f t="shared" si="18"/>
        <v>82</v>
      </c>
      <c r="BL21" s="46">
        <v>0</v>
      </c>
      <c r="BM21" s="46">
        <v>68</v>
      </c>
      <c r="BN21" s="46">
        <v>2</v>
      </c>
      <c r="BO21" s="46">
        <v>2</v>
      </c>
      <c r="BP21" s="46">
        <v>0</v>
      </c>
      <c r="BQ21" s="46">
        <v>10</v>
      </c>
      <c r="BR21" s="46">
        <f t="shared" si="20"/>
        <v>18471</v>
      </c>
      <c r="BS21" s="46">
        <f t="shared" si="20"/>
        <v>0</v>
      </c>
      <c r="BT21" s="46">
        <f t="shared" si="20"/>
        <v>16709</v>
      </c>
      <c r="BU21" s="46">
        <f t="shared" si="20"/>
        <v>872</v>
      </c>
      <c r="BV21" s="46">
        <f t="shared" si="20"/>
        <v>722</v>
      </c>
      <c r="BW21" s="46">
        <f t="shared" si="20"/>
        <v>38</v>
      </c>
      <c r="BX21" s="46">
        <f t="shared" si="20"/>
        <v>130</v>
      </c>
      <c r="BY21" s="46">
        <f t="shared" si="21"/>
        <v>18326</v>
      </c>
      <c r="BZ21" s="46">
        <f t="shared" si="22"/>
        <v>0</v>
      </c>
      <c r="CA21" s="46">
        <f t="shared" si="23"/>
        <v>16697</v>
      </c>
      <c r="CB21" s="46">
        <f t="shared" si="24"/>
        <v>746</v>
      </c>
      <c r="CC21" s="46">
        <f t="shared" si="25"/>
        <v>722</v>
      </c>
      <c r="CD21" s="46">
        <f t="shared" si="26"/>
        <v>38</v>
      </c>
      <c r="CE21" s="46">
        <f t="shared" si="27"/>
        <v>123</v>
      </c>
      <c r="CF21" s="46">
        <f t="shared" si="28"/>
        <v>145</v>
      </c>
      <c r="CG21" s="46">
        <f t="shared" si="29"/>
        <v>0</v>
      </c>
      <c r="CH21" s="46">
        <f t="shared" si="29"/>
        <v>12</v>
      </c>
      <c r="CI21" s="46">
        <f t="shared" si="29"/>
        <v>126</v>
      </c>
      <c r="CJ21" s="46">
        <f t="shared" si="29"/>
        <v>0</v>
      </c>
      <c r="CK21" s="46">
        <f t="shared" si="29"/>
        <v>0</v>
      </c>
      <c r="CL21" s="46">
        <f t="shared" si="29"/>
        <v>7</v>
      </c>
      <c r="CM21" s="46">
        <f t="shared" si="30"/>
        <v>7261</v>
      </c>
      <c r="CN21" s="46">
        <f t="shared" si="30"/>
        <v>0</v>
      </c>
      <c r="CO21" s="46">
        <f t="shared" si="30"/>
        <v>6993</v>
      </c>
      <c r="CP21" s="46">
        <f t="shared" si="30"/>
        <v>2</v>
      </c>
      <c r="CQ21" s="46">
        <f t="shared" si="30"/>
        <v>2</v>
      </c>
      <c r="CR21" s="46">
        <f t="shared" si="30"/>
        <v>0</v>
      </c>
      <c r="CS21" s="46">
        <f t="shared" si="30"/>
        <v>264</v>
      </c>
      <c r="CT21" s="46">
        <f t="shared" si="31"/>
        <v>7179</v>
      </c>
      <c r="CU21" s="46">
        <f t="shared" si="32"/>
        <v>0</v>
      </c>
      <c r="CV21" s="46">
        <f t="shared" si="33"/>
        <v>6925</v>
      </c>
      <c r="CW21" s="46">
        <f t="shared" si="34"/>
        <v>0</v>
      </c>
      <c r="CX21" s="46">
        <f t="shared" si="35"/>
        <v>0</v>
      </c>
      <c r="CY21" s="46">
        <f t="shared" si="36"/>
        <v>0</v>
      </c>
      <c r="CZ21" s="46">
        <f t="shared" si="37"/>
        <v>254</v>
      </c>
      <c r="DA21" s="46">
        <f t="shared" si="38"/>
        <v>82</v>
      </c>
      <c r="DB21" s="46">
        <f t="shared" si="39"/>
        <v>0</v>
      </c>
      <c r="DC21" s="46">
        <f t="shared" si="39"/>
        <v>68</v>
      </c>
      <c r="DD21" s="46">
        <f t="shared" si="39"/>
        <v>2</v>
      </c>
      <c r="DE21" s="46">
        <f t="shared" si="39"/>
        <v>2</v>
      </c>
      <c r="DF21" s="46">
        <f t="shared" si="39"/>
        <v>0</v>
      </c>
      <c r="DG21" s="46">
        <f t="shared" si="39"/>
        <v>10</v>
      </c>
      <c r="DH21" s="46">
        <v>0</v>
      </c>
      <c r="DI21" s="46">
        <f t="shared" si="40"/>
        <v>1</v>
      </c>
      <c r="DJ21" s="46">
        <v>1</v>
      </c>
      <c r="DK21" s="46">
        <v>0</v>
      </c>
      <c r="DL21" s="46">
        <v>0</v>
      </c>
      <c r="DM21" s="46">
        <v>0</v>
      </c>
    </row>
    <row r="22" spans="1:117" s="3" customFormat="1" ht="13.5" customHeight="1" x14ac:dyDescent="0.2">
      <c r="A22" s="44" t="s">
        <v>36</v>
      </c>
      <c r="B22" s="45" t="s">
        <v>65</v>
      </c>
      <c r="C22" s="44" t="s">
        <v>66</v>
      </c>
      <c r="D22" s="46">
        <f t="shared" si="0"/>
        <v>6422</v>
      </c>
      <c r="E22" s="46">
        <f t="shared" si="1"/>
        <v>4449</v>
      </c>
      <c r="F22" s="46">
        <f t="shared" si="2"/>
        <v>0</v>
      </c>
      <c r="G22" s="46">
        <v>0</v>
      </c>
      <c r="H22" s="46">
        <v>0</v>
      </c>
      <c r="I22" s="46">
        <v>0</v>
      </c>
      <c r="J22" s="46">
        <f t="shared" si="3"/>
        <v>4021</v>
      </c>
      <c r="K22" s="46">
        <v>0</v>
      </c>
      <c r="L22" s="46">
        <v>4008</v>
      </c>
      <c r="M22" s="46">
        <v>13</v>
      </c>
      <c r="N22" s="46">
        <f t="shared" si="4"/>
        <v>70</v>
      </c>
      <c r="O22" s="46">
        <v>0</v>
      </c>
      <c r="P22" s="46">
        <v>58</v>
      </c>
      <c r="Q22" s="46">
        <v>12</v>
      </c>
      <c r="R22" s="46">
        <f t="shared" si="5"/>
        <v>243</v>
      </c>
      <c r="S22" s="46">
        <v>0</v>
      </c>
      <c r="T22" s="46">
        <v>243</v>
      </c>
      <c r="U22" s="46">
        <v>0</v>
      </c>
      <c r="V22" s="46">
        <f t="shared" si="6"/>
        <v>0</v>
      </c>
      <c r="W22" s="46">
        <v>0</v>
      </c>
      <c r="X22" s="46">
        <v>0</v>
      </c>
      <c r="Y22" s="46">
        <v>0</v>
      </c>
      <c r="Z22" s="46">
        <f t="shared" si="7"/>
        <v>115</v>
      </c>
      <c r="AA22" s="46">
        <v>0</v>
      </c>
      <c r="AB22" s="46">
        <v>52</v>
      </c>
      <c r="AC22" s="46">
        <v>63</v>
      </c>
      <c r="AD22" s="46">
        <f t="shared" si="8"/>
        <v>1571</v>
      </c>
      <c r="AE22" s="46">
        <f t="shared" si="9"/>
        <v>0</v>
      </c>
      <c r="AF22" s="46">
        <v>0</v>
      </c>
      <c r="AG22" s="46">
        <v>0</v>
      </c>
      <c r="AH22" s="46">
        <v>0</v>
      </c>
      <c r="AI22" s="46">
        <f t="shared" si="10"/>
        <v>1428</v>
      </c>
      <c r="AJ22" s="46">
        <v>0</v>
      </c>
      <c r="AK22" s="46">
        <v>0</v>
      </c>
      <c r="AL22" s="46">
        <v>1428</v>
      </c>
      <c r="AM22" s="46">
        <f t="shared" si="11"/>
        <v>8</v>
      </c>
      <c r="AN22" s="46">
        <v>0</v>
      </c>
      <c r="AO22" s="46">
        <v>0</v>
      </c>
      <c r="AP22" s="46">
        <v>8</v>
      </c>
      <c r="AQ22" s="46">
        <f t="shared" si="12"/>
        <v>127</v>
      </c>
      <c r="AR22" s="46">
        <v>0</v>
      </c>
      <c r="AS22" s="46">
        <v>0</v>
      </c>
      <c r="AT22" s="46">
        <v>127</v>
      </c>
      <c r="AU22" s="46">
        <f t="shared" si="13"/>
        <v>0</v>
      </c>
      <c r="AV22" s="46">
        <v>0</v>
      </c>
      <c r="AW22" s="46">
        <v>0</v>
      </c>
      <c r="AX22" s="46">
        <v>0</v>
      </c>
      <c r="AY22" s="46">
        <f t="shared" si="14"/>
        <v>8</v>
      </c>
      <c r="AZ22" s="46">
        <v>0</v>
      </c>
      <c r="BA22" s="46">
        <v>0</v>
      </c>
      <c r="BB22" s="46">
        <v>8</v>
      </c>
      <c r="BC22" s="46">
        <f t="shared" si="15"/>
        <v>402</v>
      </c>
      <c r="BD22" s="46">
        <f t="shared" si="16"/>
        <v>185</v>
      </c>
      <c r="BE22" s="46">
        <v>0</v>
      </c>
      <c r="BF22" s="46">
        <v>0</v>
      </c>
      <c r="BG22" s="46">
        <v>73</v>
      </c>
      <c r="BH22" s="46">
        <v>12</v>
      </c>
      <c r="BI22" s="46">
        <v>11</v>
      </c>
      <c r="BJ22" s="46">
        <v>89</v>
      </c>
      <c r="BK22" s="46">
        <f t="shared" si="18"/>
        <v>217</v>
      </c>
      <c r="BL22" s="46">
        <v>0</v>
      </c>
      <c r="BM22" s="46">
        <v>143</v>
      </c>
      <c r="BN22" s="46">
        <v>17</v>
      </c>
      <c r="BO22" s="46">
        <v>0</v>
      </c>
      <c r="BP22" s="46">
        <v>0</v>
      </c>
      <c r="BQ22" s="46">
        <v>57</v>
      </c>
      <c r="BR22" s="46">
        <f t="shared" si="20"/>
        <v>4634</v>
      </c>
      <c r="BS22" s="46">
        <f t="shared" si="20"/>
        <v>0</v>
      </c>
      <c r="BT22" s="46">
        <f t="shared" si="20"/>
        <v>4021</v>
      </c>
      <c r="BU22" s="46">
        <f t="shared" si="20"/>
        <v>143</v>
      </c>
      <c r="BV22" s="46">
        <f t="shared" si="20"/>
        <v>255</v>
      </c>
      <c r="BW22" s="46">
        <f t="shared" si="20"/>
        <v>11</v>
      </c>
      <c r="BX22" s="46">
        <f t="shared" si="20"/>
        <v>204</v>
      </c>
      <c r="BY22" s="46">
        <f t="shared" si="21"/>
        <v>4449</v>
      </c>
      <c r="BZ22" s="46">
        <f t="shared" si="22"/>
        <v>0</v>
      </c>
      <c r="CA22" s="46">
        <f t="shared" si="23"/>
        <v>4021</v>
      </c>
      <c r="CB22" s="46">
        <f t="shared" si="24"/>
        <v>70</v>
      </c>
      <c r="CC22" s="46">
        <f t="shared" si="25"/>
        <v>243</v>
      </c>
      <c r="CD22" s="46">
        <f t="shared" si="26"/>
        <v>0</v>
      </c>
      <c r="CE22" s="46">
        <f t="shared" si="27"/>
        <v>115</v>
      </c>
      <c r="CF22" s="46">
        <f t="shared" si="28"/>
        <v>185</v>
      </c>
      <c r="CG22" s="46">
        <f t="shared" si="29"/>
        <v>0</v>
      </c>
      <c r="CH22" s="46">
        <f t="shared" si="29"/>
        <v>0</v>
      </c>
      <c r="CI22" s="46">
        <f t="shared" si="29"/>
        <v>73</v>
      </c>
      <c r="CJ22" s="46">
        <f t="shared" si="29"/>
        <v>12</v>
      </c>
      <c r="CK22" s="46">
        <f t="shared" si="29"/>
        <v>11</v>
      </c>
      <c r="CL22" s="46">
        <f t="shared" si="29"/>
        <v>89</v>
      </c>
      <c r="CM22" s="46">
        <f t="shared" si="30"/>
        <v>1788</v>
      </c>
      <c r="CN22" s="46">
        <f t="shared" si="30"/>
        <v>0</v>
      </c>
      <c r="CO22" s="46">
        <f t="shared" si="30"/>
        <v>1571</v>
      </c>
      <c r="CP22" s="46">
        <f t="shared" si="30"/>
        <v>25</v>
      </c>
      <c r="CQ22" s="46">
        <f t="shared" si="30"/>
        <v>127</v>
      </c>
      <c r="CR22" s="46">
        <f t="shared" si="30"/>
        <v>0</v>
      </c>
      <c r="CS22" s="46">
        <f t="shared" si="30"/>
        <v>65</v>
      </c>
      <c r="CT22" s="46">
        <f t="shared" si="31"/>
        <v>1571</v>
      </c>
      <c r="CU22" s="46">
        <f t="shared" si="32"/>
        <v>0</v>
      </c>
      <c r="CV22" s="46">
        <f t="shared" si="33"/>
        <v>1428</v>
      </c>
      <c r="CW22" s="46">
        <f t="shared" si="34"/>
        <v>8</v>
      </c>
      <c r="CX22" s="46">
        <f t="shared" si="35"/>
        <v>127</v>
      </c>
      <c r="CY22" s="46">
        <f t="shared" si="36"/>
        <v>0</v>
      </c>
      <c r="CZ22" s="46">
        <f t="shared" si="37"/>
        <v>8</v>
      </c>
      <c r="DA22" s="46">
        <f t="shared" si="38"/>
        <v>217</v>
      </c>
      <c r="DB22" s="46">
        <f t="shared" si="39"/>
        <v>0</v>
      </c>
      <c r="DC22" s="46">
        <f t="shared" si="39"/>
        <v>143</v>
      </c>
      <c r="DD22" s="46">
        <f t="shared" si="39"/>
        <v>17</v>
      </c>
      <c r="DE22" s="46">
        <f t="shared" si="39"/>
        <v>0</v>
      </c>
      <c r="DF22" s="46">
        <f t="shared" si="39"/>
        <v>0</v>
      </c>
      <c r="DG22" s="46">
        <f t="shared" si="39"/>
        <v>57</v>
      </c>
      <c r="DH22" s="46">
        <v>0</v>
      </c>
      <c r="DI22" s="46">
        <f t="shared" si="40"/>
        <v>0</v>
      </c>
      <c r="DJ22" s="46">
        <v>0</v>
      </c>
      <c r="DK22" s="46">
        <v>0</v>
      </c>
      <c r="DL22" s="46">
        <v>0</v>
      </c>
      <c r="DM22" s="46">
        <v>0</v>
      </c>
    </row>
    <row r="23" spans="1:117" s="3" customFormat="1" ht="13.5" customHeight="1" x14ac:dyDescent="0.2">
      <c r="A23" s="44" t="s">
        <v>36</v>
      </c>
      <c r="B23" s="45" t="s">
        <v>67</v>
      </c>
      <c r="C23" s="44" t="s">
        <v>68</v>
      </c>
      <c r="D23" s="46">
        <f t="shared" si="0"/>
        <v>13524</v>
      </c>
      <c r="E23" s="46">
        <f t="shared" si="1"/>
        <v>7242</v>
      </c>
      <c r="F23" s="46">
        <f t="shared" si="2"/>
        <v>0</v>
      </c>
      <c r="G23" s="46">
        <v>0</v>
      </c>
      <c r="H23" s="46">
        <v>0</v>
      </c>
      <c r="I23" s="46">
        <v>0</v>
      </c>
      <c r="J23" s="46">
        <f t="shared" si="3"/>
        <v>6662</v>
      </c>
      <c r="K23" s="46">
        <v>0</v>
      </c>
      <c r="L23" s="46">
        <v>6662</v>
      </c>
      <c r="M23" s="46">
        <v>0</v>
      </c>
      <c r="N23" s="46">
        <f t="shared" si="4"/>
        <v>0</v>
      </c>
      <c r="O23" s="46">
        <v>0</v>
      </c>
      <c r="P23" s="46">
        <v>0</v>
      </c>
      <c r="Q23" s="46">
        <v>0</v>
      </c>
      <c r="R23" s="46">
        <f t="shared" si="5"/>
        <v>580</v>
      </c>
      <c r="S23" s="46">
        <v>0</v>
      </c>
      <c r="T23" s="46">
        <v>580</v>
      </c>
      <c r="U23" s="46">
        <v>0</v>
      </c>
      <c r="V23" s="46">
        <f t="shared" si="6"/>
        <v>0</v>
      </c>
      <c r="W23" s="46">
        <v>0</v>
      </c>
      <c r="X23" s="46">
        <v>0</v>
      </c>
      <c r="Y23" s="46">
        <v>0</v>
      </c>
      <c r="Z23" s="46">
        <f t="shared" si="7"/>
        <v>0</v>
      </c>
      <c r="AA23" s="46">
        <v>0</v>
      </c>
      <c r="AB23" s="46">
        <v>0</v>
      </c>
      <c r="AC23" s="46">
        <v>0</v>
      </c>
      <c r="AD23" s="46">
        <f t="shared" si="8"/>
        <v>5247</v>
      </c>
      <c r="AE23" s="46">
        <f t="shared" si="9"/>
        <v>0</v>
      </c>
      <c r="AF23" s="46">
        <v>0</v>
      </c>
      <c r="AG23" s="46">
        <v>0</v>
      </c>
      <c r="AH23" s="46">
        <v>0</v>
      </c>
      <c r="AI23" s="46">
        <f t="shared" si="10"/>
        <v>5247</v>
      </c>
      <c r="AJ23" s="46">
        <v>0</v>
      </c>
      <c r="AK23" s="46">
        <v>0</v>
      </c>
      <c r="AL23" s="46">
        <v>5247</v>
      </c>
      <c r="AM23" s="46">
        <f t="shared" si="11"/>
        <v>0</v>
      </c>
      <c r="AN23" s="46">
        <v>0</v>
      </c>
      <c r="AO23" s="46">
        <v>0</v>
      </c>
      <c r="AP23" s="46">
        <v>0</v>
      </c>
      <c r="AQ23" s="46">
        <f t="shared" si="12"/>
        <v>0</v>
      </c>
      <c r="AR23" s="46">
        <v>0</v>
      </c>
      <c r="AS23" s="46">
        <v>0</v>
      </c>
      <c r="AT23" s="46">
        <v>0</v>
      </c>
      <c r="AU23" s="46">
        <f t="shared" si="13"/>
        <v>0</v>
      </c>
      <c r="AV23" s="46">
        <v>0</v>
      </c>
      <c r="AW23" s="46">
        <v>0</v>
      </c>
      <c r="AX23" s="46">
        <v>0</v>
      </c>
      <c r="AY23" s="46">
        <f t="shared" si="14"/>
        <v>0</v>
      </c>
      <c r="AZ23" s="46">
        <v>0</v>
      </c>
      <c r="BA23" s="46">
        <v>0</v>
      </c>
      <c r="BB23" s="46">
        <v>0</v>
      </c>
      <c r="BC23" s="46">
        <f t="shared" si="15"/>
        <v>1035</v>
      </c>
      <c r="BD23" s="46">
        <f t="shared" si="16"/>
        <v>1035</v>
      </c>
      <c r="BE23" s="46">
        <v>0</v>
      </c>
      <c r="BF23" s="46">
        <v>131</v>
      </c>
      <c r="BG23" s="46">
        <v>0</v>
      </c>
      <c r="BH23" s="46">
        <v>281</v>
      </c>
      <c r="BI23" s="46">
        <v>0</v>
      </c>
      <c r="BJ23" s="46">
        <v>623</v>
      </c>
      <c r="BK23" s="46">
        <f t="shared" si="18"/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f t="shared" ref="BR23:BX49" si="41">SUM(BY23,CF23)</f>
        <v>8277</v>
      </c>
      <c r="BS23" s="46">
        <f t="shared" si="41"/>
        <v>0</v>
      </c>
      <c r="BT23" s="46">
        <f t="shared" si="41"/>
        <v>6793</v>
      </c>
      <c r="BU23" s="46">
        <f t="shared" si="41"/>
        <v>0</v>
      </c>
      <c r="BV23" s="46">
        <f t="shared" si="41"/>
        <v>861</v>
      </c>
      <c r="BW23" s="46">
        <f t="shared" si="41"/>
        <v>0</v>
      </c>
      <c r="BX23" s="46">
        <f t="shared" si="41"/>
        <v>623</v>
      </c>
      <c r="BY23" s="46">
        <f t="shared" si="21"/>
        <v>7242</v>
      </c>
      <c r="BZ23" s="46">
        <f t="shared" si="22"/>
        <v>0</v>
      </c>
      <c r="CA23" s="46">
        <f t="shared" si="23"/>
        <v>6662</v>
      </c>
      <c r="CB23" s="46">
        <f t="shared" si="24"/>
        <v>0</v>
      </c>
      <c r="CC23" s="46">
        <f t="shared" si="25"/>
        <v>580</v>
      </c>
      <c r="CD23" s="46">
        <f t="shared" si="26"/>
        <v>0</v>
      </c>
      <c r="CE23" s="46">
        <f t="shared" si="27"/>
        <v>0</v>
      </c>
      <c r="CF23" s="46">
        <f t="shared" si="28"/>
        <v>1035</v>
      </c>
      <c r="CG23" s="46">
        <f t="shared" ref="CG23:CL49" si="42">BE23</f>
        <v>0</v>
      </c>
      <c r="CH23" s="46">
        <f t="shared" si="42"/>
        <v>131</v>
      </c>
      <c r="CI23" s="46">
        <f t="shared" si="42"/>
        <v>0</v>
      </c>
      <c r="CJ23" s="46">
        <f t="shared" si="42"/>
        <v>281</v>
      </c>
      <c r="CK23" s="46">
        <f t="shared" si="42"/>
        <v>0</v>
      </c>
      <c r="CL23" s="46">
        <f t="shared" si="42"/>
        <v>623</v>
      </c>
      <c r="CM23" s="46">
        <f t="shared" ref="CM23:CS49" si="43">SUM(CT23,DA23)</f>
        <v>5247</v>
      </c>
      <c r="CN23" s="46">
        <f t="shared" si="43"/>
        <v>0</v>
      </c>
      <c r="CO23" s="46">
        <f t="shared" si="43"/>
        <v>5247</v>
      </c>
      <c r="CP23" s="46">
        <f t="shared" si="43"/>
        <v>0</v>
      </c>
      <c r="CQ23" s="46">
        <f t="shared" si="43"/>
        <v>0</v>
      </c>
      <c r="CR23" s="46">
        <f t="shared" si="43"/>
        <v>0</v>
      </c>
      <c r="CS23" s="46">
        <f t="shared" si="43"/>
        <v>0</v>
      </c>
      <c r="CT23" s="46">
        <f t="shared" si="31"/>
        <v>5247</v>
      </c>
      <c r="CU23" s="46">
        <f t="shared" si="32"/>
        <v>0</v>
      </c>
      <c r="CV23" s="46">
        <f t="shared" si="33"/>
        <v>5247</v>
      </c>
      <c r="CW23" s="46">
        <f t="shared" si="34"/>
        <v>0</v>
      </c>
      <c r="CX23" s="46">
        <f t="shared" si="35"/>
        <v>0</v>
      </c>
      <c r="CY23" s="46">
        <f t="shared" si="36"/>
        <v>0</v>
      </c>
      <c r="CZ23" s="46">
        <f t="shared" si="37"/>
        <v>0</v>
      </c>
      <c r="DA23" s="46">
        <f t="shared" si="38"/>
        <v>0</v>
      </c>
      <c r="DB23" s="46">
        <f t="shared" ref="DB23:DG49" si="44">BL23</f>
        <v>0</v>
      </c>
      <c r="DC23" s="46">
        <f t="shared" si="44"/>
        <v>0</v>
      </c>
      <c r="DD23" s="46">
        <f t="shared" si="44"/>
        <v>0</v>
      </c>
      <c r="DE23" s="46">
        <f t="shared" si="44"/>
        <v>0</v>
      </c>
      <c r="DF23" s="46">
        <f t="shared" si="44"/>
        <v>0</v>
      </c>
      <c r="DG23" s="46">
        <f t="shared" si="44"/>
        <v>0</v>
      </c>
      <c r="DH23" s="46">
        <v>0</v>
      </c>
      <c r="DI23" s="46">
        <f t="shared" si="40"/>
        <v>0</v>
      </c>
      <c r="DJ23" s="46">
        <v>0</v>
      </c>
      <c r="DK23" s="46">
        <v>0</v>
      </c>
      <c r="DL23" s="46">
        <v>0</v>
      </c>
      <c r="DM23" s="46">
        <v>0</v>
      </c>
    </row>
    <row r="24" spans="1:117" s="3" customFormat="1" ht="13.5" customHeight="1" x14ac:dyDescent="0.2">
      <c r="A24" s="44" t="s">
        <v>36</v>
      </c>
      <c r="B24" s="45" t="s">
        <v>69</v>
      </c>
      <c r="C24" s="44" t="s">
        <v>70</v>
      </c>
      <c r="D24" s="46">
        <f t="shared" si="0"/>
        <v>6795</v>
      </c>
      <c r="E24" s="46">
        <f t="shared" si="1"/>
        <v>4908</v>
      </c>
      <c r="F24" s="46">
        <f t="shared" si="2"/>
        <v>0</v>
      </c>
      <c r="G24" s="46">
        <v>0</v>
      </c>
      <c r="H24" s="46">
        <v>0</v>
      </c>
      <c r="I24" s="46">
        <v>0</v>
      </c>
      <c r="J24" s="46">
        <f t="shared" si="3"/>
        <v>4106</v>
      </c>
      <c r="K24" s="46">
        <v>0</v>
      </c>
      <c r="L24" s="46">
        <v>4106</v>
      </c>
      <c r="M24" s="46">
        <v>0</v>
      </c>
      <c r="N24" s="46">
        <f t="shared" si="4"/>
        <v>81</v>
      </c>
      <c r="O24" s="46">
        <v>0</v>
      </c>
      <c r="P24" s="46">
        <v>81</v>
      </c>
      <c r="Q24" s="46">
        <v>0</v>
      </c>
      <c r="R24" s="46">
        <f t="shared" si="5"/>
        <v>691</v>
      </c>
      <c r="S24" s="46">
        <v>0</v>
      </c>
      <c r="T24" s="46">
        <v>691</v>
      </c>
      <c r="U24" s="46">
        <v>0</v>
      </c>
      <c r="V24" s="46">
        <f t="shared" si="6"/>
        <v>0</v>
      </c>
      <c r="W24" s="46">
        <v>0</v>
      </c>
      <c r="X24" s="46">
        <v>0</v>
      </c>
      <c r="Y24" s="46">
        <v>0</v>
      </c>
      <c r="Z24" s="46">
        <f t="shared" si="7"/>
        <v>30</v>
      </c>
      <c r="AA24" s="46">
        <v>0</v>
      </c>
      <c r="AB24" s="46">
        <v>30</v>
      </c>
      <c r="AC24" s="46">
        <v>0</v>
      </c>
      <c r="AD24" s="46">
        <f t="shared" si="8"/>
        <v>781</v>
      </c>
      <c r="AE24" s="46">
        <f t="shared" si="9"/>
        <v>0</v>
      </c>
      <c r="AF24" s="46">
        <v>0</v>
      </c>
      <c r="AG24" s="46">
        <v>0</v>
      </c>
      <c r="AH24" s="46">
        <v>0</v>
      </c>
      <c r="AI24" s="46">
        <f t="shared" si="10"/>
        <v>719</v>
      </c>
      <c r="AJ24" s="46">
        <v>0</v>
      </c>
      <c r="AK24" s="46">
        <v>0</v>
      </c>
      <c r="AL24" s="46">
        <v>719</v>
      </c>
      <c r="AM24" s="46">
        <f t="shared" si="11"/>
        <v>14</v>
      </c>
      <c r="AN24" s="46">
        <v>0</v>
      </c>
      <c r="AO24" s="46">
        <v>0</v>
      </c>
      <c r="AP24" s="46">
        <v>14</v>
      </c>
      <c r="AQ24" s="46">
        <f t="shared" si="12"/>
        <v>44</v>
      </c>
      <c r="AR24" s="46">
        <v>0</v>
      </c>
      <c r="AS24" s="46">
        <v>0</v>
      </c>
      <c r="AT24" s="46">
        <v>44</v>
      </c>
      <c r="AU24" s="46">
        <f t="shared" si="13"/>
        <v>0</v>
      </c>
      <c r="AV24" s="46">
        <v>0</v>
      </c>
      <c r="AW24" s="46">
        <v>0</v>
      </c>
      <c r="AX24" s="46">
        <v>0</v>
      </c>
      <c r="AY24" s="46">
        <f t="shared" si="14"/>
        <v>4</v>
      </c>
      <c r="AZ24" s="46">
        <v>0</v>
      </c>
      <c r="BA24" s="46">
        <v>0</v>
      </c>
      <c r="BB24" s="46">
        <v>4</v>
      </c>
      <c r="BC24" s="46">
        <f t="shared" si="15"/>
        <v>1106</v>
      </c>
      <c r="BD24" s="46">
        <f t="shared" si="16"/>
        <v>524</v>
      </c>
      <c r="BE24" s="46">
        <v>0</v>
      </c>
      <c r="BF24" s="46">
        <v>355</v>
      </c>
      <c r="BG24" s="46">
        <v>34</v>
      </c>
      <c r="BH24" s="46">
        <v>105</v>
      </c>
      <c r="BI24" s="46">
        <v>0</v>
      </c>
      <c r="BJ24" s="46">
        <v>30</v>
      </c>
      <c r="BK24" s="46">
        <f t="shared" si="18"/>
        <v>582</v>
      </c>
      <c r="BL24" s="46">
        <v>0</v>
      </c>
      <c r="BM24" s="46">
        <v>512</v>
      </c>
      <c r="BN24" s="46">
        <v>7</v>
      </c>
      <c r="BO24" s="46">
        <v>58</v>
      </c>
      <c r="BP24" s="46">
        <v>0</v>
      </c>
      <c r="BQ24" s="46">
        <v>5</v>
      </c>
      <c r="BR24" s="46">
        <f t="shared" si="41"/>
        <v>5432</v>
      </c>
      <c r="BS24" s="46">
        <f t="shared" si="41"/>
        <v>0</v>
      </c>
      <c r="BT24" s="46">
        <f t="shared" si="41"/>
        <v>4461</v>
      </c>
      <c r="BU24" s="46">
        <f t="shared" si="41"/>
        <v>115</v>
      </c>
      <c r="BV24" s="46">
        <f t="shared" si="41"/>
        <v>796</v>
      </c>
      <c r="BW24" s="46">
        <f t="shared" si="41"/>
        <v>0</v>
      </c>
      <c r="BX24" s="46">
        <f t="shared" si="41"/>
        <v>60</v>
      </c>
      <c r="BY24" s="46">
        <f t="shared" si="21"/>
        <v>4908</v>
      </c>
      <c r="BZ24" s="46">
        <f t="shared" si="22"/>
        <v>0</v>
      </c>
      <c r="CA24" s="46">
        <f t="shared" si="23"/>
        <v>4106</v>
      </c>
      <c r="CB24" s="46">
        <f t="shared" si="24"/>
        <v>81</v>
      </c>
      <c r="CC24" s="46">
        <f t="shared" si="25"/>
        <v>691</v>
      </c>
      <c r="CD24" s="46">
        <f t="shared" si="26"/>
        <v>0</v>
      </c>
      <c r="CE24" s="46">
        <f t="shared" si="27"/>
        <v>30</v>
      </c>
      <c r="CF24" s="46">
        <f t="shared" si="28"/>
        <v>524</v>
      </c>
      <c r="CG24" s="46">
        <f t="shared" si="42"/>
        <v>0</v>
      </c>
      <c r="CH24" s="46">
        <f t="shared" si="42"/>
        <v>355</v>
      </c>
      <c r="CI24" s="46">
        <f t="shared" si="42"/>
        <v>34</v>
      </c>
      <c r="CJ24" s="46">
        <f t="shared" si="42"/>
        <v>105</v>
      </c>
      <c r="CK24" s="46">
        <f t="shared" si="42"/>
        <v>0</v>
      </c>
      <c r="CL24" s="46">
        <f t="shared" si="42"/>
        <v>30</v>
      </c>
      <c r="CM24" s="46">
        <f t="shared" si="43"/>
        <v>1363</v>
      </c>
      <c r="CN24" s="46">
        <f t="shared" si="43"/>
        <v>0</v>
      </c>
      <c r="CO24" s="46">
        <f t="shared" si="43"/>
        <v>1231</v>
      </c>
      <c r="CP24" s="46">
        <f t="shared" si="43"/>
        <v>21</v>
      </c>
      <c r="CQ24" s="46">
        <f t="shared" si="43"/>
        <v>102</v>
      </c>
      <c r="CR24" s="46">
        <f t="shared" si="43"/>
        <v>0</v>
      </c>
      <c r="CS24" s="46">
        <f t="shared" si="43"/>
        <v>9</v>
      </c>
      <c r="CT24" s="46">
        <f t="shared" si="31"/>
        <v>781</v>
      </c>
      <c r="CU24" s="46">
        <f t="shared" si="32"/>
        <v>0</v>
      </c>
      <c r="CV24" s="46">
        <f t="shared" si="33"/>
        <v>719</v>
      </c>
      <c r="CW24" s="46">
        <f t="shared" si="34"/>
        <v>14</v>
      </c>
      <c r="CX24" s="46">
        <f t="shared" si="35"/>
        <v>44</v>
      </c>
      <c r="CY24" s="46">
        <f t="shared" si="36"/>
        <v>0</v>
      </c>
      <c r="CZ24" s="46">
        <f t="shared" si="37"/>
        <v>4</v>
      </c>
      <c r="DA24" s="46">
        <f t="shared" si="38"/>
        <v>582</v>
      </c>
      <c r="DB24" s="46">
        <f t="shared" si="44"/>
        <v>0</v>
      </c>
      <c r="DC24" s="46">
        <f t="shared" si="44"/>
        <v>512</v>
      </c>
      <c r="DD24" s="46">
        <f t="shared" si="44"/>
        <v>7</v>
      </c>
      <c r="DE24" s="46">
        <f t="shared" si="44"/>
        <v>58</v>
      </c>
      <c r="DF24" s="46">
        <f t="shared" si="44"/>
        <v>0</v>
      </c>
      <c r="DG24" s="46">
        <f t="shared" si="44"/>
        <v>5</v>
      </c>
      <c r="DH24" s="46">
        <v>0</v>
      </c>
      <c r="DI24" s="46">
        <f t="shared" si="40"/>
        <v>0</v>
      </c>
      <c r="DJ24" s="46">
        <v>0</v>
      </c>
      <c r="DK24" s="46">
        <v>0</v>
      </c>
      <c r="DL24" s="46">
        <v>0</v>
      </c>
      <c r="DM24" s="46">
        <v>0</v>
      </c>
    </row>
    <row r="25" spans="1:117" s="3" customFormat="1" ht="13.5" customHeight="1" x14ac:dyDescent="0.2">
      <c r="A25" s="44" t="s">
        <v>36</v>
      </c>
      <c r="B25" s="45" t="s">
        <v>71</v>
      </c>
      <c r="C25" s="44" t="s">
        <v>72</v>
      </c>
      <c r="D25" s="46">
        <f t="shared" si="0"/>
        <v>9633</v>
      </c>
      <c r="E25" s="46">
        <f t="shared" si="1"/>
        <v>5623</v>
      </c>
      <c r="F25" s="46">
        <f t="shared" si="2"/>
        <v>0</v>
      </c>
      <c r="G25" s="46">
        <v>0</v>
      </c>
      <c r="H25" s="46">
        <v>0</v>
      </c>
      <c r="I25" s="46">
        <v>0</v>
      </c>
      <c r="J25" s="46">
        <f t="shared" si="3"/>
        <v>4045</v>
      </c>
      <c r="K25" s="46">
        <v>0</v>
      </c>
      <c r="L25" s="46">
        <v>4045</v>
      </c>
      <c r="M25" s="46">
        <v>0</v>
      </c>
      <c r="N25" s="46">
        <f t="shared" si="4"/>
        <v>0</v>
      </c>
      <c r="O25" s="46">
        <v>0</v>
      </c>
      <c r="P25" s="46">
        <v>0</v>
      </c>
      <c r="Q25" s="46">
        <v>0</v>
      </c>
      <c r="R25" s="46">
        <f t="shared" si="5"/>
        <v>1083</v>
      </c>
      <c r="S25" s="46">
        <v>0</v>
      </c>
      <c r="T25" s="46">
        <v>1083</v>
      </c>
      <c r="U25" s="46">
        <v>0</v>
      </c>
      <c r="V25" s="46">
        <f t="shared" si="6"/>
        <v>14</v>
      </c>
      <c r="W25" s="46">
        <v>0</v>
      </c>
      <c r="X25" s="46">
        <v>14</v>
      </c>
      <c r="Y25" s="46">
        <v>0</v>
      </c>
      <c r="Z25" s="46">
        <f t="shared" si="7"/>
        <v>481</v>
      </c>
      <c r="AA25" s="46">
        <v>0</v>
      </c>
      <c r="AB25" s="46">
        <v>481</v>
      </c>
      <c r="AC25" s="46">
        <v>0</v>
      </c>
      <c r="AD25" s="46">
        <f t="shared" si="8"/>
        <v>3877</v>
      </c>
      <c r="AE25" s="46">
        <f t="shared" si="9"/>
        <v>0</v>
      </c>
      <c r="AF25" s="46">
        <v>0</v>
      </c>
      <c r="AG25" s="46">
        <v>0</v>
      </c>
      <c r="AH25" s="46">
        <v>0</v>
      </c>
      <c r="AI25" s="46">
        <f t="shared" si="10"/>
        <v>3877</v>
      </c>
      <c r="AJ25" s="46">
        <v>0</v>
      </c>
      <c r="AK25" s="46">
        <v>0</v>
      </c>
      <c r="AL25" s="46">
        <v>3877</v>
      </c>
      <c r="AM25" s="46">
        <f t="shared" si="11"/>
        <v>0</v>
      </c>
      <c r="AN25" s="46">
        <v>0</v>
      </c>
      <c r="AO25" s="46">
        <v>0</v>
      </c>
      <c r="AP25" s="46">
        <v>0</v>
      </c>
      <c r="AQ25" s="46">
        <f t="shared" si="12"/>
        <v>0</v>
      </c>
      <c r="AR25" s="46">
        <v>0</v>
      </c>
      <c r="AS25" s="46">
        <v>0</v>
      </c>
      <c r="AT25" s="46">
        <v>0</v>
      </c>
      <c r="AU25" s="46">
        <f t="shared" si="13"/>
        <v>0</v>
      </c>
      <c r="AV25" s="46">
        <v>0</v>
      </c>
      <c r="AW25" s="46">
        <v>0</v>
      </c>
      <c r="AX25" s="46">
        <v>0</v>
      </c>
      <c r="AY25" s="46">
        <f t="shared" si="14"/>
        <v>0</v>
      </c>
      <c r="AZ25" s="46">
        <v>0</v>
      </c>
      <c r="BA25" s="46">
        <v>0</v>
      </c>
      <c r="BB25" s="46">
        <v>0</v>
      </c>
      <c r="BC25" s="46">
        <f t="shared" si="15"/>
        <v>133</v>
      </c>
      <c r="BD25" s="46">
        <f t="shared" si="16"/>
        <v>133</v>
      </c>
      <c r="BE25" s="46">
        <v>0</v>
      </c>
      <c r="BF25" s="46">
        <v>133</v>
      </c>
      <c r="BG25" s="46">
        <v>0</v>
      </c>
      <c r="BH25" s="46">
        <v>0</v>
      </c>
      <c r="BI25" s="46">
        <v>0</v>
      </c>
      <c r="BJ25" s="46">
        <v>0</v>
      </c>
      <c r="BK25" s="46">
        <f t="shared" si="18"/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f t="shared" si="41"/>
        <v>5756</v>
      </c>
      <c r="BS25" s="46">
        <f t="shared" si="41"/>
        <v>0</v>
      </c>
      <c r="BT25" s="46">
        <f t="shared" si="41"/>
        <v>4178</v>
      </c>
      <c r="BU25" s="46">
        <f t="shared" si="41"/>
        <v>0</v>
      </c>
      <c r="BV25" s="46">
        <f t="shared" si="41"/>
        <v>1083</v>
      </c>
      <c r="BW25" s="46">
        <f t="shared" si="41"/>
        <v>14</v>
      </c>
      <c r="BX25" s="46">
        <f t="shared" si="41"/>
        <v>481</v>
      </c>
      <c r="BY25" s="46">
        <f t="shared" si="21"/>
        <v>5623</v>
      </c>
      <c r="BZ25" s="46">
        <f t="shared" si="22"/>
        <v>0</v>
      </c>
      <c r="CA25" s="46">
        <f t="shared" si="23"/>
        <v>4045</v>
      </c>
      <c r="CB25" s="46">
        <f t="shared" si="24"/>
        <v>0</v>
      </c>
      <c r="CC25" s="46">
        <f t="shared" si="25"/>
        <v>1083</v>
      </c>
      <c r="CD25" s="46">
        <f t="shared" si="26"/>
        <v>14</v>
      </c>
      <c r="CE25" s="46">
        <f t="shared" si="27"/>
        <v>481</v>
      </c>
      <c r="CF25" s="46">
        <f t="shared" si="28"/>
        <v>133</v>
      </c>
      <c r="CG25" s="46">
        <f t="shared" si="42"/>
        <v>0</v>
      </c>
      <c r="CH25" s="46">
        <f t="shared" si="42"/>
        <v>133</v>
      </c>
      <c r="CI25" s="46">
        <f t="shared" si="42"/>
        <v>0</v>
      </c>
      <c r="CJ25" s="46">
        <f t="shared" si="42"/>
        <v>0</v>
      </c>
      <c r="CK25" s="46">
        <f t="shared" si="42"/>
        <v>0</v>
      </c>
      <c r="CL25" s="46">
        <f t="shared" si="42"/>
        <v>0</v>
      </c>
      <c r="CM25" s="46">
        <f t="shared" si="43"/>
        <v>3877</v>
      </c>
      <c r="CN25" s="46">
        <f t="shared" si="43"/>
        <v>0</v>
      </c>
      <c r="CO25" s="46">
        <f t="shared" si="43"/>
        <v>3877</v>
      </c>
      <c r="CP25" s="46">
        <f t="shared" si="43"/>
        <v>0</v>
      </c>
      <c r="CQ25" s="46">
        <f t="shared" si="43"/>
        <v>0</v>
      </c>
      <c r="CR25" s="46">
        <f t="shared" si="43"/>
        <v>0</v>
      </c>
      <c r="CS25" s="46">
        <f t="shared" si="43"/>
        <v>0</v>
      </c>
      <c r="CT25" s="46">
        <f t="shared" si="31"/>
        <v>3877</v>
      </c>
      <c r="CU25" s="46">
        <f t="shared" si="32"/>
        <v>0</v>
      </c>
      <c r="CV25" s="46">
        <f t="shared" si="33"/>
        <v>3877</v>
      </c>
      <c r="CW25" s="46">
        <f t="shared" si="34"/>
        <v>0</v>
      </c>
      <c r="CX25" s="46">
        <f t="shared" si="35"/>
        <v>0</v>
      </c>
      <c r="CY25" s="46">
        <f t="shared" si="36"/>
        <v>0</v>
      </c>
      <c r="CZ25" s="46">
        <f t="shared" si="37"/>
        <v>0</v>
      </c>
      <c r="DA25" s="46">
        <f t="shared" si="38"/>
        <v>0</v>
      </c>
      <c r="DB25" s="46">
        <f t="shared" si="44"/>
        <v>0</v>
      </c>
      <c r="DC25" s="46">
        <f t="shared" si="44"/>
        <v>0</v>
      </c>
      <c r="DD25" s="46">
        <f t="shared" si="44"/>
        <v>0</v>
      </c>
      <c r="DE25" s="46">
        <f t="shared" si="44"/>
        <v>0</v>
      </c>
      <c r="DF25" s="46">
        <f t="shared" si="44"/>
        <v>0</v>
      </c>
      <c r="DG25" s="46">
        <f t="shared" si="44"/>
        <v>0</v>
      </c>
      <c r="DH25" s="46">
        <v>1089</v>
      </c>
      <c r="DI25" s="46">
        <f t="shared" si="40"/>
        <v>0</v>
      </c>
      <c r="DJ25" s="46">
        <v>0</v>
      </c>
      <c r="DK25" s="46">
        <v>0</v>
      </c>
      <c r="DL25" s="46">
        <v>0</v>
      </c>
      <c r="DM25" s="46">
        <v>0</v>
      </c>
    </row>
    <row r="26" spans="1:117" s="3" customFormat="1" ht="13.5" customHeight="1" x14ac:dyDescent="0.2">
      <c r="A26" s="44" t="s">
        <v>36</v>
      </c>
      <c r="B26" s="45" t="s">
        <v>73</v>
      </c>
      <c r="C26" s="44" t="s">
        <v>74</v>
      </c>
      <c r="D26" s="46">
        <f t="shared" si="0"/>
        <v>12062</v>
      </c>
      <c r="E26" s="46">
        <f t="shared" si="1"/>
        <v>7321</v>
      </c>
      <c r="F26" s="46">
        <f t="shared" si="2"/>
        <v>0</v>
      </c>
      <c r="G26" s="46">
        <v>0</v>
      </c>
      <c r="H26" s="46">
        <v>0</v>
      </c>
      <c r="I26" s="46">
        <v>0</v>
      </c>
      <c r="J26" s="46">
        <f t="shared" si="3"/>
        <v>5931</v>
      </c>
      <c r="K26" s="46">
        <v>4930</v>
      </c>
      <c r="L26" s="46">
        <v>997</v>
      </c>
      <c r="M26" s="46">
        <v>4</v>
      </c>
      <c r="N26" s="46">
        <f t="shared" si="4"/>
        <v>164</v>
      </c>
      <c r="O26" s="46">
        <v>0</v>
      </c>
      <c r="P26" s="46">
        <v>164</v>
      </c>
      <c r="Q26" s="46">
        <v>0</v>
      </c>
      <c r="R26" s="46">
        <f t="shared" si="5"/>
        <v>1208</v>
      </c>
      <c r="S26" s="46">
        <v>0</v>
      </c>
      <c r="T26" s="46">
        <v>1208</v>
      </c>
      <c r="U26" s="46">
        <v>0</v>
      </c>
      <c r="V26" s="46">
        <f t="shared" si="6"/>
        <v>18</v>
      </c>
      <c r="W26" s="46">
        <v>0</v>
      </c>
      <c r="X26" s="46">
        <v>18</v>
      </c>
      <c r="Y26" s="46">
        <v>0</v>
      </c>
      <c r="Z26" s="46">
        <f t="shared" si="7"/>
        <v>0</v>
      </c>
      <c r="AA26" s="46">
        <v>0</v>
      </c>
      <c r="AB26" s="46">
        <v>0</v>
      </c>
      <c r="AC26" s="46">
        <v>0</v>
      </c>
      <c r="AD26" s="46">
        <f t="shared" si="8"/>
        <v>1252</v>
      </c>
      <c r="AE26" s="46">
        <f t="shared" si="9"/>
        <v>0</v>
      </c>
      <c r="AF26" s="46">
        <v>0</v>
      </c>
      <c r="AG26" s="46">
        <v>0</v>
      </c>
      <c r="AH26" s="46">
        <v>0</v>
      </c>
      <c r="AI26" s="46">
        <f t="shared" si="10"/>
        <v>1016</v>
      </c>
      <c r="AJ26" s="46">
        <v>101</v>
      </c>
      <c r="AK26" s="46">
        <v>20</v>
      </c>
      <c r="AL26" s="46">
        <v>895</v>
      </c>
      <c r="AM26" s="46">
        <f t="shared" si="11"/>
        <v>0</v>
      </c>
      <c r="AN26" s="46">
        <v>0</v>
      </c>
      <c r="AO26" s="46">
        <v>0</v>
      </c>
      <c r="AP26" s="46">
        <v>0</v>
      </c>
      <c r="AQ26" s="46">
        <f t="shared" si="12"/>
        <v>230</v>
      </c>
      <c r="AR26" s="46">
        <v>0</v>
      </c>
      <c r="AS26" s="46">
        <v>0</v>
      </c>
      <c r="AT26" s="46">
        <v>230</v>
      </c>
      <c r="AU26" s="46">
        <f t="shared" si="13"/>
        <v>0</v>
      </c>
      <c r="AV26" s="46">
        <v>0</v>
      </c>
      <c r="AW26" s="46">
        <v>0</v>
      </c>
      <c r="AX26" s="46">
        <v>0</v>
      </c>
      <c r="AY26" s="46">
        <f t="shared" si="14"/>
        <v>6</v>
      </c>
      <c r="AZ26" s="46">
        <v>0</v>
      </c>
      <c r="BA26" s="46">
        <v>0</v>
      </c>
      <c r="BB26" s="46">
        <v>6</v>
      </c>
      <c r="BC26" s="46">
        <f t="shared" si="15"/>
        <v>3489</v>
      </c>
      <c r="BD26" s="46">
        <f t="shared" si="16"/>
        <v>768</v>
      </c>
      <c r="BE26" s="46">
        <v>0</v>
      </c>
      <c r="BF26" s="46">
        <v>480</v>
      </c>
      <c r="BG26" s="46">
        <v>285</v>
      </c>
      <c r="BH26" s="46">
        <v>3</v>
      </c>
      <c r="BI26" s="46">
        <v>0</v>
      </c>
      <c r="BJ26" s="46">
        <v>0</v>
      </c>
      <c r="BK26" s="46">
        <f t="shared" si="18"/>
        <v>2721</v>
      </c>
      <c r="BL26" s="46">
        <v>0</v>
      </c>
      <c r="BM26" s="46">
        <v>2314</v>
      </c>
      <c r="BN26" s="46">
        <v>25</v>
      </c>
      <c r="BO26" s="46">
        <v>261</v>
      </c>
      <c r="BP26" s="46">
        <v>3</v>
      </c>
      <c r="BQ26" s="46">
        <v>118</v>
      </c>
      <c r="BR26" s="46">
        <f t="shared" si="41"/>
        <v>8089</v>
      </c>
      <c r="BS26" s="46">
        <f t="shared" si="41"/>
        <v>0</v>
      </c>
      <c r="BT26" s="46">
        <f t="shared" si="41"/>
        <v>6411</v>
      </c>
      <c r="BU26" s="46">
        <f t="shared" si="41"/>
        <v>449</v>
      </c>
      <c r="BV26" s="46">
        <f t="shared" si="41"/>
        <v>1211</v>
      </c>
      <c r="BW26" s="46">
        <f t="shared" si="41"/>
        <v>18</v>
      </c>
      <c r="BX26" s="46">
        <f t="shared" si="41"/>
        <v>0</v>
      </c>
      <c r="BY26" s="46">
        <f t="shared" si="21"/>
        <v>7321</v>
      </c>
      <c r="BZ26" s="46">
        <f t="shared" si="22"/>
        <v>0</v>
      </c>
      <c r="CA26" s="46">
        <f t="shared" si="23"/>
        <v>5931</v>
      </c>
      <c r="CB26" s="46">
        <f t="shared" si="24"/>
        <v>164</v>
      </c>
      <c r="CC26" s="46">
        <f t="shared" si="25"/>
        <v>1208</v>
      </c>
      <c r="CD26" s="46">
        <f t="shared" si="26"/>
        <v>18</v>
      </c>
      <c r="CE26" s="46">
        <f t="shared" si="27"/>
        <v>0</v>
      </c>
      <c r="CF26" s="46">
        <f t="shared" si="28"/>
        <v>768</v>
      </c>
      <c r="CG26" s="46">
        <f t="shared" si="42"/>
        <v>0</v>
      </c>
      <c r="CH26" s="46">
        <f t="shared" si="42"/>
        <v>480</v>
      </c>
      <c r="CI26" s="46">
        <f t="shared" si="42"/>
        <v>285</v>
      </c>
      <c r="CJ26" s="46">
        <f t="shared" si="42"/>
        <v>3</v>
      </c>
      <c r="CK26" s="46">
        <f t="shared" si="42"/>
        <v>0</v>
      </c>
      <c r="CL26" s="46">
        <f t="shared" si="42"/>
        <v>0</v>
      </c>
      <c r="CM26" s="46">
        <f t="shared" si="43"/>
        <v>3973</v>
      </c>
      <c r="CN26" s="46">
        <f t="shared" si="43"/>
        <v>0</v>
      </c>
      <c r="CO26" s="46">
        <f t="shared" si="43"/>
        <v>3330</v>
      </c>
      <c r="CP26" s="46">
        <f t="shared" si="43"/>
        <v>25</v>
      </c>
      <c r="CQ26" s="46">
        <f t="shared" si="43"/>
        <v>491</v>
      </c>
      <c r="CR26" s="46">
        <f t="shared" si="43"/>
        <v>3</v>
      </c>
      <c r="CS26" s="46">
        <f t="shared" si="43"/>
        <v>124</v>
      </c>
      <c r="CT26" s="46">
        <f t="shared" si="31"/>
        <v>1252</v>
      </c>
      <c r="CU26" s="46">
        <f t="shared" si="32"/>
        <v>0</v>
      </c>
      <c r="CV26" s="46">
        <f t="shared" si="33"/>
        <v>1016</v>
      </c>
      <c r="CW26" s="46">
        <f t="shared" si="34"/>
        <v>0</v>
      </c>
      <c r="CX26" s="46">
        <f t="shared" si="35"/>
        <v>230</v>
      </c>
      <c r="CY26" s="46">
        <f t="shared" si="36"/>
        <v>0</v>
      </c>
      <c r="CZ26" s="46">
        <f t="shared" si="37"/>
        <v>6</v>
      </c>
      <c r="DA26" s="46">
        <f t="shared" si="38"/>
        <v>2721</v>
      </c>
      <c r="DB26" s="46">
        <f t="shared" si="44"/>
        <v>0</v>
      </c>
      <c r="DC26" s="46">
        <f t="shared" si="44"/>
        <v>2314</v>
      </c>
      <c r="DD26" s="46">
        <f t="shared" si="44"/>
        <v>25</v>
      </c>
      <c r="DE26" s="46">
        <f t="shared" si="44"/>
        <v>261</v>
      </c>
      <c r="DF26" s="46">
        <f t="shared" si="44"/>
        <v>3</v>
      </c>
      <c r="DG26" s="46">
        <f t="shared" si="44"/>
        <v>118</v>
      </c>
      <c r="DH26" s="46">
        <v>0</v>
      </c>
      <c r="DI26" s="46">
        <f t="shared" si="40"/>
        <v>12</v>
      </c>
      <c r="DJ26" s="46">
        <v>0</v>
      </c>
      <c r="DK26" s="46">
        <v>0</v>
      </c>
      <c r="DL26" s="46">
        <v>0</v>
      </c>
      <c r="DM26" s="46">
        <v>12</v>
      </c>
    </row>
    <row r="27" spans="1:117" s="3" customFormat="1" ht="13.5" customHeight="1" x14ac:dyDescent="0.2">
      <c r="A27" s="44" t="s">
        <v>36</v>
      </c>
      <c r="B27" s="45" t="s">
        <v>75</v>
      </c>
      <c r="C27" s="44" t="s">
        <v>76</v>
      </c>
      <c r="D27" s="46">
        <f t="shared" si="0"/>
        <v>10043</v>
      </c>
      <c r="E27" s="46">
        <f t="shared" si="1"/>
        <v>4771</v>
      </c>
      <c r="F27" s="46">
        <f t="shared" si="2"/>
        <v>0</v>
      </c>
      <c r="G27" s="46">
        <v>0</v>
      </c>
      <c r="H27" s="46">
        <v>0</v>
      </c>
      <c r="I27" s="46">
        <v>0</v>
      </c>
      <c r="J27" s="46">
        <f t="shared" si="3"/>
        <v>4220</v>
      </c>
      <c r="K27" s="46">
        <v>0</v>
      </c>
      <c r="L27" s="46">
        <v>4220</v>
      </c>
      <c r="M27" s="46">
        <v>0</v>
      </c>
      <c r="N27" s="46">
        <f t="shared" si="4"/>
        <v>177</v>
      </c>
      <c r="O27" s="46">
        <v>0</v>
      </c>
      <c r="P27" s="46">
        <v>177</v>
      </c>
      <c r="Q27" s="46">
        <v>0</v>
      </c>
      <c r="R27" s="46">
        <f t="shared" si="5"/>
        <v>374</v>
      </c>
      <c r="S27" s="46">
        <v>0</v>
      </c>
      <c r="T27" s="46">
        <v>374</v>
      </c>
      <c r="U27" s="46">
        <v>0</v>
      </c>
      <c r="V27" s="46">
        <f t="shared" si="6"/>
        <v>0</v>
      </c>
      <c r="W27" s="46">
        <v>0</v>
      </c>
      <c r="X27" s="46">
        <v>0</v>
      </c>
      <c r="Y27" s="46">
        <v>0</v>
      </c>
      <c r="Z27" s="46">
        <f t="shared" si="7"/>
        <v>0</v>
      </c>
      <c r="AA27" s="46">
        <v>0</v>
      </c>
      <c r="AB27" s="46">
        <v>0</v>
      </c>
      <c r="AC27" s="46">
        <v>0</v>
      </c>
      <c r="AD27" s="46">
        <f t="shared" si="8"/>
        <v>2753</v>
      </c>
      <c r="AE27" s="46">
        <f t="shared" si="9"/>
        <v>0</v>
      </c>
      <c r="AF27" s="46">
        <v>0</v>
      </c>
      <c r="AG27" s="46">
        <v>0</v>
      </c>
      <c r="AH27" s="46">
        <v>0</v>
      </c>
      <c r="AI27" s="46">
        <f t="shared" si="10"/>
        <v>2604</v>
      </c>
      <c r="AJ27" s="46">
        <v>0</v>
      </c>
      <c r="AK27" s="46">
        <v>668</v>
      </c>
      <c r="AL27" s="46">
        <v>1936</v>
      </c>
      <c r="AM27" s="46">
        <f t="shared" si="11"/>
        <v>32</v>
      </c>
      <c r="AN27" s="46">
        <v>0</v>
      </c>
      <c r="AO27" s="46">
        <v>0</v>
      </c>
      <c r="AP27" s="46">
        <v>32</v>
      </c>
      <c r="AQ27" s="46">
        <f t="shared" si="12"/>
        <v>100</v>
      </c>
      <c r="AR27" s="46">
        <v>0</v>
      </c>
      <c r="AS27" s="46">
        <v>0</v>
      </c>
      <c r="AT27" s="46">
        <v>100</v>
      </c>
      <c r="AU27" s="46">
        <f t="shared" si="13"/>
        <v>0</v>
      </c>
      <c r="AV27" s="46">
        <v>0</v>
      </c>
      <c r="AW27" s="46">
        <v>0</v>
      </c>
      <c r="AX27" s="46">
        <v>0</v>
      </c>
      <c r="AY27" s="46">
        <f t="shared" si="14"/>
        <v>17</v>
      </c>
      <c r="AZ27" s="46">
        <v>0</v>
      </c>
      <c r="BA27" s="46">
        <v>0</v>
      </c>
      <c r="BB27" s="46">
        <v>17</v>
      </c>
      <c r="BC27" s="46">
        <f t="shared" si="15"/>
        <v>2519</v>
      </c>
      <c r="BD27" s="46">
        <f t="shared" si="16"/>
        <v>1015</v>
      </c>
      <c r="BE27" s="46">
        <v>0</v>
      </c>
      <c r="BF27" s="46">
        <v>702</v>
      </c>
      <c r="BG27" s="46">
        <v>15</v>
      </c>
      <c r="BH27" s="46">
        <v>100</v>
      </c>
      <c r="BI27" s="46">
        <v>0</v>
      </c>
      <c r="BJ27" s="46">
        <v>198</v>
      </c>
      <c r="BK27" s="46">
        <f t="shared" si="18"/>
        <v>1504</v>
      </c>
      <c r="BL27" s="46">
        <v>0</v>
      </c>
      <c r="BM27" s="46">
        <v>1443</v>
      </c>
      <c r="BN27" s="46">
        <v>0</v>
      </c>
      <c r="BO27" s="46">
        <v>48</v>
      </c>
      <c r="BP27" s="46">
        <v>0</v>
      </c>
      <c r="BQ27" s="46">
        <v>13</v>
      </c>
      <c r="BR27" s="46">
        <f t="shared" si="41"/>
        <v>5786</v>
      </c>
      <c r="BS27" s="46">
        <f t="shared" si="41"/>
        <v>0</v>
      </c>
      <c r="BT27" s="46">
        <f t="shared" si="41"/>
        <v>4922</v>
      </c>
      <c r="BU27" s="46">
        <f t="shared" si="41"/>
        <v>192</v>
      </c>
      <c r="BV27" s="46">
        <f t="shared" si="41"/>
        <v>474</v>
      </c>
      <c r="BW27" s="46">
        <f t="shared" si="41"/>
        <v>0</v>
      </c>
      <c r="BX27" s="46">
        <f t="shared" si="41"/>
        <v>198</v>
      </c>
      <c r="BY27" s="46">
        <f t="shared" si="21"/>
        <v>4771</v>
      </c>
      <c r="BZ27" s="46">
        <f t="shared" si="22"/>
        <v>0</v>
      </c>
      <c r="CA27" s="46">
        <f t="shared" si="23"/>
        <v>4220</v>
      </c>
      <c r="CB27" s="46">
        <f t="shared" si="24"/>
        <v>177</v>
      </c>
      <c r="CC27" s="46">
        <f t="shared" si="25"/>
        <v>374</v>
      </c>
      <c r="CD27" s="46">
        <f t="shared" si="26"/>
        <v>0</v>
      </c>
      <c r="CE27" s="46">
        <f t="shared" si="27"/>
        <v>0</v>
      </c>
      <c r="CF27" s="46">
        <f t="shared" si="28"/>
        <v>1015</v>
      </c>
      <c r="CG27" s="46">
        <f t="shared" si="42"/>
        <v>0</v>
      </c>
      <c r="CH27" s="46">
        <f t="shared" si="42"/>
        <v>702</v>
      </c>
      <c r="CI27" s="46">
        <f t="shared" si="42"/>
        <v>15</v>
      </c>
      <c r="CJ27" s="46">
        <f t="shared" si="42"/>
        <v>100</v>
      </c>
      <c r="CK27" s="46">
        <f t="shared" si="42"/>
        <v>0</v>
      </c>
      <c r="CL27" s="46">
        <f t="shared" si="42"/>
        <v>198</v>
      </c>
      <c r="CM27" s="46">
        <f t="shared" si="43"/>
        <v>4257</v>
      </c>
      <c r="CN27" s="46">
        <f t="shared" si="43"/>
        <v>0</v>
      </c>
      <c r="CO27" s="46">
        <f t="shared" si="43"/>
        <v>4047</v>
      </c>
      <c r="CP27" s="46">
        <f t="shared" si="43"/>
        <v>32</v>
      </c>
      <c r="CQ27" s="46">
        <f t="shared" si="43"/>
        <v>148</v>
      </c>
      <c r="CR27" s="46">
        <f t="shared" si="43"/>
        <v>0</v>
      </c>
      <c r="CS27" s="46">
        <f t="shared" si="43"/>
        <v>30</v>
      </c>
      <c r="CT27" s="46">
        <f t="shared" si="31"/>
        <v>2753</v>
      </c>
      <c r="CU27" s="46">
        <f t="shared" si="32"/>
        <v>0</v>
      </c>
      <c r="CV27" s="46">
        <f t="shared" si="33"/>
        <v>2604</v>
      </c>
      <c r="CW27" s="46">
        <f t="shared" si="34"/>
        <v>32</v>
      </c>
      <c r="CX27" s="46">
        <f t="shared" si="35"/>
        <v>100</v>
      </c>
      <c r="CY27" s="46">
        <f t="shared" si="36"/>
        <v>0</v>
      </c>
      <c r="CZ27" s="46">
        <f t="shared" si="37"/>
        <v>17</v>
      </c>
      <c r="DA27" s="46">
        <f t="shared" si="38"/>
        <v>1504</v>
      </c>
      <c r="DB27" s="46">
        <f t="shared" si="44"/>
        <v>0</v>
      </c>
      <c r="DC27" s="46">
        <f t="shared" si="44"/>
        <v>1443</v>
      </c>
      <c r="DD27" s="46">
        <f t="shared" si="44"/>
        <v>0</v>
      </c>
      <c r="DE27" s="46">
        <f t="shared" si="44"/>
        <v>48</v>
      </c>
      <c r="DF27" s="46">
        <f t="shared" si="44"/>
        <v>0</v>
      </c>
      <c r="DG27" s="46">
        <f t="shared" si="44"/>
        <v>13</v>
      </c>
      <c r="DH27" s="46">
        <v>0</v>
      </c>
      <c r="DI27" s="46">
        <f t="shared" si="40"/>
        <v>17</v>
      </c>
      <c r="DJ27" s="46">
        <v>0</v>
      </c>
      <c r="DK27" s="46">
        <v>0</v>
      </c>
      <c r="DL27" s="46">
        <v>10</v>
      </c>
      <c r="DM27" s="46">
        <v>7</v>
      </c>
    </row>
    <row r="28" spans="1:117" s="3" customFormat="1" ht="13.5" customHeight="1" x14ac:dyDescent="0.2">
      <c r="A28" s="44" t="s">
        <v>36</v>
      </c>
      <c r="B28" s="45" t="s">
        <v>77</v>
      </c>
      <c r="C28" s="44" t="s">
        <v>78</v>
      </c>
      <c r="D28" s="46">
        <f t="shared" si="0"/>
        <v>8298</v>
      </c>
      <c r="E28" s="46">
        <f t="shared" si="1"/>
        <v>5383</v>
      </c>
      <c r="F28" s="46">
        <f t="shared" si="2"/>
        <v>0</v>
      </c>
      <c r="G28" s="46">
        <v>0</v>
      </c>
      <c r="H28" s="46">
        <v>0</v>
      </c>
      <c r="I28" s="46">
        <v>0</v>
      </c>
      <c r="J28" s="46">
        <f t="shared" si="3"/>
        <v>4490</v>
      </c>
      <c r="K28" s="46">
        <v>819</v>
      </c>
      <c r="L28" s="46">
        <v>3671</v>
      </c>
      <c r="M28" s="46">
        <v>0</v>
      </c>
      <c r="N28" s="46">
        <f t="shared" si="4"/>
        <v>274</v>
      </c>
      <c r="O28" s="46">
        <v>144</v>
      </c>
      <c r="P28" s="46">
        <v>130</v>
      </c>
      <c r="Q28" s="46">
        <v>0</v>
      </c>
      <c r="R28" s="46">
        <f t="shared" si="5"/>
        <v>444</v>
      </c>
      <c r="S28" s="46">
        <v>9</v>
      </c>
      <c r="T28" s="46">
        <v>435</v>
      </c>
      <c r="U28" s="46">
        <v>0</v>
      </c>
      <c r="V28" s="46">
        <f t="shared" si="6"/>
        <v>13</v>
      </c>
      <c r="W28" s="46">
        <v>13</v>
      </c>
      <c r="X28" s="46">
        <v>0</v>
      </c>
      <c r="Y28" s="46">
        <v>0</v>
      </c>
      <c r="Z28" s="46">
        <f t="shared" si="7"/>
        <v>162</v>
      </c>
      <c r="AA28" s="46">
        <v>26</v>
      </c>
      <c r="AB28" s="46">
        <v>136</v>
      </c>
      <c r="AC28" s="46">
        <v>0</v>
      </c>
      <c r="AD28" s="46">
        <f t="shared" si="8"/>
        <v>1981</v>
      </c>
      <c r="AE28" s="46">
        <f t="shared" si="9"/>
        <v>0</v>
      </c>
      <c r="AF28" s="46">
        <v>0</v>
      </c>
      <c r="AG28" s="46">
        <v>0</v>
      </c>
      <c r="AH28" s="46">
        <v>0</v>
      </c>
      <c r="AI28" s="46">
        <f t="shared" si="10"/>
        <v>1906</v>
      </c>
      <c r="AJ28" s="46">
        <v>0</v>
      </c>
      <c r="AK28" s="46">
        <v>0</v>
      </c>
      <c r="AL28" s="46">
        <v>1906</v>
      </c>
      <c r="AM28" s="46">
        <f t="shared" si="11"/>
        <v>35</v>
      </c>
      <c r="AN28" s="46">
        <v>0</v>
      </c>
      <c r="AO28" s="46">
        <v>0</v>
      </c>
      <c r="AP28" s="46">
        <v>35</v>
      </c>
      <c r="AQ28" s="46">
        <f t="shared" si="12"/>
        <v>3</v>
      </c>
      <c r="AR28" s="46">
        <v>0</v>
      </c>
      <c r="AS28" s="46">
        <v>0</v>
      </c>
      <c r="AT28" s="46">
        <v>3</v>
      </c>
      <c r="AU28" s="46">
        <f t="shared" si="13"/>
        <v>0</v>
      </c>
      <c r="AV28" s="46">
        <v>0</v>
      </c>
      <c r="AW28" s="46">
        <v>0</v>
      </c>
      <c r="AX28" s="46">
        <v>0</v>
      </c>
      <c r="AY28" s="46">
        <f t="shared" si="14"/>
        <v>37</v>
      </c>
      <c r="AZ28" s="46">
        <v>0</v>
      </c>
      <c r="BA28" s="46">
        <v>0</v>
      </c>
      <c r="BB28" s="46">
        <v>37</v>
      </c>
      <c r="BC28" s="46">
        <f t="shared" si="15"/>
        <v>934</v>
      </c>
      <c r="BD28" s="46">
        <f t="shared" si="16"/>
        <v>934</v>
      </c>
      <c r="BE28" s="46">
        <v>0</v>
      </c>
      <c r="BF28" s="46">
        <v>108</v>
      </c>
      <c r="BG28" s="46">
        <v>62</v>
      </c>
      <c r="BH28" s="46">
        <v>282</v>
      </c>
      <c r="BI28" s="46">
        <v>417</v>
      </c>
      <c r="BJ28" s="46">
        <v>65</v>
      </c>
      <c r="BK28" s="46">
        <f t="shared" si="18"/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f t="shared" si="41"/>
        <v>6317</v>
      </c>
      <c r="BS28" s="46">
        <f t="shared" si="41"/>
        <v>0</v>
      </c>
      <c r="BT28" s="46">
        <f t="shared" si="41"/>
        <v>4598</v>
      </c>
      <c r="BU28" s="46">
        <f t="shared" si="41"/>
        <v>336</v>
      </c>
      <c r="BV28" s="46">
        <f t="shared" si="41"/>
        <v>726</v>
      </c>
      <c r="BW28" s="46">
        <f t="shared" si="41"/>
        <v>430</v>
      </c>
      <c r="BX28" s="46">
        <f t="shared" si="41"/>
        <v>227</v>
      </c>
      <c r="BY28" s="46">
        <f t="shared" si="21"/>
        <v>5383</v>
      </c>
      <c r="BZ28" s="46">
        <f t="shared" si="22"/>
        <v>0</v>
      </c>
      <c r="CA28" s="46">
        <f t="shared" si="23"/>
        <v>4490</v>
      </c>
      <c r="CB28" s="46">
        <f t="shared" si="24"/>
        <v>274</v>
      </c>
      <c r="CC28" s="46">
        <f t="shared" si="25"/>
        <v>444</v>
      </c>
      <c r="CD28" s="46">
        <f t="shared" si="26"/>
        <v>13</v>
      </c>
      <c r="CE28" s="46">
        <f t="shared" si="27"/>
        <v>162</v>
      </c>
      <c r="CF28" s="46">
        <f t="shared" si="28"/>
        <v>934</v>
      </c>
      <c r="CG28" s="46">
        <f t="shared" si="42"/>
        <v>0</v>
      </c>
      <c r="CH28" s="46">
        <f t="shared" si="42"/>
        <v>108</v>
      </c>
      <c r="CI28" s="46">
        <f t="shared" si="42"/>
        <v>62</v>
      </c>
      <c r="CJ28" s="46">
        <f t="shared" si="42"/>
        <v>282</v>
      </c>
      <c r="CK28" s="46">
        <f t="shared" si="42"/>
        <v>417</v>
      </c>
      <c r="CL28" s="46">
        <f t="shared" si="42"/>
        <v>65</v>
      </c>
      <c r="CM28" s="46">
        <f t="shared" si="43"/>
        <v>1981</v>
      </c>
      <c r="CN28" s="46">
        <f t="shared" si="43"/>
        <v>0</v>
      </c>
      <c r="CO28" s="46">
        <f t="shared" si="43"/>
        <v>1906</v>
      </c>
      <c r="CP28" s="46">
        <f t="shared" si="43"/>
        <v>35</v>
      </c>
      <c r="CQ28" s="46">
        <f t="shared" si="43"/>
        <v>3</v>
      </c>
      <c r="CR28" s="46">
        <f t="shared" si="43"/>
        <v>0</v>
      </c>
      <c r="CS28" s="46">
        <f t="shared" si="43"/>
        <v>37</v>
      </c>
      <c r="CT28" s="46">
        <f t="shared" si="31"/>
        <v>1981</v>
      </c>
      <c r="CU28" s="46">
        <f t="shared" si="32"/>
        <v>0</v>
      </c>
      <c r="CV28" s="46">
        <f t="shared" si="33"/>
        <v>1906</v>
      </c>
      <c r="CW28" s="46">
        <f t="shared" si="34"/>
        <v>35</v>
      </c>
      <c r="CX28" s="46">
        <f t="shared" si="35"/>
        <v>3</v>
      </c>
      <c r="CY28" s="46">
        <f t="shared" si="36"/>
        <v>0</v>
      </c>
      <c r="CZ28" s="46">
        <f t="shared" si="37"/>
        <v>37</v>
      </c>
      <c r="DA28" s="46">
        <f t="shared" si="38"/>
        <v>0</v>
      </c>
      <c r="DB28" s="46">
        <f t="shared" si="44"/>
        <v>0</v>
      </c>
      <c r="DC28" s="46">
        <f t="shared" si="44"/>
        <v>0</v>
      </c>
      <c r="DD28" s="46">
        <f t="shared" si="44"/>
        <v>0</v>
      </c>
      <c r="DE28" s="46">
        <f t="shared" si="44"/>
        <v>0</v>
      </c>
      <c r="DF28" s="46">
        <f t="shared" si="44"/>
        <v>0</v>
      </c>
      <c r="DG28" s="46">
        <f t="shared" si="44"/>
        <v>0</v>
      </c>
      <c r="DH28" s="46">
        <v>0</v>
      </c>
      <c r="DI28" s="46">
        <f t="shared" si="40"/>
        <v>1</v>
      </c>
      <c r="DJ28" s="46">
        <v>1</v>
      </c>
      <c r="DK28" s="46">
        <v>0</v>
      </c>
      <c r="DL28" s="46">
        <v>0</v>
      </c>
      <c r="DM28" s="46">
        <v>0</v>
      </c>
    </row>
    <row r="29" spans="1:117" s="3" customFormat="1" ht="13.5" customHeight="1" x14ac:dyDescent="0.2">
      <c r="A29" s="44" t="s">
        <v>36</v>
      </c>
      <c r="B29" s="45" t="s">
        <v>79</v>
      </c>
      <c r="C29" s="44" t="s">
        <v>80</v>
      </c>
      <c r="D29" s="46">
        <f t="shared" si="0"/>
        <v>8728</v>
      </c>
      <c r="E29" s="46">
        <f t="shared" si="1"/>
        <v>5125</v>
      </c>
      <c r="F29" s="46">
        <f t="shared" si="2"/>
        <v>0</v>
      </c>
      <c r="G29" s="46">
        <v>0</v>
      </c>
      <c r="H29" s="46">
        <v>0</v>
      </c>
      <c r="I29" s="46">
        <v>0</v>
      </c>
      <c r="J29" s="46">
        <f t="shared" si="3"/>
        <v>4247</v>
      </c>
      <c r="K29" s="46">
        <v>0</v>
      </c>
      <c r="L29" s="46">
        <v>4247</v>
      </c>
      <c r="M29" s="46">
        <v>0</v>
      </c>
      <c r="N29" s="46">
        <f t="shared" si="4"/>
        <v>90</v>
      </c>
      <c r="O29" s="46">
        <v>0</v>
      </c>
      <c r="P29" s="46">
        <v>90</v>
      </c>
      <c r="Q29" s="46">
        <v>0</v>
      </c>
      <c r="R29" s="46">
        <f t="shared" si="5"/>
        <v>788</v>
      </c>
      <c r="S29" s="46">
        <v>0</v>
      </c>
      <c r="T29" s="46">
        <v>788</v>
      </c>
      <c r="U29" s="46">
        <v>0</v>
      </c>
      <c r="V29" s="46">
        <f t="shared" si="6"/>
        <v>0</v>
      </c>
      <c r="W29" s="46">
        <v>0</v>
      </c>
      <c r="X29" s="46">
        <v>0</v>
      </c>
      <c r="Y29" s="46">
        <v>0</v>
      </c>
      <c r="Z29" s="46">
        <f t="shared" si="7"/>
        <v>0</v>
      </c>
      <c r="AA29" s="46">
        <v>0</v>
      </c>
      <c r="AB29" s="46">
        <v>0</v>
      </c>
      <c r="AC29" s="46">
        <v>0</v>
      </c>
      <c r="AD29" s="46">
        <f t="shared" si="8"/>
        <v>3504</v>
      </c>
      <c r="AE29" s="46">
        <f t="shared" si="9"/>
        <v>0</v>
      </c>
      <c r="AF29" s="46">
        <v>0</v>
      </c>
      <c r="AG29" s="46">
        <v>0</v>
      </c>
      <c r="AH29" s="46">
        <v>0</v>
      </c>
      <c r="AI29" s="46">
        <f t="shared" si="10"/>
        <v>3504</v>
      </c>
      <c r="AJ29" s="46">
        <v>0</v>
      </c>
      <c r="AK29" s="46">
        <v>0</v>
      </c>
      <c r="AL29" s="46">
        <v>3504</v>
      </c>
      <c r="AM29" s="46">
        <f t="shared" si="11"/>
        <v>0</v>
      </c>
      <c r="AN29" s="46">
        <v>0</v>
      </c>
      <c r="AO29" s="46">
        <v>0</v>
      </c>
      <c r="AP29" s="46">
        <v>0</v>
      </c>
      <c r="AQ29" s="46">
        <f t="shared" si="12"/>
        <v>0</v>
      </c>
      <c r="AR29" s="46">
        <v>0</v>
      </c>
      <c r="AS29" s="46">
        <v>0</v>
      </c>
      <c r="AT29" s="46">
        <v>0</v>
      </c>
      <c r="AU29" s="46">
        <f t="shared" si="13"/>
        <v>0</v>
      </c>
      <c r="AV29" s="46">
        <v>0</v>
      </c>
      <c r="AW29" s="46">
        <v>0</v>
      </c>
      <c r="AX29" s="46">
        <v>0</v>
      </c>
      <c r="AY29" s="46">
        <f t="shared" si="14"/>
        <v>0</v>
      </c>
      <c r="AZ29" s="46">
        <v>0</v>
      </c>
      <c r="BA29" s="46">
        <v>0</v>
      </c>
      <c r="BB29" s="46">
        <v>0</v>
      </c>
      <c r="BC29" s="46">
        <f t="shared" si="15"/>
        <v>99</v>
      </c>
      <c r="BD29" s="46">
        <f t="shared" si="16"/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f t="shared" si="18"/>
        <v>99</v>
      </c>
      <c r="BL29" s="46">
        <v>0</v>
      </c>
      <c r="BM29" s="46">
        <v>99</v>
      </c>
      <c r="BN29" s="46">
        <v>0</v>
      </c>
      <c r="BO29" s="46">
        <v>0</v>
      </c>
      <c r="BP29" s="46">
        <v>0</v>
      </c>
      <c r="BQ29" s="46">
        <v>0</v>
      </c>
      <c r="BR29" s="46">
        <f t="shared" si="41"/>
        <v>5125</v>
      </c>
      <c r="BS29" s="46">
        <f t="shared" si="41"/>
        <v>0</v>
      </c>
      <c r="BT29" s="46">
        <f t="shared" si="41"/>
        <v>4247</v>
      </c>
      <c r="BU29" s="46">
        <f t="shared" si="41"/>
        <v>90</v>
      </c>
      <c r="BV29" s="46">
        <f t="shared" si="41"/>
        <v>788</v>
      </c>
      <c r="BW29" s="46">
        <f t="shared" si="41"/>
        <v>0</v>
      </c>
      <c r="BX29" s="46">
        <f t="shared" si="41"/>
        <v>0</v>
      </c>
      <c r="BY29" s="46">
        <f t="shared" si="21"/>
        <v>5125</v>
      </c>
      <c r="BZ29" s="46">
        <f t="shared" si="22"/>
        <v>0</v>
      </c>
      <c r="CA29" s="46">
        <f t="shared" si="23"/>
        <v>4247</v>
      </c>
      <c r="CB29" s="46">
        <f t="shared" si="24"/>
        <v>90</v>
      </c>
      <c r="CC29" s="46">
        <f t="shared" si="25"/>
        <v>788</v>
      </c>
      <c r="CD29" s="46">
        <f t="shared" si="26"/>
        <v>0</v>
      </c>
      <c r="CE29" s="46">
        <f t="shared" si="27"/>
        <v>0</v>
      </c>
      <c r="CF29" s="46">
        <f t="shared" si="28"/>
        <v>0</v>
      </c>
      <c r="CG29" s="46">
        <f t="shared" si="42"/>
        <v>0</v>
      </c>
      <c r="CH29" s="46">
        <f t="shared" si="42"/>
        <v>0</v>
      </c>
      <c r="CI29" s="46">
        <f t="shared" si="42"/>
        <v>0</v>
      </c>
      <c r="CJ29" s="46">
        <f t="shared" si="42"/>
        <v>0</v>
      </c>
      <c r="CK29" s="46">
        <f t="shared" si="42"/>
        <v>0</v>
      </c>
      <c r="CL29" s="46">
        <f t="shared" si="42"/>
        <v>0</v>
      </c>
      <c r="CM29" s="46">
        <f t="shared" si="43"/>
        <v>3603</v>
      </c>
      <c r="CN29" s="46">
        <f t="shared" si="43"/>
        <v>0</v>
      </c>
      <c r="CO29" s="46">
        <f t="shared" si="43"/>
        <v>3603</v>
      </c>
      <c r="CP29" s="46">
        <f t="shared" si="43"/>
        <v>0</v>
      </c>
      <c r="CQ29" s="46">
        <f t="shared" si="43"/>
        <v>0</v>
      </c>
      <c r="CR29" s="46">
        <f t="shared" si="43"/>
        <v>0</v>
      </c>
      <c r="CS29" s="46">
        <f t="shared" si="43"/>
        <v>0</v>
      </c>
      <c r="CT29" s="46">
        <f t="shared" si="31"/>
        <v>3504</v>
      </c>
      <c r="CU29" s="46">
        <f t="shared" si="32"/>
        <v>0</v>
      </c>
      <c r="CV29" s="46">
        <f t="shared" si="33"/>
        <v>3504</v>
      </c>
      <c r="CW29" s="46">
        <f t="shared" si="34"/>
        <v>0</v>
      </c>
      <c r="CX29" s="46">
        <f t="shared" si="35"/>
        <v>0</v>
      </c>
      <c r="CY29" s="46">
        <f t="shared" si="36"/>
        <v>0</v>
      </c>
      <c r="CZ29" s="46">
        <f t="shared" si="37"/>
        <v>0</v>
      </c>
      <c r="DA29" s="46">
        <f t="shared" si="38"/>
        <v>99</v>
      </c>
      <c r="DB29" s="46">
        <f t="shared" si="44"/>
        <v>0</v>
      </c>
      <c r="DC29" s="46">
        <f t="shared" si="44"/>
        <v>99</v>
      </c>
      <c r="DD29" s="46">
        <f t="shared" si="44"/>
        <v>0</v>
      </c>
      <c r="DE29" s="46">
        <f t="shared" si="44"/>
        <v>0</v>
      </c>
      <c r="DF29" s="46">
        <f t="shared" si="44"/>
        <v>0</v>
      </c>
      <c r="DG29" s="46">
        <f t="shared" si="44"/>
        <v>0</v>
      </c>
      <c r="DH29" s="46">
        <v>0</v>
      </c>
      <c r="DI29" s="46">
        <f t="shared" si="40"/>
        <v>1</v>
      </c>
      <c r="DJ29" s="46">
        <v>0</v>
      </c>
      <c r="DK29" s="46">
        <v>1</v>
      </c>
      <c r="DL29" s="46">
        <v>0</v>
      </c>
      <c r="DM29" s="46">
        <v>0</v>
      </c>
    </row>
    <row r="30" spans="1:117" s="3" customFormat="1" ht="13.5" customHeight="1" x14ac:dyDescent="0.2">
      <c r="A30" s="44" t="s">
        <v>36</v>
      </c>
      <c r="B30" s="45" t="s">
        <v>81</v>
      </c>
      <c r="C30" s="44" t="s">
        <v>82</v>
      </c>
      <c r="D30" s="46">
        <f t="shared" si="0"/>
        <v>8236</v>
      </c>
      <c r="E30" s="46">
        <f t="shared" si="1"/>
        <v>4616</v>
      </c>
      <c r="F30" s="46">
        <f t="shared" si="2"/>
        <v>0</v>
      </c>
      <c r="G30" s="46">
        <v>0</v>
      </c>
      <c r="H30" s="46">
        <v>0</v>
      </c>
      <c r="I30" s="46">
        <v>0</v>
      </c>
      <c r="J30" s="46">
        <f t="shared" si="3"/>
        <v>3633</v>
      </c>
      <c r="K30" s="46">
        <v>0</v>
      </c>
      <c r="L30" s="46">
        <v>3633</v>
      </c>
      <c r="M30" s="46">
        <v>0</v>
      </c>
      <c r="N30" s="46">
        <f t="shared" si="4"/>
        <v>80</v>
      </c>
      <c r="O30" s="46">
        <v>0</v>
      </c>
      <c r="P30" s="46">
        <v>80</v>
      </c>
      <c r="Q30" s="46">
        <v>0</v>
      </c>
      <c r="R30" s="46">
        <f t="shared" si="5"/>
        <v>497</v>
      </c>
      <c r="S30" s="46">
        <v>0</v>
      </c>
      <c r="T30" s="46">
        <v>497</v>
      </c>
      <c r="U30" s="46">
        <v>0</v>
      </c>
      <c r="V30" s="46">
        <f t="shared" si="6"/>
        <v>0</v>
      </c>
      <c r="W30" s="46">
        <v>0</v>
      </c>
      <c r="X30" s="46">
        <v>0</v>
      </c>
      <c r="Y30" s="46">
        <v>0</v>
      </c>
      <c r="Z30" s="46">
        <f t="shared" si="7"/>
        <v>406</v>
      </c>
      <c r="AA30" s="46">
        <v>0</v>
      </c>
      <c r="AB30" s="46">
        <v>406</v>
      </c>
      <c r="AC30" s="46">
        <v>0</v>
      </c>
      <c r="AD30" s="46">
        <f t="shared" si="8"/>
        <v>2727</v>
      </c>
      <c r="AE30" s="46">
        <f t="shared" si="9"/>
        <v>0</v>
      </c>
      <c r="AF30" s="46">
        <v>0</v>
      </c>
      <c r="AG30" s="46">
        <v>0</v>
      </c>
      <c r="AH30" s="46">
        <v>0</v>
      </c>
      <c r="AI30" s="46">
        <f t="shared" si="10"/>
        <v>2510</v>
      </c>
      <c r="AJ30" s="46">
        <v>0</v>
      </c>
      <c r="AK30" s="46">
        <v>0</v>
      </c>
      <c r="AL30" s="46">
        <v>2510</v>
      </c>
      <c r="AM30" s="46">
        <f t="shared" si="11"/>
        <v>6</v>
      </c>
      <c r="AN30" s="46">
        <v>0</v>
      </c>
      <c r="AO30" s="46">
        <v>0</v>
      </c>
      <c r="AP30" s="46">
        <v>6</v>
      </c>
      <c r="AQ30" s="46">
        <f t="shared" si="12"/>
        <v>97</v>
      </c>
      <c r="AR30" s="46">
        <v>0</v>
      </c>
      <c r="AS30" s="46">
        <v>0</v>
      </c>
      <c r="AT30" s="46">
        <v>97</v>
      </c>
      <c r="AU30" s="46">
        <f t="shared" si="13"/>
        <v>0</v>
      </c>
      <c r="AV30" s="46">
        <v>0</v>
      </c>
      <c r="AW30" s="46">
        <v>0</v>
      </c>
      <c r="AX30" s="46">
        <v>0</v>
      </c>
      <c r="AY30" s="46">
        <f t="shared" si="14"/>
        <v>114</v>
      </c>
      <c r="AZ30" s="46">
        <v>0</v>
      </c>
      <c r="BA30" s="46">
        <v>0</v>
      </c>
      <c r="BB30" s="46">
        <v>114</v>
      </c>
      <c r="BC30" s="46">
        <f t="shared" si="15"/>
        <v>893</v>
      </c>
      <c r="BD30" s="46">
        <f t="shared" si="16"/>
        <v>733</v>
      </c>
      <c r="BE30" s="46">
        <v>0</v>
      </c>
      <c r="BF30" s="46">
        <v>0</v>
      </c>
      <c r="BG30" s="46">
        <v>0</v>
      </c>
      <c r="BH30" s="46">
        <v>733</v>
      </c>
      <c r="BI30" s="46">
        <v>0</v>
      </c>
      <c r="BJ30" s="46">
        <v>0</v>
      </c>
      <c r="BK30" s="46">
        <f t="shared" si="18"/>
        <v>160</v>
      </c>
      <c r="BL30" s="46">
        <v>0</v>
      </c>
      <c r="BM30" s="46">
        <v>160</v>
      </c>
      <c r="BN30" s="46">
        <v>0</v>
      </c>
      <c r="BO30" s="46">
        <v>0</v>
      </c>
      <c r="BP30" s="46">
        <v>0</v>
      </c>
      <c r="BQ30" s="46">
        <v>0</v>
      </c>
      <c r="BR30" s="46">
        <f t="shared" si="41"/>
        <v>5349</v>
      </c>
      <c r="BS30" s="46">
        <f t="shared" si="41"/>
        <v>0</v>
      </c>
      <c r="BT30" s="46">
        <f t="shared" si="41"/>
        <v>3633</v>
      </c>
      <c r="BU30" s="46">
        <f t="shared" si="41"/>
        <v>80</v>
      </c>
      <c r="BV30" s="46">
        <f t="shared" si="41"/>
        <v>1230</v>
      </c>
      <c r="BW30" s="46">
        <f t="shared" si="41"/>
        <v>0</v>
      </c>
      <c r="BX30" s="46">
        <f t="shared" si="41"/>
        <v>406</v>
      </c>
      <c r="BY30" s="46">
        <f t="shared" si="21"/>
        <v>4616</v>
      </c>
      <c r="BZ30" s="46">
        <f t="shared" si="22"/>
        <v>0</v>
      </c>
      <c r="CA30" s="46">
        <f t="shared" si="23"/>
        <v>3633</v>
      </c>
      <c r="CB30" s="46">
        <f t="shared" si="24"/>
        <v>80</v>
      </c>
      <c r="CC30" s="46">
        <f t="shared" si="25"/>
        <v>497</v>
      </c>
      <c r="CD30" s="46">
        <f t="shared" si="26"/>
        <v>0</v>
      </c>
      <c r="CE30" s="46">
        <f t="shared" si="27"/>
        <v>406</v>
      </c>
      <c r="CF30" s="46">
        <f t="shared" si="28"/>
        <v>733</v>
      </c>
      <c r="CG30" s="46">
        <f t="shared" si="42"/>
        <v>0</v>
      </c>
      <c r="CH30" s="46">
        <f t="shared" si="42"/>
        <v>0</v>
      </c>
      <c r="CI30" s="46">
        <f t="shared" si="42"/>
        <v>0</v>
      </c>
      <c r="CJ30" s="46">
        <f t="shared" si="42"/>
        <v>733</v>
      </c>
      <c r="CK30" s="46">
        <f t="shared" si="42"/>
        <v>0</v>
      </c>
      <c r="CL30" s="46">
        <f t="shared" si="42"/>
        <v>0</v>
      </c>
      <c r="CM30" s="46">
        <f t="shared" si="43"/>
        <v>2887</v>
      </c>
      <c r="CN30" s="46">
        <f t="shared" si="43"/>
        <v>0</v>
      </c>
      <c r="CO30" s="46">
        <f t="shared" si="43"/>
        <v>2670</v>
      </c>
      <c r="CP30" s="46">
        <f t="shared" si="43"/>
        <v>6</v>
      </c>
      <c r="CQ30" s="46">
        <f t="shared" si="43"/>
        <v>97</v>
      </c>
      <c r="CR30" s="46">
        <f t="shared" si="43"/>
        <v>0</v>
      </c>
      <c r="CS30" s="46">
        <f t="shared" si="43"/>
        <v>114</v>
      </c>
      <c r="CT30" s="46">
        <f t="shared" si="31"/>
        <v>2727</v>
      </c>
      <c r="CU30" s="46">
        <f t="shared" si="32"/>
        <v>0</v>
      </c>
      <c r="CV30" s="46">
        <f t="shared" si="33"/>
        <v>2510</v>
      </c>
      <c r="CW30" s="46">
        <f t="shared" si="34"/>
        <v>6</v>
      </c>
      <c r="CX30" s="46">
        <f t="shared" si="35"/>
        <v>97</v>
      </c>
      <c r="CY30" s="46">
        <f t="shared" si="36"/>
        <v>0</v>
      </c>
      <c r="CZ30" s="46">
        <f t="shared" si="37"/>
        <v>114</v>
      </c>
      <c r="DA30" s="46">
        <f t="shared" si="38"/>
        <v>160</v>
      </c>
      <c r="DB30" s="46">
        <f t="shared" si="44"/>
        <v>0</v>
      </c>
      <c r="DC30" s="46">
        <f t="shared" si="44"/>
        <v>160</v>
      </c>
      <c r="DD30" s="46">
        <f t="shared" si="44"/>
        <v>0</v>
      </c>
      <c r="DE30" s="46">
        <f t="shared" si="44"/>
        <v>0</v>
      </c>
      <c r="DF30" s="46">
        <f t="shared" si="44"/>
        <v>0</v>
      </c>
      <c r="DG30" s="46">
        <f t="shared" si="44"/>
        <v>0</v>
      </c>
      <c r="DH30" s="46">
        <v>0</v>
      </c>
      <c r="DI30" s="46">
        <f t="shared" si="40"/>
        <v>0</v>
      </c>
      <c r="DJ30" s="46">
        <v>0</v>
      </c>
      <c r="DK30" s="46">
        <v>0</v>
      </c>
      <c r="DL30" s="46">
        <v>0</v>
      </c>
      <c r="DM30" s="46">
        <v>0</v>
      </c>
    </row>
    <row r="31" spans="1:117" s="3" customFormat="1" ht="13.5" customHeight="1" x14ac:dyDescent="0.2">
      <c r="A31" s="44" t="s">
        <v>36</v>
      </c>
      <c r="B31" s="45" t="s">
        <v>83</v>
      </c>
      <c r="C31" s="44" t="s">
        <v>84</v>
      </c>
      <c r="D31" s="46">
        <f t="shared" si="0"/>
        <v>8256</v>
      </c>
      <c r="E31" s="46">
        <f t="shared" si="1"/>
        <v>4956</v>
      </c>
      <c r="F31" s="46">
        <f t="shared" si="2"/>
        <v>0</v>
      </c>
      <c r="G31" s="46">
        <v>0</v>
      </c>
      <c r="H31" s="46">
        <v>0</v>
      </c>
      <c r="I31" s="46">
        <v>0</v>
      </c>
      <c r="J31" s="46">
        <f t="shared" si="3"/>
        <v>4143</v>
      </c>
      <c r="K31" s="46">
        <v>0</v>
      </c>
      <c r="L31" s="46">
        <v>4143</v>
      </c>
      <c r="M31" s="46">
        <v>0</v>
      </c>
      <c r="N31" s="46">
        <f t="shared" si="4"/>
        <v>171</v>
      </c>
      <c r="O31" s="46">
        <v>0</v>
      </c>
      <c r="P31" s="46">
        <v>171</v>
      </c>
      <c r="Q31" s="46">
        <v>0</v>
      </c>
      <c r="R31" s="46">
        <f t="shared" si="5"/>
        <v>398</v>
      </c>
      <c r="S31" s="46">
        <v>192</v>
      </c>
      <c r="T31" s="46">
        <v>206</v>
      </c>
      <c r="U31" s="46">
        <v>0</v>
      </c>
      <c r="V31" s="46">
        <f t="shared" si="6"/>
        <v>0</v>
      </c>
      <c r="W31" s="46">
        <v>0</v>
      </c>
      <c r="X31" s="46">
        <v>0</v>
      </c>
      <c r="Y31" s="46">
        <v>0</v>
      </c>
      <c r="Z31" s="46">
        <f t="shared" si="7"/>
        <v>244</v>
      </c>
      <c r="AA31" s="46">
        <v>0</v>
      </c>
      <c r="AB31" s="46">
        <v>244</v>
      </c>
      <c r="AC31" s="46">
        <v>0</v>
      </c>
      <c r="AD31" s="46">
        <f t="shared" si="8"/>
        <v>2303</v>
      </c>
      <c r="AE31" s="46">
        <f t="shared" si="9"/>
        <v>0</v>
      </c>
      <c r="AF31" s="46">
        <v>0</v>
      </c>
      <c r="AG31" s="46">
        <v>0</v>
      </c>
      <c r="AH31" s="46">
        <v>0</v>
      </c>
      <c r="AI31" s="46">
        <f t="shared" si="10"/>
        <v>2249</v>
      </c>
      <c r="AJ31" s="46">
        <v>0</v>
      </c>
      <c r="AK31" s="46">
        <v>0</v>
      </c>
      <c r="AL31" s="46">
        <v>2249</v>
      </c>
      <c r="AM31" s="46">
        <f t="shared" si="11"/>
        <v>54</v>
      </c>
      <c r="AN31" s="46">
        <v>0</v>
      </c>
      <c r="AO31" s="46">
        <v>0</v>
      </c>
      <c r="AP31" s="46">
        <v>54</v>
      </c>
      <c r="AQ31" s="46">
        <f t="shared" si="12"/>
        <v>0</v>
      </c>
      <c r="AR31" s="46">
        <v>0</v>
      </c>
      <c r="AS31" s="46">
        <v>0</v>
      </c>
      <c r="AT31" s="46">
        <v>0</v>
      </c>
      <c r="AU31" s="46">
        <f t="shared" si="13"/>
        <v>0</v>
      </c>
      <c r="AV31" s="46">
        <v>0</v>
      </c>
      <c r="AW31" s="46">
        <v>0</v>
      </c>
      <c r="AX31" s="46">
        <v>0</v>
      </c>
      <c r="AY31" s="46">
        <f t="shared" si="14"/>
        <v>0</v>
      </c>
      <c r="AZ31" s="46">
        <v>0</v>
      </c>
      <c r="BA31" s="46">
        <v>0</v>
      </c>
      <c r="BB31" s="46">
        <v>0</v>
      </c>
      <c r="BC31" s="46">
        <f t="shared" si="15"/>
        <v>997</v>
      </c>
      <c r="BD31" s="46">
        <f t="shared" si="16"/>
        <v>997</v>
      </c>
      <c r="BE31" s="46">
        <v>0</v>
      </c>
      <c r="BF31" s="46">
        <v>117</v>
      </c>
      <c r="BG31" s="46">
        <v>106</v>
      </c>
      <c r="BH31" s="46">
        <v>24</v>
      </c>
      <c r="BI31" s="46">
        <v>598</v>
      </c>
      <c r="BJ31" s="46">
        <v>152</v>
      </c>
      <c r="BK31" s="46">
        <f t="shared" si="18"/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f t="shared" si="41"/>
        <v>5953</v>
      </c>
      <c r="BS31" s="46">
        <f t="shared" si="41"/>
        <v>0</v>
      </c>
      <c r="BT31" s="46">
        <f t="shared" si="41"/>
        <v>4260</v>
      </c>
      <c r="BU31" s="46">
        <f t="shared" si="41"/>
        <v>277</v>
      </c>
      <c r="BV31" s="46">
        <f t="shared" si="41"/>
        <v>422</v>
      </c>
      <c r="BW31" s="46">
        <f t="shared" si="41"/>
        <v>598</v>
      </c>
      <c r="BX31" s="46">
        <f t="shared" si="41"/>
        <v>396</v>
      </c>
      <c r="BY31" s="46">
        <f t="shared" si="21"/>
        <v>4956</v>
      </c>
      <c r="BZ31" s="46">
        <f t="shared" si="22"/>
        <v>0</v>
      </c>
      <c r="CA31" s="46">
        <f t="shared" si="23"/>
        <v>4143</v>
      </c>
      <c r="CB31" s="46">
        <f t="shared" si="24"/>
        <v>171</v>
      </c>
      <c r="CC31" s="46">
        <f t="shared" si="25"/>
        <v>398</v>
      </c>
      <c r="CD31" s="46">
        <f t="shared" si="26"/>
        <v>0</v>
      </c>
      <c r="CE31" s="46">
        <f t="shared" si="27"/>
        <v>244</v>
      </c>
      <c r="CF31" s="46">
        <f t="shared" si="28"/>
        <v>997</v>
      </c>
      <c r="CG31" s="46">
        <f t="shared" si="42"/>
        <v>0</v>
      </c>
      <c r="CH31" s="46">
        <f t="shared" si="42"/>
        <v>117</v>
      </c>
      <c r="CI31" s="46">
        <f t="shared" si="42"/>
        <v>106</v>
      </c>
      <c r="CJ31" s="46">
        <f t="shared" si="42"/>
        <v>24</v>
      </c>
      <c r="CK31" s="46">
        <f t="shared" si="42"/>
        <v>598</v>
      </c>
      <c r="CL31" s="46">
        <f t="shared" si="42"/>
        <v>152</v>
      </c>
      <c r="CM31" s="46">
        <f t="shared" si="43"/>
        <v>2303</v>
      </c>
      <c r="CN31" s="46">
        <f t="shared" si="43"/>
        <v>0</v>
      </c>
      <c r="CO31" s="46">
        <f t="shared" si="43"/>
        <v>2249</v>
      </c>
      <c r="CP31" s="46">
        <f t="shared" si="43"/>
        <v>54</v>
      </c>
      <c r="CQ31" s="46">
        <f t="shared" si="43"/>
        <v>0</v>
      </c>
      <c r="CR31" s="46">
        <f t="shared" si="43"/>
        <v>0</v>
      </c>
      <c r="CS31" s="46">
        <f t="shared" si="43"/>
        <v>0</v>
      </c>
      <c r="CT31" s="46">
        <f t="shared" si="31"/>
        <v>2303</v>
      </c>
      <c r="CU31" s="46">
        <f t="shared" si="32"/>
        <v>0</v>
      </c>
      <c r="CV31" s="46">
        <f t="shared" si="33"/>
        <v>2249</v>
      </c>
      <c r="CW31" s="46">
        <f t="shared" si="34"/>
        <v>54</v>
      </c>
      <c r="CX31" s="46">
        <f t="shared" si="35"/>
        <v>0</v>
      </c>
      <c r="CY31" s="46">
        <f t="shared" si="36"/>
        <v>0</v>
      </c>
      <c r="CZ31" s="46">
        <f t="shared" si="37"/>
        <v>0</v>
      </c>
      <c r="DA31" s="46">
        <f t="shared" si="38"/>
        <v>0</v>
      </c>
      <c r="DB31" s="46">
        <f t="shared" si="44"/>
        <v>0</v>
      </c>
      <c r="DC31" s="46">
        <f t="shared" si="44"/>
        <v>0</v>
      </c>
      <c r="DD31" s="46">
        <f t="shared" si="44"/>
        <v>0</v>
      </c>
      <c r="DE31" s="46">
        <f t="shared" si="44"/>
        <v>0</v>
      </c>
      <c r="DF31" s="46">
        <f t="shared" si="44"/>
        <v>0</v>
      </c>
      <c r="DG31" s="46">
        <f t="shared" si="44"/>
        <v>0</v>
      </c>
      <c r="DH31" s="46">
        <v>0</v>
      </c>
      <c r="DI31" s="46">
        <f t="shared" si="40"/>
        <v>0</v>
      </c>
      <c r="DJ31" s="46">
        <v>0</v>
      </c>
      <c r="DK31" s="46">
        <v>0</v>
      </c>
      <c r="DL31" s="46">
        <v>0</v>
      </c>
      <c r="DM31" s="46">
        <v>0</v>
      </c>
    </row>
    <row r="32" spans="1:117" s="3" customFormat="1" ht="13.5" customHeight="1" x14ac:dyDescent="0.2">
      <c r="A32" s="44" t="s">
        <v>36</v>
      </c>
      <c r="B32" s="45" t="s">
        <v>85</v>
      </c>
      <c r="C32" s="44" t="s">
        <v>86</v>
      </c>
      <c r="D32" s="46">
        <f t="shared" si="0"/>
        <v>8288</v>
      </c>
      <c r="E32" s="46">
        <f t="shared" si="1"/>
        <v>4804</v>
      </c>
      <c r="F32" s="46">
        <f t="shared" si="2"/>
        <v>0</v>
      </c>
      <c r="G32" s="46">
        <v>0</v>
      </c>
      <c r="H32" s="46">
        <v>0</v>
      </c>
      <c r="I32" s="46">
        <v>0</v>
      </c>
      <c r="J32" s="46">
        <f t="shared" si="3"/>
        <v>4070</v>
      </c>
      <c r="K32" s="46">
        <v>4070</v>
      </c>
      <c r="L32" s="46">
        <v>0</v>
      </c>
      <c r="M32" s="46">
        <v>0</v>
      </c>
      <c r="N32" s="46">
        <f t="shared" si="4"/>
        <v>228</v>
      </c>
      <c r="O32" s="46">
        <v>0</v>
      </c>
      <c r="P32" s="46">
        <v>228</v>
      </c>
      <c r="Q32" s="46">
        <v>0</v>
      </c>
      <c r="R32" s="46">
        <f t="shared" si="5"/>
        <v>268</v>
      </c>
      <c r="S32" s="46">
        <v>268</v>
      </c>
      <c r="T32" s="46">
        <v>0</v>
      </c>
      <c r="U32" s="46">
        <v>0</v>
      </c>
      <c r="V32" s="46">
        <f t="shared" si="6"/>
        <v>0</v>
      </c>
      <c r="W32" s="46">
        <v>0</v>
      </c>
      <c r="X32" s="46">
        <v>0</v>
      </c>
      <c r="Y32" s="46">
        <v>0</v>
      </c>
      <c r="Z32" s="46">
        <f t="shared" si="7"/>
        <v>238</v>
      </c>
      <c r="AA32" s="46">
        <v>0</v>
      </c>
      <c r="AB32" s="46">
        <v>238</v>
      </c>
      <c r="AC32" s="46">
        <v>0</v>
      </c>
      <c r="AD32" s="46">
        <f t="shared" si="8"/>
        <v>78</v>
      </c>
      <c r="AE32" s="46">
        <f t="shared" si="9"/>
        <v>0</v>
      </c>
      <c r="AF32" s="46">
        <v>0</v>
      </c>
      <c r="AG32" s="46">
        <v>0</v>
      </c>
      <c r="AH32" s="46">
        <v>0</v>
      </c>
      <c r="AI32" s="46">
        <f t="shared" si="10"/>
        <v>78</v>
      </c>
      <c r="AJ32" s="46">
        <v>0</v>
      </c>
      <c r="AK32" s="46">
        <v>0</v>
      </c>
      <c r="AL32" s="46">
        <v>78</v>
      </c>
      <c r="AM32" s="46">
        <f t="shared" si="11"/>
        <v>0</v>
      </c>
      <c r="AN32" s="46">
        <v>0</v>
      </c>
      <c r="AO32" s="46">
        <v>0</v>
      </c>
      <c r="AP32" s="46">
        <v>0</v>
      </c>
      <c r="AQ32" s="46">
        <f t="shared" si="12"/>
        <v>0</v>
      </c>
      <c r="AR32" s="46">
        <v>0</v>
      </c>
      <c r="AS32" s="46">
        <v>0</v>
      </c>
      <c r="AT32" s="46">
        <v>0</v>
      </c>
      <c r="AU32" s="46">
        <f t="shared" si="13"/>
        <v>0</v>
      </c>
      <c r="AV32" s="46">
        <v>0</v>
      </c>
      <c r="AW32" s="46">
        <v>0</v>
      </c>
      <c r="AX32" s="46">
        <v>0</v>
      </c>
      <c r="AY32" s="46">
        <f t="shared" si="14"/>
        <v>0</v>
      </c>
      <c r="AZ32" s="46">
        <v>0</v>
      </c>
      <c r="BA32" s="46">
        <v>0</v>
      </c>
      <c r="BB32" s="46">
        <v>0</v>
      </c>
      <c r="BC32" s="46">
        <f t="shared" si="15"/>
        <v>3406</v>
      </c>
      <c r="BD32" s="46">
        <f t="shared" si="16"/>
        <v>3406</v>
      </c>
      <c r="BE32" s="46">
        <v>0</v>
      </c>
      <c r="BF32" s="46">
        <v>2889</v>
      </c>
      <c r="BG32" s="46">
        <v>80</v>
      </c>
      <c r="BH32" s="46">
        <v>331</v>
      </c>
      <c r="BI32" s="46">
        <v>22</v>
      </c>
      <c r="BJ32" s="46">
        <v>84</v>
      </c>
      <c r="BK32" s="46">
        <f t="shared" si="18"/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f t="shared" si="41"/>
        <v>8210</v>
      </c>
      <c r="BS32" s="46">
        <f t="shared" si="41"/>
        <v>0</v>
      </c>
      <c r="BT32" s="46">
        <f t="shared" si="41"/>
        <v>6959</v>
      </c>
      <c r="BU32" s="46">
        <f t="shared" si="41"/>
        <v>308</v>
      </c>
      <c r="BV32" s="46">
        <f t="shared" si="41"/>
        <v>599</v>
      </c>
      <c r="BW32" s="46">
        <f t="shared" si="41"/>
        <v>22</v>
      </c>
      <c r="BX32" s="46">
        <f t="shared" si="41"/>
        <v>322</v>
      </c>
      <c r="BY32" s="46">
        <f t="shared" si="21"/>
        <v>4804</v>
      </c>
      <c r="BZ32" s="46">
        <f t="shared" si="22"/>
        <v>0</v>
      </c>
      <c r="CA32" s="46">
        <f t="shared" si="23"/>
        <v>4070</v>
      </c>
      <c r="CB32" s="46">
        <f t="shared" si="24"/>
        <v>228</v>
      </c>
      <c r="CC32" s="46">
        <f t="shared" si="25"/>
        <v>268</v>
      </c>
      <c r="CD32" s="46">
        <f t="shared" si="26"/>
        <v>0</v>
      </c>
      <c r="CE32" s="46">
        <f t="shared" si="27"/>
        <v>238</v>
      </c>
      <c r="CF32" s="46">
        <f t="shared" si="28"/>
        <v>3406</v>
      </c>
      <c r="CG32" s="46">
        <f t="shared" si="42"/>
        <v>0</v>
      </c>
      <c r="CH32" s="46">
        <f t="shared" si="42"/>
        <v>2889</v>
      </c>
      <c r="CI32" s="46">
        <f t="shared" si="42"/>
        <v>80</v>
      </c>
      <c r="CJ32" s="46">
        <f t="shared" si="42"/>
        <v>331</v>
      </c>
      <c r="CK32" s="46">
        <f t="shared" si="42"/>
        <v>22</v>
      </c>
      <c r="CL32" s="46">
        <f t="shared" si="42"/>
        <v>84</v>
      </c>
      <c r="CM32" s="46">
        <f t="shared" si="43"/>
        <v>78</v>
      </c>
      <c r="CN32" s="46">
        <f t="shared" si="43"/>
        <v>0</v>
      </c>
      <c r="CO32" s="46">
        <f t="shared" si="43"/>
        <v>78</v>
      </c>
      <c r="CP32" s="46">
        <f t="shared" si="43"/>
        <v>0</v>
      </c>
      <c r="CQ32" s="46">
        <f t="shared" si="43"/>
        <v>0</v>
      </c>
      <c r="CR32" s="46">
        <f t="shared" si="43"/>
        <v>0</v>
      </c>
      <c r="CS32" s="46">
        <f t="shared" si="43"/>
        <v>0</v>
      </c>
      <c r="CT32" s="46">
        <f t="shared" si="31"/>
        <v>78</v>
      </c>
      <c r="CU32" s="46">
        <f t="shared" si="32"/>
        <v>0</v>
      </c>
      <c r="CV32" s="46">
        <f t="shared" si="33"/>
        <v>78</v>
      </c>
      <c r="CW32" s="46">
        <f t="shared" si="34"/>
        <v>0</v>
      </c>
      <c r="CX32" s="46">
        <f t="shared" si="35"/>
        <v>0</v>
      </c>
      <c r="CY32" s="46">
        <f t="shared" si="36"/>
        <v>0</v>
      </c>
      <c r="CZ32" s="46">
        <f t="shared" si="37"/>
        <v>0</v>
      </c>
      <c r="DA32" s="46">
        <f t="shared" si="38"/>
        <v>0</v>
      </c>
      <c r="DB32" s="46">
        <f t="shared" si="44"/>
        <v>0</v>
      </c>
      <c r="DC32" s="46">
        <f t="shared" si="44"/>
        <v>0</v>
      </c>
      <c r="DD32" s="46">
        <f t="shared" si="44"/>
        <v>0</v>
      </c>
      <c r="DE32" s="46">
        <f t="shared" si="44"/>
        <v>0</v>
      </c>
      <c r="DF32" s="46">
        <f t="shared" si="44"/>
        <v>0</v>
      </c>
      <c r="DG32" s="46">
        <f t="shared" si="44"/>
        <v>0</v>
      </c>
      <c r="DH32" s="46">
        <v>0</v>
      </c>
      <c r="DI32" s="46">
        <f t="shared" si="40"/>
        <v>1</v>
      </c>
      <c r="DJ32" s="46">
        <v>1</v>
      </c>
      <c r="DK32" s="46">
        <v>0</v>
      </c>
      <c r="DL32" s="46">
        <v>0</v>
      </c>
      <c r="DM32" s="46">
        <v>0</v>
      </c>
    </row>
    <row r="33" spans="1:117" s="3" customFormat="1" ht="13.5" customHeight="1" x14ac:dyDescent="0.2">
      <c r="A33" s="44" t="s">
        <v>36</v>
      </c>
      <c r="B33" s="45" t="s">
        <v>87</v>
      </c>
      <c r="C33" s="44" t="s">
        <v>88</v>
      </c>
      <c r="D33" s="46">
        <f t="shared" si="0"/>
        <v>1964</v>
      </c>
      <c r="E33" s="46">
        <f t="shared" si="1"/>
        <v>1418</v>
      </c>
      <c r="F33" s="46">
        <f t="shared" si="2"/>
        <v>0</v>
      </c>
      <c r="G33" s="46">
        <v>0</v>
      </c>
      <c r="H33" s="46">
        <v>0</v>
      </c>
      <c r="I33" s="46">
        <v>0</v>
      </c>
      <c r="J33" s="46">
        <f t="shared" si="3"/>
        <v>1038</v>
      </c>
      <c r="K33" s="46">
        <v>0</v>
      </c>
      <c r="L33" s="46">
        <v>1038</v>
      </c>
      <c r="M33" s="46">
        <v>0</v>
      </c>
      <c r="N33" s="46">
        <f t="shared" si="4"/>
        <v>59</v>
      </c>
      <c r="O33" s="46">
        <v>0</v>
      </c>
      <c r="P33" s="46">
        <v>59</v>
      </c>
      <c r="Q33" s="46">
        <v>0</v>
      </c>
      <c r="R33" s="46">
        <f t="shared" si="5"/>
        <v>265</v>
      </c>
      <c r="S33" s="46">
        <v>0</v>
      </c>
      <c r="T33" s="46">
        <v>265</v>
      </c>
      <c r="U33" s="46">
        <v>0</v>
      </c>
      <c r="V33" s="46">
        <f t="shared" si="6"/>
        <v>0</v>
      </c>
      <c r="W33" s="46">
        <v>0</v>
      </c>
      <c r="X33" s="46">
        <v>0</v>
      </c>
      <c r="Y33" s="46">
        <v>0</v>
      </c>
      <c r="Z33" s="46">
        <f t="shared" si="7"/>
        <v>56</v>
      </c>
      <c r="AA33" s="46">
        <v>0</v>
      </c>
      <c r="AB33" s="46">
        <v>56</v>
      </c>
      <c r="AC33" s="46">
        <v>0</v>
      </c>
      <c r="AD33" s="46">
        <f t="shared" si="8"/>
        <v>508</v>
      </c>
      <c r="AE33" s="46">
        <f t="shared" si="9"/>
        <v>0</v>
      </c>
      <c r="AF33" s="46">
        <v>0</v>
      </c>
      <c r="AG33" s="46">
        <v>0</v>
      </c>
      <c r="AH33" s="46">
        <v>0</v>
      </c>
      <c r="AI33" s="46">
        <f t="shared" si="10"/>
        <v>475</v>
      </c>
      <c r="AJ33" s="46">
        <v>0</v>
      </c>
      <c r="AK33" s="46">
        <v>0</v>
      </c>
      <c r="AL33" s="46">
        <v>475</v>
      </c>
      <c r="AM33" s="46">
        <f t="shared" si="11"/>
        <v>33</v>
      </c>
      <c r="AN33" s="46">
        <v>0</v>
      </c>
      <c r="AO33" s="46">
        <v>0</v>
      </c>
      <c r="AP33" s="46">
        <v>33</v>
      </c>
      <c r="AQ33" s="46">
        <f t="shared" si="12"/>
        <v>0</v>
      </c>
      <c r="AR33" s="46">
        <v>0</v>
      </c>
      <c r="AS33" s="46">
        <v>0</v>
      </c>
      <c r="AT33" s="46">
        <v>0</v>
      </c>
      <c r="AU33" s="46">
        <f t="shared" si="13"/>
        <v>0</v>
      </c>
      <c r="AV33" s="46">
        <v>0</v>
      </c>
      <c r="AW33" s="46">
        <v>0</v>
      </c>
      <c r="AX33" s="46">
        <v>0</v>
      </c>
      <c r="AY33" s="46">
        <f t="shared" si="14"/>
        <v>0</v>
      </c>
      <c r="AZ33" s="46">
        <v>0</v>
      </c>
      <c r="BA33" s="46">
        <v>0</v>
      </c>
      <c r="BB33" s="46">
        <v>0</v>
      </c>
      <c r="BC33" s="46">
        <f t="shared" si="15"/>
        <v>38</v>
      </c>
      <c r="BD33" s="46">
        <f t="shared" si="16"/>
        <v>38</v>
      </c>
      <c r="BE33" s="46">
        <v>0</v>
      </c>
      <c r="BF33" s="46">
        <v>19</v>
      </c>
      <c r="BG33" s="46">
        <v>19</v>
      </c>
      <c r="BH33" s="46">
        <v>0</v>
      </c>
      <c r="BI33" s="46">
        <v>0</v>
      </c>
      <c r="BJ33" s="46">
        <v>0</v>
      </c>
      <c r="BK33" s="46">
        <f t="shared" si="18"/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f t="shared" si="41"/>
        <v>1456</v>
      </c>
      <c r="BS33" s="46">
        <f t="shared" si="41"/>
        <v>0</v>
      </c>
      <c r="BT33" s="46">
        <f t="shared" si="41"/>
        <v>1057</v>
      </c>
      <c r="BU33" s="46">
        <f t="shared" si="41"/>
        <v>78</v>
      </c>
      <c r="BV33" s="46">
        <f t="shared" si="41"/>
        <v>265</v>
      </c>
      <c r="BW33" s="46">
        <f t="shared" si="41"/>
        <v>0</v>
      </c>
      <c r="BX33" s="46">
        <f t="shared" si="41"/>
        <v>56</v>
      </c>
      <c r="BY33" s="46">
        <f t="shared" si="21"/>
        <v>1418</v>
      </c>
      <c r="BZ33" s="46">
        <f t="shared" si="22"/>
        <v>0</v>
      </c>
      <c r="CA33" s="46">
        <f t="shared" si="23"/>
        <v>1038</v>
      </c>
      <c r="CB33" s="46">
        <f t="shared" si="24"/>
        <v>59</v>
      </c>
      <c r="CC33" s="46">
        <f t="shared" si="25"/>
        <v>265</v>
      </c>
      <c r="CD33" s="46">
        <f t="shared" si="26"/>
        <v>0</v>
      </c>
      <c r="CE33" s="46">
        <f t="shared" si="27"/>
        <v>56</v>
      </c>
      <c r="CF33" s="46">
        <f t="shared" si="28"/>
        <v>38</v>
      </c>
      <c r="CG33" s="46">
        <f t="shared" si="42"/>
        <v>0</v>
      </c>
      <c r="CH33" s="46">
        <f t="shared" si="42"/>
        <v>19</v>
      </c>
      <c r="CI33" s="46">
        <f t="shared" si="42"/>
        <v>19</v>
      </c>
      <c r="CJ33" s="46">
        <f t="shared" si="42"/>
        <v>0</v>
      </c>
      <c r="CK33" s="46">
        <f t="shared" si="42"/>
        <v>0</v>
      </c>
      <c r="CL33" s="46">
        <f t="shared" si="42"/>
        <v>0</v>
      </c>
      <c r="CM33" s="46">
        <f t="shared" si="43"/>
        <v>508</v>
      </c>
      <c r="CN33" s="46">
        <f t="shared" si="43"/>
        <v>0</v>
      </c>
      <c r="CO33" s="46">
        <f t="shared" si="43"/>
        <v>475</v>
      </c>
      <c r="CP33" s="46">
        <f t="shared" si="43"/>
        <v>33</v>
      </c>
      <c r="CQ33" s="46">
        <f t="shared" si="43"/>
        <v>0</v>
      </c>
      <c r="CR33" s="46">
        <f t="shared" si="43"/>
        <v>0</v>
      </c>
      <c r="CS33" s="46">
        <f t="shared" si="43"/>
        <v>0</v>
      </c>
      <c r="CT33" s="46">
        <f t="shared" si="31"/>
        <v>508</v>
      </c>
      <c r="CU33" s="46">
        <f t="shared" si="32"/>
        <v>0</v>
      </c>
      <c r="CV33" s="46">
        <f t="shared" si="33"/>
        <v>475</v>
      </c>
      <c r="CW33" s="46">
        <f t="shared" si="34"/>
        <v>33</v>
      </c>
      <c r="CX33" s="46">
        <f t="shared" si="35"/>
        <v>0</v>
      </c>
      <c r="CY33" s="46">
        <f t="shared" si="36"/>
        <v>0</v>
      </c>
      <c r="CZ33" s="46">
        <f t="shared" si="37"/>
        <v>0</v>
      </c>
      <c r="DA33" s="46">
        <f t="shared" si="38"/>
        <v>0</v>
      </c>
      <c r="DB33" s="46">
        <f t="shared" si="44"/>
        <v>0</v>
      </c>
      <c r="DC33" s="46">
        <f t="shared" si="44"/>
        <v>0</v>
      </c>
      <c r="DD33" s="46">
        <f t="shared" si="44"/>
        <v>0</v>
      </c>
      <c r="DE33" s="46">
        <f t="shared" si="44"/>
        <v>0</v>
      </c>
      <c r="DF33" s="46">
        <f t="shared" si="44"/>
        <v>0</v>
      </c>
      <c r="DG33" s="46">
        <f t="shared" si="44"/>
        <v>0</v>
      </c>
      <c r="DH33" s="46">
        <v>0</v>
      </c>
      <c r="DI33" s="46">
        <f t="shared" si="40"/>
        <v>0</v>
      </c>
      <c r="DJ33" s="46">
        <v>0</v>
      </c>
      <c r="DK33" s="46">
        <v>0</v>
      </c>
      <c r="DL33" s="46">
        <v>0</v>
      </c>
      <c r="DM33" s="46">
        <v>0</v>
      </c>
    </row>
    <row r="34" spans="1:117" s="3" customFormat="1" ht="13.5" customHeight="1" x14ac:dyDescent="0.2">
      <c r="A34" s="44" t="s">
        <v>36</v>
      </c>
      <c r="B34" s="45" t="s">
        <v>89</v>
      </c>
      <c r="C34" s="44" t="s">
        <v>90</v>
      </c>
      <c r="D34" s="46">
        <f t="shared" si="0"/>
        <v>5417</v>
      </c>
      <c r="E34" s="46">
        <f t="shared" si="1"/>
        <v>3679</v>
      </c>
      <c r="F34" s="46">
        <f t="shared" si="2"/>
        <v>0</v>
      </c>
      <c r="G34" s="46">
        <v>0</v>
      </c>
      <c r="H34" s="46">
        <v>0</v>
      </c>
      <c r="I34" s="46">
        <v>0</v>
      </c>
      <c r="J34" s="46">
        <f t="shared" si="3"/>
        <v>3138</v>
      </c>
      <c r="K34" s="46">
        <v>0</v>
      </c>
      <c r="L34" s="46">
        <v>3138</v>
      </c>
      <c r="M34" s="46">
        <v>0</v>
      </c>
      <c r="N34" s="46">
        <f t="shared" si="4"/>
        <v>141</v>
      </c>
      <c r="O34" s="46">
        <v>0</v>
      </c>
      <c r="P34" s="46">
        <v>141</v>
      </c>
      <c r="Q34" s="46">
        <v>0</v>
      </c>
      <c r="R34" s="46">
        <f t="shared" si="5"/>
        <v>264</v>
      </c>
      <c r="S34" s="46">
        <v>0</v>
      </c>
      <c r="T34" s="46">
        <v>264</v>
      </c>
      <c r="U34" s="46">
        <v>0</v>
      </c>
      <c r="V34" s="46">
        <f t="shared" si="6"/>
        <v>0</v>
      </c>
      <c r="W34" s="46">
        <v>0</v>
      </c>
      <c r="X34" s="46">
        <v>0</v>
      </c>
      <c r="Y34" s="46">
        <v>0</v>
      </c>
      <c r="Z34" s="46">
        <f t="shared" si="7"/>
        <v>136</v>
      </c>
      <c r="AA34" s="46">
        <v>0</v>
      </c>
      <c r="AB34" s="46">
        <v>136</v>
      </c>
      <c r="AC34" s="46">
        <v>0</v>
      </c>
      <c r="AD34" s="46">
        <f t="shared" si="8"/>
        <v>1215</v>
      </c>
      <c r="AE34" s="46">
        <f t="shared" si="9"/>
        <v>0</v>
      </c>
      <c r="AF34" s="46">
        <v>0</v>
      </c>
      <c r="AG34" s="46">
        <v>0</v>
      </c>
      <c r="AH34" s="46">
        <v>0</v>
      </c>
      <c r="AI34" s="46">
        <f t="shared" si="10"/>
        <v>1215</v>
      </c>
      <c r="AJ34" s="46">
        <v>0</v>
      </c>
      <c r="AK34" s="46">
        <v>0</v>
      </c>
      <c r="AL34" s="46">
        <v>1215</v>
      </c>
      <c r="AM34" s="46">
        <f t="shared" si="11"/>
        <v>0</v>
      </c>
      <c r="AN34" s="46">
        <v>0</v>
      </c>
      <c r="AO34" s="46">
        <v>0</v>
      </c>
      <c r="AP34" s="46">
        <v>0</v>
      </c>
      <c r="AQ34" s="46">
        <f t="shared" si="12"/>
        <v>0</v>
      </c>
      <c r="AR34" s="46">
        <v>0</v>
      </c>
      <c r="AS34" s="46">
        <v>0</v>
      </c>
      <c r="AT34" s="46">
        <v>0</v>
      </c>
      <c r="AU34" s="46">
        <f t="shared" si="13"/>
        <v>0</v>
      </c>
      <c r="AV34" s="46">
        <v>0</v>
      </c>
      <c r="AW34" s="46">
        <v>0</v>
      </c>
      <c r="AX34" s="46">
        <v>0</v>
      </c>
      <c r="AY34" s="46">
        <f t="shared" si="14"/>
        <v>0</v>
      </c>
      <c r="AZ34" s="46">
        <v>0</v>
      </c>
      <c r="BA34" s="46">
        <v>0</v>
      </c>
      <c r="BB34" s="46">
        <v>0</v>
      </c>
      <c r="BC34" s="46">
        <f t="shared" si="15"/>
        <v>523</v>
      </c>
      <c r="BD34" s="46">
        <f t="shared" si="16"/>
        <v>523</v>
      </c>
      <c r="BE34" s="46">
        <v>0</v>
      </c>
      <c r="BF34" s="46">
        <v>229</v>
      </c>
      <c r="BG34" s="46">
        <v>24</v>
      </c>
      <c r="BH34" s="46">
        <v>0</v>
      </c>
      <c r="BI34" s="46">
        <v>246</v>
      </c>
      <c r="BJ34" s="46">
        <v>24</v>
      </c>
      <c r="BK34" s="46">
        <f t="shared" si="18"/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f t="shared" si="41"/>
        <v>4202</v>
      </c>
      <c r="BS34" s="46">
        <f t="shared" si="41"/>
        <v>0</v>
      </c>
      <c r="BT34" s="46">
        <f t="shared" si="41"/>
        <v>3367</v>
      </c>
      <c r="BU34" s="46">
        <f t="shared" si="41"/>
        <v>165</v>
      </c>
      <c r="BV34" s="46">
        <f t="shared" si="41"/>
        <v>264</v>
      </c>
      <c r="BW34" s="46">
        <f t="shared" si="41"/>
        <v>246</v>
      </c>
      <c r="BX34" s="46">
        <f t="shared" si="41"/>
        <v>160</v>
      </c>
      <c r="BY34" s="46">
        <f t="shared" si="21"/>
        <v>3679</v>
      </c>
      <c r="BZ34" s="46">
        <f t="shared" si="22"/>
        <v>0</v>
      </c>
      <c r="CA34" s="46">
        <f t="shared" si="23"/>
        <v>3138</v>
      </c>
      <c r="CB34" s="46">
        <f t="shared" si="24"/>
        <v>141</v>
      </c>
      <c r="CC34" s="46">
        <f t="shared" si="25"/>
        <v>264</v>
      </c>
      <c r="CD34" s="46">
        <f t="shared" si="26"/>
        <v>0</v>
      </c>
      <c r="CE34" s="46">
        <f t="shared" si="27"/>
        <v>136</v>
      </c>
      <c r="CF34" s="46">
        <f t="shared" si="28"/>
        <v>523</v>
      </c>
      <c r="CG34" s="46">
        <f t="shared" si="42"/>
        <v>0</v>
      </c>
      <c r="CH34" s="46">
        <f t="shared" si="42"/>
        <v>229</v>
      </c>
      <c r="CI34" s="46">
        <f t="shared" si="42"/>
        <v>24</v>
      </c>
      <c r="CJ34" s="46">
        <f t="shared" si="42"/>
        <v>0</v>
      </c>
      <c r="CK34" s="46">
        <f t="shared" si="42"/>
        <v>246</v>
      </c>
      <c r="CL34" s="46">
        <f t="shared" si="42"/>
        <v>24</v>
      </c>
      <c r="CM34" s="46">
        <f t="shared" si="43"/>
        <v>1215</v>
      </c>
      <c r="CN34" s="46">
        <f t="shared" si="43"/>
        <v>0</v>
      </c>
      <c r="CO34" s="46">
        <f t="shared" si="43"/>
        <v>1215</v>
      </c>
      <c r="CP34" s="46">
        <f t="shared" si="43"/>
        <v>0</v>
      </c>
      <c r="CQ34" s="46">
        <f t="shared" si="43"/>
        <v>0</v>
      </c>
      <c r="CR34" s="46">
        <f t="shared" si="43"/>
        <v>0</v>
      </c>
      <c r="CS34" s="46">
        <f t="shared" si="43"/>
        <v>0</v>
      </c>
      <c r="CT34" s="46">
        <f t="shared" si="31"/>
        <v>1215</v>
      </c>
      <c r="CU34" s="46">
        <f t="shared" si="32"/>
        <v>0</v>
      </c>
      <c r="CV34" s="46">
        <f t="shared" si="33"/>
        <v>1215</v>
      </c>
      <c r="CW34" s="46">
        <f t="shared" si="34"/>
        <v>0</v>
      </c>
      <c r="CX34" s="46">
        <f t="shared" si="35"/>
        <v>0</v>
      </c>
      <c r="CY34" s="46">
        <f t="shared" si="36"/>
        <v>0</v>
      </c>
      <c r="CZ34" s="46">
        <f t="shared" si="37"/>
        <v>0</v>
      </c>
      <c r="DA34" s="46">
        <f t="shared" si="38"/>
        <v>0</v>
      </c>
      <c r="DB34" s="46">
        <f t="shared" si="44"/>
        <v>0</v>
      </c>
      <c r="DC34" s="46">
        <f t="shared" si="44"/>
        <v>0</v>
      </c>
      <c r="DD34" s="46">
        <f t="shared" si="44"/>
        <v>0</v>
      </c>
      <c r="DE34" s="46">
        <f t="shared" si="44"/>
        <v>0</v>
      </c>
      <c r="DF34" s="46">
        <f t="shared" si="44"/>
        <v>0</v>
      </c>
      <c r="DG34" s="46">
        <f t="shared" si="44"/>
        <v>0</v>
      </c>
      <c r="DH34" s="46">
        <v>0</v>
      </c>
      <c r="DI34" s="46">
        <f t="shared" si="40"/>
        <v>0</v>
      </c>
      <c r="DJ34" s="46">
        <v>0</v>
      </c>
      <c r="DK34" s="46">
        <v>0</v>
      </c>
      <c r="DL34" s="46">
        <v>0</v>
      </c>
      <c r="DM34" s="46">
        <v>0</v>
      </c>
    </row>
    <row r="35" spans="1:117" s="3" customFormat="1" ht="13.5" customHeight="1" x14ac:dyDescent="0.2">
      <c r="A35" s="44" t="s">
        <v>36</v>
      </c>
      <c r="B35" s="45" t="s">
        <v>91</v>
      </c>
      <c r="C35" s="44" t="s">
        <v>92</v>
      </c>
      <c r="D35" s="46">
        <f t="shared" si="0"/>
        <v>2673</v>
      </c>
      <c r="E35" s="46">
        <f t="shared" si="1"/>
        <v>1966</v>
      </c>
      <c r="F35" s="46">
        <f t="shared" si="2"/>
        <v>0</v>
      </c>
      <c r="G35" s="46">
        <v>0</v>
      </c>
      <c r="H35" s="46">
        <v>0</v>
      </c>
      <c r="I35" s="46">
        <v>0</v>
      </c>
      <c r="J35" s="46">
        <f t="shared" si="3"/>
        <v>1349</v>
      </c>
      <c r="K35" s="46">
        <v>0</v>
      </c>
      <c r="L35" s="46">
        <v>1349</v>
      </c>
      <c r="M35" s="46">
        <v>0</v>
      </c>
      <c r="N35" s="46">
        <f t="shared" si="4"/>
        <v>137</v>
      </c>
      <c r="O35" s="46">
        <v>0</v>
      </c>
      <c r="P35" s="46">
        <v>137</v>
      </c>
      <c r="Q35" s="46">
        <v>0</v>
      </c>
      <c r="R35" s="46">
        <f t="shared" si="5"/>
        <v>471</v>
      </c>
      <c r="S35" s="46">
        <v>0</v>
      </c>
      <c r="T35" s="46">
        <v>471</v>
      </c>
      <c r="U35" s="46">
        <v>0</v>
      </c>
      <c r="V35" s="46">
        <f t="shared" si="6"/>
        <v>0</v>
      </c>
      <c r="W35" s="46">
        <v>0</v>
      </c>
      <c r="X35" s="46">
        <v>0</v>
      </c>
      <c r="Y35" s="46">
        <v>0</v>
      </c>
      <c r="Z35" s="46">
        <f t="shared" si="7"/>
        <v>9</v>
      </c>
      <c r="AA35" s="46">
        <v>0</v>
      </c>
      <c r="AB35" s="46">
        <v>9</v>
      </c>
      <c r="AC35" s="46">
        <v>0</v>
      </c>
      <c r="AD35" s="46">
        <f t="shared" si="8"/>
        <v>580</v>
      </c>
      <c r="AE35" s="46">
        <f t="shared" si="9"/>
        <v>0</v>
      </c>
      <c r="AF35" s="46">
        <v>0</v>
      </c>
      <c r="AG35" s="46">
        <v>0</v>
      </c>
      <c r="AH35" s="46">
        <v>0</v>
      </c>
      <c r="AI35" s="46">
        <f t="shared" si="10"/>
        <v>577</v>
      </c>
      <c r="AJ35" s="46">
        <v>0</v>
      </c>
      <c r="AK35" s="46">
        <v>0</v>
      </c>
      <c r="AL35" s="46">
        <v>577</v>
      </c>
      <c r="AM35" s="46">
        <f t="shared" si="11"/>
        <v>3</v>
      </c>
      <c r="AN35" s="46">
        <v>0</v>
      </c>
      <c r="AO35" s="46">
        <v>0</v>
      </c>
      <c r="AP35" s="46">
        <v>3</v>
      </c>
      <c r="AQ35" s="46">
        <f t="shared" si="12"/>
        <v>0</v>
      </c>
      <c r="AR35" s="46">
        <v>0</v>
      </c>
      <c r="AS35" s="46">
        <v>0</v>
      </c>
      <c r="AT35" s="46">
        <v>0</v>
      </c>
      <c r="AU35" s="46">
        <f t="shared" si="13"/>
        <v>0</v>
      </c>
      <c r="AV35" s="46">
        <v>0</v>
      </c>
      <c r="AW35" s="46">
        <v>0</v>
      </c>
      <c r="AX35" s="46">
        <v>0</v>
      </c>
      <c r="AY35" s="46">
        <f t="shared" si="14"/>
        <v>0</v>
      </c>
      <c r="AZ35" s="46">
        <v>0</v>
      </c>
      <c r="BA35" s="46">
        <v>0</v>
      </c>
      <c r="BB35" s="46">
        <v>0</v>
      </c>
      <c r="BC35" s="46">
        <f t="shared" si="15"/>
        <v>127</v>
      </c>
      <c r="BD35" s="46">
        <f t="shared" si="16"/>
        <v>127</v>
      </c>
      <c r="BE35" s="46">
        <v>0</v>
      </c>
      <c r="BF35" s="46">
        <v>20</v>
      </c>
      <c r="BG35" s="46">
        <v>107</v>
      </c>
      <c r="BH35" s="46">
        <v>0</v>
      </c>
      <c r="BI35" s="46">
        <v>0</v>
      </c>
      <c r="BJ35" s="46">
        <v>0</v>
      </c>
      <c r="BK35" s="46">
        <f t="shared" si="18"/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f t="shared" si="41"/>
        <v>2093</v>
      </c>
      <c r="BS35" s="46">
        <f t="shared" si="41"/>
        <v>0</v>
      </c>
      <c r="BT35" s="46">
        <f t="shared" si="41"/>
        <v>1369</v>
      </c>
      <c r="BU35" s="46">
        <f t="shared" si="41"/>
        <v>244</v>
      </c>
      <c r="BV35" s="46">
        <f t="shared" si="41"/>
        <v>471</v>
      </c>
      <c r="BW35" s="46">
        <f t="shared" si="41"/>
        <v>0</v>
      </c>
      <c r="BX35" s="46">
        <f t="shared" si="41"/>
        <v>9</v>
      </c>
      <c r="BY35" s="46">
        <f t="shared" si="21"/>
        <v>1966</v>
      </c>
      <c r="BZ35" s="46">
        <f t="shared" si="22"/>
        <v>0</v>
      </c>
      <c r="CA35" s="46">
        <f t="shared" si="23"/>
        <v>1349</v>
      </c>
      <c r="CB35" s="46">
        <f t="shared" si="24"/>
        <v>137</v>
      </c>
      <c r="CC35" s="46">
        <f t="shared" si="25"/>
        <v>471</v>
      </c>
      <c r="CD35" s="46">
        <f t="shared" si="26"/>
        <v>0</v>
      </c>
      <c r="CE35" s="46">
        <f t="shared" si="27"/>
        <v>9</v>
      </c>
      <c r="CF35" s="46">
        <f t="shared" si="28"/>
        <v>127</v>
      </c>
      <c r="CG35" s="46">
        <f t="shared" si="42"/>
        <v>0</v>
      </c>
      <c r="CH35" s="46">
        <f t="shared" si="42"/>
        <v>20</v>
      </c>
      <c r="CI35" s="46">
        <f t="shared" si="42"/>
        <v>107</v>
      </c>
      <c r="CJ35" s="46">
        <f t="shared" si="42"/>
        <v>0</v>
      </c>
      <c r="CK35" s="46">
        <f t="shared" si="42"/>
        <v>0</v>
      </c>
      <c r="CL35" s="46">
        <f t="shared" si="42"/>
        <v>0</v>
      </c>
      <c r="CM35" s="46">
        <f t="shared" si="43"/>
        <v>580</v>
      </c>
      <c r="CN35" s="46">
        <f t="shared" si="43"/>
        <v>0</v>
      </c>
      <c r="CO35" s="46">
        <f t="shared" si="43"/>
        <v>577</v>
      </c>
      <c r="CP35" s="46">
        <f t="shared" si="43"/>
        <v>3</v>
      </c>
      <c r="CQ35" s="46">
        <f t="shared" si="43"/>
        <v>0</v>
      </c>
      <c r="CR35" s="46">
        <f t="shared" si="43"/>
        <v>0</v>
      </c>
      <c r="CS35" s="46">
        <f t="shared" si="43"/>
        <v>0</v>
      </c>
      <c r="CT35" s="46">
        <f t="shared" si="31"/>
        <v>580</v>
      </c>
      <c r="CU35" s="46">
        <f t="shared" si="32"/>
        <v>0</v>
      </c>
      <c r="CV35" s="46">
        <f t="shared" si="33"/>
        <v>577</v>
      </c>
      <c r="CW35" s="46">
        <f t="shared" si="34"/>
        <v>3</v>
      </c>
      <c r="CX35" s="46">
        <f t="shared" si="35"/>
        <v>0</v>
      </c>
      <c r="CY35" s="46">
        <f t="shared" si="36"/>
        <v>0</v>
      </c>
      <c r="CZ35" s="46">
        <f t="shared" si="37"/>
        <v>0</v>
      </c>
      <c r="DA35" s="46">
        <f t="shared" si="38"/>
        <v>0</v>
      </c>
      <c r="DB35" s="46">
        <f t="shared" si="44"/>
        <v>0</v>
      </c>
      <c r="DC35" s="46">
        <f t="shared" si="44"/>
        <v>0</v>
      </c>
      <c r="DD35" s="46">
        <f t="shared" si="44"/>
        <v>0</v>
      </c>
      <c r="DE35" s="46">
        <f t="shared" si="44"/>
        <v>0</v>
      </c>
      <c r="DF35" s="46">
        <f t="shared" si="44"/>
        <v>0</v>
      </c>
      <c r="DG35" s="46">
        <f t="shared" si="44"/>
        <v>0</v>
      </c>
      <c r="DH35" s="46">
        <v>0</v>
      </c>
      <c r="DI35" s="46">
        <f t="shared" si="40"/>
        <v>0</v>
      </c>
      <c r="DJ35" s="46">
        <v>0</v>
      </c>
      <c r="DK35" s="46">
        <v>0</v>
      </c>
      <c r="DL35" s="46">
        <v>0</v>
      </c>
      <c r="DM35" s="46">
        <v>0</v>
      </c>
    </row>
    <row r="36" spans="1:117" s="3" customFormat="1" ht="13.5" customHeight="1" x14ac:dyDescent="0.2">
      <c r="A36" s="44" t="s">
        <v>36</v>
      </c>
      <c r="B36" s="45" t="s">
        <v>93</v>
      </c>
      <c r="C36" s="44" t="s">
        <v>94</v>
      </c>
      <c r="D36" s="46">
        <f t="shared" si="0"/>
        <v>4186</v>
      </c>
      <c r="E36" s="46">
        <f t="shared" si="1"/>
        <v>2356</v>
      </c>
      <c r="F36" s="46">
        <f t="shared" si="2"/>
        <v>0</v>
      </c>
      <c r="G36" s="46">
        <v>0</v>
      </c>
      <c r="H36" s="46">
        <v>0</v>
      </c>
      <c r="I36" s="46">
        <v>0</v>
      </c>
      <c r="J36" s="46">
        <f t="shared" si="3"/>
        <v>1830</v>
      </c>
      <c r="K36" s="46">
        <v>1830</v>
      </c>
      <c r="L36" s="46">
        <v>0</v>
      </c>
      <c r="M36" s="46">
        <v>0</v>
      </c>
      <c r="N36" s="46">
        <f t="shared" si="4"/>
        <v>203</v>
      </c>
      <c r="O36" s="46">
        <v>203</v>
      </c>
      <c r="P36" s="46">
        <v>0</v>
      </c>
      <c r="Q36" s="46">
        <v>0</v>
      </c>
      <c r="R36" s="46">
        <f t="shared" si="5"/>
        <v>112</v>
      </c>
      <c r="S36" s="46">
        <v>90</v>
      </c>
      <c r="T36" s="46">
        <v>22</v>
      </c>
      <c r="U36" s="46">
        <v>0</v>
      </c>
      <c r="V36" s="46">
        <f t="shared" si="6"/>
        <v>0</v>
      </c>
      <c r="W36" s="46">
        <v>0</v>
      </c>
      <c r="X36" s="46">
        <v>0</v>
      </c>
      <c r="Y36" s="46">
        <v>0</v>
      </c>
      <c r="Z36" s="46">
        <f t="shared" si="7"/>
        <v>211</v>
      </c>
      <c r="AA36" s="46">
        <v>211</v>
      </c>
      <c r="AB36" s="46">
        <v>0</v>
      </c>
      <c r="AC36" s="46">
        <v>0</v>
      </c>
      <c r="AD36" s="46">
        <f t="shared" si="8"/>
        <v>1489</v>
      </c>
      <c r="AE36" s="46">
        <f t="shared" si="9"/>
        <v>0</v>
      </c>
      <c r="AF36" s="46">
        <v>0</v>
      </c>
      <c r="AG36" s="46">
        <v>0</v>
      </c>
      <c r="AH36" s="46">
        <v>0</v>
      </c>
      <c r="AI36" s="46">
        <f t="shared" si="10"/>
        <v>1468</v>
      </c>
      <c r="AJ36" s="46">
        <v>0</v>
      </c>
      <c r="AK36" s="46">
        <v>0</v>
      </c>
      <c r="AL36" s="46">
        <v>1468</v>
      </c>
      <c r="AM36" s="46">
        <f t="shared" si="11"/>
        <v>10</v>
      </c>
      <c r="AN36" s="46">
        <v>0</v>
      </c>
      <c r="AO36" s="46">
        <v>0</v>
      </c>
      <c r="AP36" s="46">
        <v>10</v>
      </c>
      <c r="AQ36" s="46">
        <f t="shared" si="12"/>
        <v>0</v>
      </c>
      <c r="AR36" s="46">
        <v>0</v>
      </c>
      <c r="AS36" s="46">
        <v>0</v>
      </c>
      <c r="AT36" s="46">
        <v>0</v>
      </c>
      <c r="AU36" s="46">
        <f t="shared" si="13"/>
        <v>0</v>
      </c>
      <c r="AV36" s="46">
        <v>0</v>
      </c>
      <c r="AW36" s="46">
        <v>0</v>
      </c>
      <c r="AX36" s="46">
        <v>0</v>
      </c>
      <c r="AY36" s="46">
        <f t="shared" si="14"/>
        <v>11</v>
      </c>
      <c r="AZ36" s="46">
        <v>0</v>
      </c>
      <c r="BA36" s="46">
        <v>0</v>
      </c>
      <c r="BB36" s="46">
        <v>11</v>
      </c>
      <c r="BC36" s="46">
        <f t="shared" si="15"/>
        <v>341</v>
      </c>
      <c r="BD36" s="46">
        <f t="shared" si="16"/>
        <v>315</v>
      </c>
      <c r="BE36" s="46">
        <v>0</v>
      </c>
      <c r="BF36" s="46">
        <v>0</v>
      </c>
      <c r="BG36" s="46">
        <v>21</v>
      </c>
      <c r="BH36" s="46">
        <v>0</v>
      </c>
      <c r="BI36" s="46">
        <v>272</v>
      </c>
      <c r="BJ36" s="46">
        <v>22</v>
      </c>
      <c r="BK36" s="46">
        <f t="shared" si="18"/>
        <v>26</v>
      </c>
      <c r="BL36" s="46">
        <v>0</v>
      </c>
      <c r="BM36" s="46">
        <v>26</v>
      </c>
      <c r="BN36" s="46">
        <v>0</v>
      </c>
      <c r="BO36" s="46">
        <v>0</v>
      </c>
      <c r="BP36" s="46">
        <v>0</v>
      </c>
      <c r="BQ36" s="46">
        <v>0</v>
      </c>
      <c r="BR36" s="46">
        <f t="shared" si="41"/>
        <v>2671</v>
      </c>
      <c r="BS36" s="46">
        <f t="shared" si="41"/>
        <v>0</v>
      </c>
      <c r="BT36" s="46">
        <f t="shared" si="41"/>
        <v>1830</v>
      </c>
      <c r="BU36" s="46">
        <f t="shared" si="41"/>
        <v>224</v>
      </c>
      <c r="BV36" s="46">
        <f t="shared" si="41"/>
        <v>112</v>
      </c>
      <c r="BW36" s="46">
        <f t="shared" si="41"/>
        <v>272</v>
      </c>
      <c r="BX36" s="46">
        <f t="shared" si="41"/>
        <v>233</v>
      </c>
      <c r="BY36" s="46">
        <f t="shared" si="21"/>
        <v>2356</v>
      </c>
      <c r="BZ36" s="46">
        <f t="shared" si="22"/>
        <v>0</v>
      </c>
      <c r="CA36" s="46">
        <f t="shared" si="23"/>
        <v>1830</v>
      </c>
      <c r="CB36" s="46">
        <f t="shared" si="24"/>
        <v>203</v>
      </c>
      <c r="CC36" s="46">
        <f t="shared" si="25"/>
        <v>112</v>
      </c>
      <c r="CD36" s="46">
        <f t="shared" si="26"/>
        <v>0</v>
      </c>
      <c r="CE36" s="46">
        <f t="shared" si="27"/>
        <v>211</v>
      </c>
      <c r="CF36" s="46">
        <f t="shared" si="28"/>
        <v>315</v>
      </c>
      <c r="CG36" s="46">
        <f t="shared" si="42"/>
        <v>0</v>
      </c>
      <c r="CH36" s="46">
        <f t="shared" si="42"/>
        <v>0</v>
      </c>
      <c r="CI36" s="46">
        <f t="shared" si="42"/>
        <v>21</v>
      </c>
      <c r="CJ36" s="46">
        <f t="shared" si="42"/>
        <v>0</v>
      </c>
      <c r="CK36" s="46">
        <f t="shared" si="42"/>
        <v>272</v>
      </c>
      <c r="CL36" s="46">
        <f t="shared" si="42"/>
        <v>22</v>
      </c>
      <c r="CM36" s="46">
        <f t="shared" si="43"/>
        <v>1515</v>
      </c>
      <c r="CN36" s="46">
        <f t="shared" si="43"/>
        <v>0</v>
      </c>
      <c r="CO36" s="46">
        <f t="shared" si="43"/>
        <v>1494</v>
      </c>
      <c r="CP36" s="46">
        <f t="shared" si="43"/>
        <v>10</v>
      </c>
      <c r="CQ36" s="46">
        <f t="shared" si="43"/>
        <v>0</v>
      </c>
      <c r="CR36" s="46">
        <f t="shared" si="43"/>
        <v>0</v>
      </c>
      <c r="CS36" s="46">
        <f t="shared" si="43"/>
        <v>11</v>
      </c>
      <c r="CT36" s="46">
        <f t="shared" si="31"/>
        <v>1489</v>
      </c>
      <c r="CU36" s="46">
        <f t="shared" si="32"/>
        <v>0</v>
      </c>
      <c r="CV36" s="46">
        <f t="shared" si="33"/>
        <v>1468</v>
      </c>
      <c r="CW36" s="46">
        <f t="shared" si="34"/>
        <v>10</v>
      </c>
      <c r="CX36" s="46">
        <f t="shared" si="35"/>
        <v>0</v>
      </c>
      <c r="CY36" s="46">
        <f t="shared" si="36"/>
        <v>0</v>
      </c>
      <c r="CZ36" s="46">
        <f t="shared" si="37"/>
        <v>11</v>
      </c>
      <c r="DA36" s="46">
        <f t="shared" si="38"/>
        <v>26</v>
      </c>
      <c r="DB36" s="46">
        <f t="shared" si="44"/>
        <v>0</v>
      </c>
      <c r="DC36" s="46">
        <f t="shared" si="44"/>
        <v>26</v>
      </c>
      <c r="DD36" s="46">
        <f t="shared" si="44"/>
        <v>0</v>
      </c>
      <c r="DE36" s="46">
        <f t="shared" si="44"/>
        <v>0</v>
      </c>
      <c r="DF36" s="46">
        <f t="shared" si="44"/>
        <v>0</v>
      </c>
      <c r="DG36" s="46">
        <f t="shared" si="44"/>
        <v>0</v>
      </c>
      <c r="DH36" s="46">
        <v>0</v>
      </c>
      <c r="DI36" s="46">
        <f t="shared" si="40"/>
        <v>0</v>
      </c>
      <c r="DJ36" s="46">
        <v>0</v>
      </c>
      <c r="DK36" s="46">
        <v>0</v>
      </c>
      <c r="DL36" s="46">
        <v>0</v>
      </c>
      <c r="DM36" s="46">
        <v>0</v>
      </c>
    </row>
    <row r="37" spans="1:117" s="3" customFormat="1" ht="13.5" customHeight="1" x14ac:dyDescent="0.2">
      <c r="A37" s="44" t="s">
        <v>36</v>
      </c>
      <c r="B37" s="45" t="s">
        <v>95</v>
      </c>
      <c r="C37" s="44" t="s">
        <v>96</v>
      </c>
      <c r="D37" s="46">
        <f t="shared" si="0"/>
        <v>5524</v>
      </c>
      <c r="E37" s="46">
        <f t="shared" si="1"/>
        <v>4478</v>
      </c>
      <c r="F37" s="46">
        <f t="shared" si="2"/>
        <v>0</v>
      </c>
      <c r="G37" s="46">
        <v>0</v>
      </c>
      <c r="H37" s="46">
        <v>0</v>
      </c>
      <c r="I37" s="46">
        <v>0</v>
      </c>
      <c r="J37" s="46">
        <f t="shared" si="3"/>
        <v>2930</v>
      </c>
      <c r="K37" s="46">
        <v>0</v>
      </c>
      <c r="L37" s="46">
        <v>2930</v>
      </c>
      <c r="M37" s="46">
        <v>0</v>
      </c>
      <c r="N37" s="46">
        <f t="shared" si="4"/>
        <v>220</v>
      </c>
      <c r="O37" s="46">
        <v>0</v>
      </c>
      <c r="P37" s="46">
        <v>220</v>
      </c>
      <c r="Q37" s="46">
        <v>0</v>
      </c>
      <c r="R37" s="46">
        <f t="shared" si="5"/>
        <v>1023</v>
      </c>
      <c r="S37" s="46">
        <v>0</v>
      </c>
      <c r="T37" s="46">
        <v>1023</v>
      </c>
      <c r="U37" s="46">
        <v>0</v>
      </c>
      <c r="V37" s="46">
        <f t="shared" si="6"/>
        <v>13</v>
      </c>
      <c r="W37" s="46">
        <v>0</v>
      </c>
      <c r="X37" s="46">
        <v>13</v>
      </c>
      <c r="Y37" s="46">
        <v>0</v>
      </c>
      <c r="Z37" s="46">
        <f t="shared" si="7"/>
        <v>292</v>
      </c>
      <c r="AA37" s="46">
        <v>0</v>
      </c>
      <c r="AB37" s="46">
        <v>292</v>
      </c>
      <c r="AC37" s="46">
        <v>0</v>
      </c>
      <c r="AD37" s="46">
        <f t="shared" si="8"/>
        <v>991</v>
      </c>
      <c r="AE37" s="46">
        <f t="shared" si="9"/>
        <v>0</v>
      </c>
      <c r="AF37" s="46">
        <v>0</v>
      </c>
      <c r="AG37" s="46">
        <v>0</v>
      </c>
      <c r="AH37" s="46">
        <v>0</v>
      </c>
      <c r="AI37" s="46">
        <f t="shared" si="10"/>
        <v>980</v>
      </c>
      <c r="AJ37" s="46">
        <v>0</v>
      </c>
      <c r="AK37" s="46">
        <v>0</v>
      </c>
      <c r="AL37" s="46">
        <v>980</v>
      </c>
      <c r="AM37" s="46">
        <f t="shared" si="11"/>
        <v>0</v>
      </c>
      <c r="AN37" s="46">
        <v>0</v>
      </c>
      <c r="AO37" s="46">
        <v>0</v>
      </c>
      <c r="AP37" s="46">
        <v>0</v>
      </c>
      <c r="AQ37" s="46">
        <f t="shared" si="12"/>
        <v>0</v>
      </c>
      <c r="AR37" s="46">
        <v>0</v>
      </c>
      <c r="AS37" s="46">
        <v>0</v>
      </c>
      <c r="AT37" s="46">
        <v>0</v>
      </c>
      <c r="AU37" s="46">
        <f t="shared" si="13"/>
        <v>0</v>
      </c>
      <c r="AV37" s="46">
        <v>0</v>
      </c>
      <c r="AW37" s="46">
        <v>0</v>
      </c>
      <c r="AX37" s="46">
        <v>0</v>
      </c>
      <c r="AY37" s="46">
        <f t="shared" si="14"/>
        <v>11</v>
      </c>
      <c r="AZ37" s="46">
        <v>0</v>
      </c>
      <c r="BA37" s="46">
        <v>11</v>
      </c>
      <c r="BB37" s="46">
        <v>0</v>
      </c>
      <c r="BC37" s="46">
        <f t="shared" si="15"/>
        <v>55</v>
      </c>
      <c r="BD37" s="46">
        <f t="shared" si="16"/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f t="shared" si="18"/>
        <v>55</v>
      </c>
      <c r="BL37" s="46">
        <v>0</v>
      </c>
      <c r="BM37" s="46">
        <v>55</v>
      </c>
      <c r="BN37" s="46">
        <v>0</v>
      </c>
      <c r="BO37" s="46">
        <v>0</v>
      </c>
      <c r="BP37" s="46">
        <v>0</v>
      </c>
      <c r="BQ37" s="46">
        <v>0</v>
      </c>
      <c r="BR37" s="46">
        <f t="shared" si="41"/>
        <v>4478</v>
      </c>
      <c r="BS37" s="46">
        <f t="shared" si="41"/>
        <v>0</v>
      </c>
      <c r="BT37" s="46">
        <f t="shared" si="41"/>
        <v>2930</v>
      </c>
      <c r="BU37" s="46">
        <f t="shared" si="41"/>
        <v>220</v>
      </c>
      <c r="BV37" s="46">
        <f t="shared" si="41"/>
        <v>1023</v>
      </c>
      <c r="BW37" s="46">
        <f t="shared" si="41"/>
        <v>13</v>
      </c>
      <c r="BX37" s="46">
        <f t="shared" si="41"/>
        <v>292</v>
      </c>
      <c r="BY37" s="46">
        <f t="shared" si="21"/>
        <v>4478</v>
      </c>
      <c r="BZ37" s="46">
        <f t="shared" si="22"/>
        <v>0</v>
      </c>
      <c r="CA37" s="46">
        <f t="shared" si="23"/>
        <v>2930</v>
      </c>
      <c r="CB37" s="46">
        <f t="shared" si="24"/>
        <v>220</v>
      </c>
      <c r="CC37" s="46">
        <f t="shared" si="25"/>
        <v>1023</v>
      </c>
      <c r="CD37" s="46">
        <f t="shared" si="26"/>
        <v>13</v>
      </c>
      <c r="CE37" s="46">
        <f t="shared" si="27"/>
        <v>292</v>
      </c>
      <c r="CF37" s="46">
        <f t="shared" si="28"/>
        <v>0</v>
      </c>
      <c r="CG37" s="46">
        <f t="shared" si="42"/>
        <v>0</v>
      </c>
      <c r="CH37" s="46">
        <f t="shared" si="42"/>
        <v>0</v>
      </c>
      <c r="CI37" s="46">
        <f t="shared" si="42"/>
        <v>0</v>
      </c>
      <c r="CJ37" s="46">
        <f t="shared" si="42"/>
        <v>0</v>
      </c>
      <c r="CK37" s="46">
        <f t="shared" si="42"/>
        <v>0</v>
      </c>
      <c r="CL37" s="46">
        <f t="shared" si="42"/>
        <v>0</v>
      </c>
      <c r="CM37" s="46">
        <f t="shared" si="43"/>
        <v>1046</v>
      </c>
      <c r="CN37" s="46">
        <f t="shared" si="43"/>
        <v>0</v>
      </c>
      <c r="CO37" s="46">
        <f t="shared" si="43"/>
        <v>1035</v>
      </c>
      <c r="CP37" s="46">
        <f t="shared" si="43"/>
        <v>0</v>
      </c>
      <c r="CQ37" s="46">
        <f t="shared" si="43"/>
        <v>0</v>
      </c>
      <c r="CR37" s="46">
        <f t="shared" si="43"/>
        <v>0</v>
      </c>
      <c r="CS37" s="46">
        <f t="shared" si="43"/>
        <v>11</v>
      </c>
      <c r="CT37" s="46">
        <f t="shared" si="31"/>
        <v>991</v>
      </c>
      <c r="CU37" s="46">
        <f t="shared" si="32"/>
        <v>0</v>
      </c>
      <c r="CV37" s="46">
        <f t="shared" si="33"/>
        <v>980</v>
      </c>
      <c r="CW37" s="46">
        <f t="shared" si="34"/>
        <v>0</v>
      </c>
      <c r="CX37" s="46">
        <f t="shared" si="35"/>
        <v>0</v>
      </c>
      <c r="CY37" s="46">
        <f t="shared" si="36"/>
        <v>0</v>
      </c>
      <c r="CZ37" s="46">
        <f t="shared" si="37"/>
        <v>11</v>
      </c>
      <c r="DA37" s="46">
        <f t="shared" si="38"/>
        <v>55</v>
      </c>
      <c r="DB37" s="46">
        <f t="shared" si="44"/>
        <v>0</v>
      </c>
      <c r="DC37" s="46">
        <f t="shared" si="44"/>
        <v>55</v>
      </c>
      <c r="DD37" s="46">
        <f t="shared" si="44"/>
        <v>0</v>
      </c>
      <c r="DE37" s="46">
        <f t="shared" si="44"/>
        <v>0</v>
      </c>
      <c r="DF37" s="46">
        <f t="shared" si="44"/>
        <v>0</v>
      </c>
      <c r="DG37" s="46">
        <f t="shared" si="44"/>
        <v>0</v>
      </c>
      <c r="DH37" s="46">
        <v>0</v>
      </c>
      <c r="DI37" s="46">
        <f t="shared" si="40"/>
        <v>0</v>
      </c>
      <c r="DJ37" s="46">
        <v>0</v>
      </c>
      <c r="DK37" s="46">
        <v>0</v>
      </c>
      <c r="DL37" s="46">
        <v>0</v>
      </c>
      <c r="DM37" s="46">
        <v>0</v>
      </c>
    </row>
    <row r="38" spans="1:117" s="3" customFormat="1" ht="13.5" customHeight="1" x14ac:dyDescent="0.2">
      <c r="A38" s="44" t="s">
        <v>36</v>
      </c>
      <c r="B38" s="45" t="s">
        <v>97</v>
      </c>
      <c r="C38" s="44" t="s">
        <v>98</v>
      </c>
      <c r="D38" s="46">
        <f t="shared" si="0"/>
        <v>5251</v>
      </c>
      <c r="E38" s="46">
        <f t="shared" si="1"/>
        <v>3493</v>
      </c>
      <c r="F38" s="46">
        <f t="shared" si="2"/>
        <v>0</v>
      </c>
      <c r="G38" s="46">
        <v>0</v>
      </c>
      <c r="H38" s="46">
        <v>0</v>
      </c>
      <c r="I38" s="46">
        <v>0</v>
      </c>
      <c r="J38" s="46">
        <f t="shared" si="3"/>
        <v>3061</v>
      </c>
      <c r="K38" s="46">
        <v>0</v>
      </c>
      <c r="L38" s="46">
        <v>3061</v>
      </c>
      <c r="M38" s="46">
        <v>0</v>
      </c>
      <c r="N38" s="46">
        <f t="shared" si="4"/>
        <v>0</v>
      </c>
      <c r="O38" s="46">
        <v>0</v>
      </c>
      <c r="P38" s="46">
        <v>0</v>
      </c>
      <c r="Q38" s="46">
        <v>0</v>
      </c>
      <c r="R38" s="46">
        <f t="shared" si="5"/>
        <v>345</v>
      </c>
      <c r="S38" s="46">
        <v>0</v>
      </c>
      <c r="T38" s="46">
        <v>345</v>
      </c>
      <c r="U38" s="46">
        <v>0</v>
      </c>
      <c r="V38" s="46">
        <f t="shared" si="6"/>
        <v>0</v>
      </c>
      <c r="W38" s="46">
        <v>0</v>
      </c>
      <c r="X38" s="46">
        <v>0</v>
      </c>
      <c r="Y38" s="46">
        <v>0</v>
      </c>
      <c r="Z38" s="46">
        <f t="shared" si="7"/>
        <v>87</v>
      </c>
      <c r="AA38" s="46">
        <v>0</v>
      </c>
      <c r="AB38" s="46">
        <v>87</v>
      </c>
      <c r="AC38" s="46">
        <v>0</v>
      </c>
      <c r="AD38" s="46">
        <f t="shared" si="8"/>
        <v>1241</v>
      </c>
      <c r="AE38" s="46">
        <f t="shared" si="9"/>
        <v>0</v>
      </c>
      <c r="AF38" s="46">
        <v>0</v>
      </c>
      <c r="AG38" s="46">
        <v>0</v>
      </c>
      <c r="AH38" s="46">
        <v>0</v>
      </c>
      <c r="AI38" s="46">
        <f t="shared" si="10"/>
        <v>1241</v>
      </c>
      <c r="AJ38" s="46">
        <v>0</v>
      </c>
      <c r="AK38" s="46">
        <v>0</v>
      </c>
      <c r="AL38" s="46">
        <v>1241</v>
      </c>
      <c r="AM38" s="46">
        <f t="shared" si="11"/>
        <v>0</v>
      </c>
      <c r="AN38" s="46">
        <v>0</v>
      </c>
      <c r="AO38" s="46">
        <v>0</v>
      </c>
      <c r="AP38" s="46">
        <v>0</v>
      </c>
      <c r="AQ38" s="46">
        <f t="shared" si="12"/>
        <v>0</v>
      </c>
      <c r="AR38" s="46">
        <v>0</v>
      </c>
      <c r="AS38" s="46">
        <v>0</v>
      </c>
      <c r="AT38" s="46">
        <v>0</v>
      </c>
      <c r="AU38" s="46">
        <f t="shared" si="13"/>
        <v>0</v>
      </c>
      <c r="AV38" s="46">
        <v>0</v>
      </c>
      <c r="AW38" s="46">
        <v>0</v>
      </c>
      <c r="AX38" s="46">
        <v>0</v>
      </c>
      <c r="AY38" s="46">
        <f t="shared" si="14"/>
        <v>0</v>
      </c>
      <c r="AZ38" s="46">
        <v>0</v>
      </c>
      <c r="BA38" s="46">
        <v>0</v>
      </c>
      <c r="BB38" s="46">
        <v>0</v>
      </c>
      <c r="BC38" s="46">
        <f t="shared" si="15"/>
        <v>517</v>
      </c>
      <c r="BD38" s="46">
        <f t="shared" si="16"/>
        <v>517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517</v>
      </c>
      <c r="BK38" s="46">
        <f t="shared" si="18"/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f t="shared" si="41"/>
        <v>4010</v>
      </c>
      <c r="BS38" s="46">
        <f t="shared" si="41"/>
        <v>0</v>
      </c>
      <c r="BT38" s="46">
        <f t="shared" si="41"/>
        <v>3061</v>
      </c>
      <c r="BU38" s="46">
        <f t="shared" si="41"/>
        <v>0</v>
      </c>
      <c r="BV38" s="46">
        <f t="shared" si="41"/>
        <v>345</v>
      </c>
      <c r="BW38" s="46">
        <f t="shared" si="41"/>
        <v>0</v>
      </c>
      <c r="BX38" s="46">
        <f t="shared" si="41"/>
        <v>604</v>
      </c>
      <c r="BY38" s="46">
        <f t="shared" si="21"/>
        <v>3493</v>
      </c>
      <c r="BZ38" s="46">
        <f t="shared" si="22"/>
        <v>0</v>
      </c>
      <c r="CA38" s="46">
        <f t="shared" si="23"/>
        <v>3061</v>
      </c>
      <c r="CB38" s="46">
        <f t="shared" si="24"/>
        <v>0</v>
      </c>
      <c r="CC38" s="46">
        <f t="shared" si="25"/>
        <v>345</v>
      </c>
      <c r="CD38" s="46">
        <f t="shared" si="26"/>
        <v>0</v>
      </c>
      <c r="CE38" s="46">
        <f t="shared" si="27"/>
        <v>87</v>
      </c>
      <c r="CF38" s="46">
        <f t="shared" si="28"/>
        <v>517</v>
      </c>
      <c r="CG38" s="46">
        <f t="shared" si="42"/>
        <v>0</v>
      </c>
      <c r="CH38" s="46">
        <f t="shared" si="42"/>
        <v>0</v>
      </c>
      <c r="CI38" s="46">
        <f t="shared" si="42"/>
        <v>0</v>
      </c>
      <c r="CJ38" s="46">
        <f t="shared" si="42"/>
        <v>0</v>
      </c>
      <c r="CK38" s="46">
        <f t="shared" si="42"/>
        <v>0</v>
      </c>
      <c r="CL38" s="46">
        <f t="shared" si="42"/>
        <v>517</v>
      </c>
      <c r="CM38" s="46">
        <f t="shared" si="43"/>
        <v>1241</v>
      </c>
      <c r="CN38" s="46">
        <f t="shared" si="43"/>
        <v>0</v>
      </c>
      <c r="CO38" s="46">
        <f t="shared" si="43"/>
        <v>1241</v>
      </c>
      <c r="CP38" s="46">
        <f t="shared" si="43"/>
        <v>0</v>
      </c>
      <c r="CQ38" s="46">
        <f t="shared" si="43"/>
        <v>0</v>
      </c>
      <c r="CR38" s="46">
        <f t="shared" si="43"/>
        <v>0</v>
      </c>
      <c r="CS38" s="46">
        <f t="shared" si="43"/>
        <v>0</v>
      </c>
      <c r="CT38" s="46">
        <f t="shared" si="31"/>
        <v>1241</v>
      </c>
      <c r="CU38" s="46">
        <f t="shared" si="32"/>
        <v>0</v>
      </c>
      <c r="CV38" s="46">
        <f t="shared" si="33"/>
        <v>1241</v>
      </c>
      <c r="CW38" s="46">
        <f t="shared" si="34"/>
        <v>0</v>
      </c>
      <c r="CX38" s="46">
        <f t="shared" si="35"/>
        <v>0</v>
      </c>
      <c r="CY38" s="46">
        <f t="shared" si="36"/>
        <v>0</v>
      </c>
      <c r="CZ38" s="46">
        <f t="shared" si="37"/>
        <v>0</v>
      </c>
      <c r="DA38" s="46">
        <f t="shared" si="38"/>
        <v>0</v>
      </c>
      <c r="DB38" s="46">
        <f t="shared" si="44"/>
        <v>0</v>
      </c>
      <c r="DC38" s="46">
        <f t="shared" si="44"/>
        <v>0</v>
      </c>
      <c r="DD38" s="46">
        <f t="shared" si="44"/>
        <v>0</v>
      </c>
      <c r="DE38" s="46">
        <f t="shared" si="44"/>
        <v>0</v>
      </c>
      <c r="DF38" s="46">
        <f t="shared" si="44"/>
        <v>0</v>
      </c>
      <c r="DG38" s="46">
        <f t="shared" si="44"/>
        <v>0</v>
      </c>
      <c r="DH38" s="46">
        <v>0</v>
      </c>
      <c r="DI38" s="46">
        <f t="shared" si="40"/>
        <v>0</v>
      </c>
      <c r="DJ38" s="46">
        <v>0</v>
      </c>
      <c r="DK38" s="46">
        <v>0</v>
      </c>
      <c r="DL38" s="46">
        <v>0</v>
      </c>
      <c r="DM38" s="46">
        <v>0</v>
      </c>
    </row>
    <row r="39" spans="1:117" s="3" customFormat="1" ht="13.5" customHeight="1" x14ac:dyDescent="0.2">
      <c r="A39" s="44" t="s">
        <v>36</v>
      </c>
      <c r="B39" s="45" t="s">
        <v>99</v>
      </c>
      <c r="C39" s="44" t="s">
        <v>100</v>
      </c>
      <c r="D39" s="46">
        <f t="shared" si="0"/>
        <v>6028</v>
      </c>
      <c r="E39" s="46">
        <f t="shared" si="1"/>
        <v>3715</v>
      </c>
      <c r="F39" s="46">
        <f t="shared" si="2"/>
        <v>0</v>
      </c>
      <c r="G39" s="46">
        <v>0</v>
      </c>
      <c r="H39" s="46">
        <v>0</v>
      </c>
      <c r="I39" s="46">
        <v>0</v>
      </c>
      <c r="J39" s="46">
        <f t="shared" si="3"/>
        <v>3640</v>
      </c>
      <c r="K39" s="46">
        <v>0</v>
      </c>
      <c r="L39" s="46">
        <v>3640</v>
      </c>
      <c r="M39" s="46">
        <v>0</v>
      </c>
      <c r="N39" s="46">
        <f t="shared" si="4"/>
        <v>75</v>
      </c>
      <c r="O39" s="46">
        <v>0</v>
      </c>
      <c r="P39" s="46">
        <v>75</v>
      </c>
      <c r="Q39" s="46">
        <v>0</v>
      </c>
      <c r="R39" s="46">
        <f t="shared" si="5"/>
        <v>0</v>
      </c>
      <c r="S39" s="46">
        <v>0</v>
      </c>
      <c r="T39" s="46">
        <v>0</v>
      </c>
      <c r="U39" s="46">
        <v>0</v>
      </c>
      <c r="V39" s="46">
        <f t="shared" si="6"/>
        <v>0</v>
      </c>
      <c r="W39" s="46">
        <v>0</v>
      </c>
      <c r="X39" s="46">
        <v>0</v>
      </c>
      <c r="Y39" s="46">
        <v>0</v>
      </c>
      <c r="Z39" s="46">
        <f t="shared" si="7"/>
        <v>0</v>
      </c>
      <c r="AA39" s="46">
        <v>0</v>
      </c>
      <c r="AB39" s="46">
        <v>0</v>
      </c>
      <c r="AC39" s="46">
        <v>0</v>
      </c>
      <c r="AD39" s="46">
        <f t="shared" si="8"/>
        <v>956</v>
      </c>
      <c r="AE39" s="46">
        <f t="shared" si="9"/>
        <v>0</v>
      </c>
      <c r="AF39" s="46">
        <v>0</v>
      </c>
      <c r="AG39" s="46">
        <v>0</v>
      </c>
      <c r="AH39" s="46">
        <v>0</v>
      </c>
      <c r="AI39" s="46">
        <f t="shared" si="10"/>
        <v>956</v>
      </c>
      <c r="AJ39" s="46">
        <v>0</v>
      </c>
      <c r="AK39" s="46">
        <v>0</v>
      </c>
      <c r="AL39" s="46">
        <v>956</v>
      </c>
      <c r="AM39" s="46">
        <f t="shared" si="11"/>
        <v>0</v>
      </c>
      <c r="AN39" s="46">
        <v>0</v>
      </c>
      <c r="AO39" s="46">
        <v>0</v>
      </c>
      <c r="AP39" s="46">
        <v>0</v>
      </c>
      <c r="AQ39" s="46">
        <f t="shared" si="12"/>
        <v>0</v>
      </c>
      <c r="AR39" s="46">
        <v>0</v>
      </c>
      <c r="AS39" s="46">
        <v>0</v>
      </c>
      <c r="AT39" s="46">
        <v>0</v>
      </c>
      <c r="AU39" s="46">
        <f t="shared" si="13"/>
        <v>0</v>
      </c>
      <c r="AV39" s="46">
        <v>0</v>
      </c>
      <c r="AW39" s="46">
        <v>0</v>
      </c>
      <c r="AX39" s="46">
        <v>0</v>
      </c>
      <c r="AY39" s="46">
        <f t="shared" si="14"/>
        <v>0</v>
      </c>
      <c r="AZ39" s="46">
        <v>0</v>
      </c>
      <c r="BA39" s="46">
        <v>0</v>
      </c>
      <c r="BB39" s="46">
        <v>0</v>
      </c>
      <c r="BC39" s="46">
        <f t="shared" si="15"/>
        <v>1357</v>
      </c>
      <c r="BD39" s="46">
        <f t="shared" si="16"/>
        <v>1357</v>
      </c>
      <c r="BE39" s="46">
        <v>0</v>
      </c>
      <c r="BF39" s="46">
        <v>106</v>
      </c>
      <c r="BG39" s="46">
        <v>0</v>
      </c>
      <c r="BH39" s="46">
        <v>1239</v>
      </c>
      <c r="BI39" s="46">
        <v>0</v>
      </c>
      <c r="BJ39" s="46">
        <v>12</v>
      </c>
      <c r="BK39" s="46">
        <f t="shared" si="18"/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f t="shared" si="41"/>
        <v>5072</v>
      </c>
      <c r="BS39" s="46">
        <f t="shared" si="41"/>
        <v>0</v>
      </c>
      <c r="BT39" s="46">
        <f t="shared" si="41"/>
        <v>3746</v>
      </c>
      <c r="BU39" s="46">
        <f t="shared" si="41"/>
        <v>75</v>
      </c>
      <c r="BV39" s="46">
        <f t="shared" si="41"/>
        <v>1239</v>
      </c>
      <c r="BW39" s="46">
        <f t="shared" si="41"/>
        <v>0</v>
      </c>
      <c r="BX39" s="46">
        <f t="shared" si="41"/>
        <v>12</v>
      </c>
      <c r="BY39" s="46">
        <f t="shared" si="21"/>
        <v>3715</v>
      </c>
      <c r="BZ39" s="46">
        <f t="shared" si="22"/>
        <v>0</v>
      </c>
      <c r="CA39" s="46">
        <f t="shared" si="23"/>
        <v>3640</v>
      </c>
      <c r="CB39" s="46">
        <f t="shared" si="24"/>
        <v>75</v>
      </c>
      <c r="CC39" s="46">
        <f t="shared" si="25"/>
        <v>0</v>
      </c>
      <c r="CD39" s="46">
        <f t="shared" si="26"/>
        <v>0</v>
      </c>
      <c r="CE39" s="46">
        <f t="shared" si="27"/>
        <v>0</v>
      </c>
      <c r="CF39" s="46">
        <f t="shared" si="28"/>
        <v>1357</v>
      </c>
      <c r="CG39" s="46">
        <f t="shared" si="42"/>
        <v>0</v>
      </c>
      <c r="CH39" s="46">
        <f t="shared" si="42"/>
        <v>106</v>
      </c>
      <c r="CI39" s="46">
        <f t="shared" si="42"/>
        <v>0</v>
      </c>
      <c r="CJ39" s="46">
        <f t="shared" si="42"/>
        <v>1239</v>
      </c>
      <c r="CK39" s="46">
        <f t="shared" si="42"/>
        <v>0</v>
      </c>
      <c r="CL39" s="46">
        <f t="shared" si="42"/>
        <v>12</v>
      </c>
      <c r="CM39" s="46">
        <f t="shared" si="43"/>
        <v>956</v>
      </c>
      <c r="CN39" s="46">
        <f t="shared" si="43"/>
        <v>0</v>
      </c>
      <c r="CO39" s="46">
        <f t="shared" si="43"/>
        <v>956</v>
      </c>
      <c r="CP39" s="46">
        <f t="shared" si="43"/>
        <v>0</v>
      </c>
      <c r="CQ39" s="46">
        <f t="shared" si="43"/>
        <v>0</v>
      </c>
      <c r="CR39" s="46">
        <f t="shared" si="43"/>
        <v>0</v>
      </c>
      <c r="CS39" s="46">
        <f t="shared" si="43"/>
        <v>0</v>
      </c>
      <c r="CT39" s="46">
        <f t="shared" si="31"/>
        <v>956</v>
      </c>
      <c r="CU39" s="46">
        <f t="shared" si="32"/>
        <v>0</v>
      </c>
      <c r="CV39" s="46">
        <f t="shared" si="33"/>
        <v>956</v>
      </c>
      <c r="CW39" s="46">
        <f t="shared" si="34"/>
        <v>0</v>
      </c>
      <c r="CX39" s="46">
        <f t="shared" si="35"/>
        <v>0</v>
      </c>
      <c r="CY39" s="46">
        <f t="shared" si="36"/>
        <v>0</v>
      </c>
      <c r="CZ39" s="46">
        <f t="shared" si="37"/>
        <v>0</v>
      </c>
      <c r="DA39" s="46">
        <f t="shared" si="38"/>
        <v>0</v>
      </c>
      <c r="DB39" s="46">
        <f t="shared" si="44"/>
        <v>0</v>
      </c>
      <c r="DC39" s="46">
        <f t="shared" si="44"/>
        <v>0</v>
      </c>
      <c r="DD39" s="46">
        <f t="shared" si="44"/>
        <v>0</v>
      </c>
      <c r="DE39" s="46">
        <f t="shared" si="44"/>
        <v>0</v>
      </c>
      <c r="DF39" s="46">
        <f t="shared" si="44"/>
        <v>0</v>
      </c>
      <c r="DG39" s="46">
        <f t="shared" si="44"/>
        <v>0</v>
      </c>
      <c r="DH39" s="46">
        <v>60</v>
      </c>
      <c r="DI39" s="46">
        <f t="shared" si="40"/>
        <v>0</v>
      </c>
      <c r="DJ39" s="46">
        <v>0</v>
      </c>
      <c r="DK39" s="46">
        <v>0</v>
      </c>
      <c r="DL39" s="46">
        <v>0</v>
      </c>
      <c r="DM39" s="46">
        <v>0</v>
      </c>
    </row>
    <row r="40" spans="1:117" s="3" customFormat="1" ht="13.5" customHeight="1" x14ac:dyDescent="0.2">
      <c r="A40" s="44" t="s">
        <v>36</v>
      </c>
      <c r="B40" s="45" t="s">
        <v>101</v>
      </c>
      <c r="C40" s="44" t="s">
        <v>102</v>
      </c>
      <c r="D40" s="46">
        <f t="shared" si="0"/>
        <v>5064</v>
      </c>
      <c r="E40" s="46">
        <f t="shared" si="1"/>
        <v>3052</v>
      </c>
      <c r="F40" s="46">
        <f t="shared" si="2"/>
        <v>0</v>
      </c>
      <c r="G40" s="46">
        <v>0</v>
      </c>
      <c r="H40" s="46">
        <v>0</v>
      </c>
      <c r="I40" s="46">
        <v>0</v>
      </c>
      <c r="J40" s="46">
        <f t="shared" si="3"/>
        <v>2865</v>
      </c>
      <c r="K40" s="46">
        <v>0</v>
      </c>
      <c r="L40" s="46">
        <v>2865</v>
      </c>
      <c r="M40" s="46">
        <v>0</v>
      </c>
      <c r="N40" s="46">
        <f t="shared" si="4"/>
        <v>14</v>
      </c>
      <c r="O40" s="46">
        <v>0</v>
      </c>
      <c r="P40" s="46">
        <v>14</v>
      </c>
      <c r="Q40" s="46">
        <v>0</v>
      </c>
      <c r="R40" s="46">
        <f t="shared" si="5"/>
        <v>154</v>
      </c>
      <c r="S40" s="46">
        <v>0</v>
      </c>
      <c r="T40" s="46">
        <v>154</v>
      </c>
      <c r="U40" s="46">
        <v>0</v>
      </c>
      <c r="V40" s="46">
        <f t="shared" si="6"/>
        <v>0</v>
      </c>
      <c r="W40" s="46">
        <v>0</v>
      </c>
      <c r="X40" s="46">
        <v>0</v>
      </c>
      <c r="Y40" s="46">
        <v>0</v>
      </c>
      <c r="Z40" s="46">
        <f t="shared" si="7"/>
        <v>19</v>
      </c>
      <c r="AA40" s="46">
        <v>19</v>
      </c>
      <c r="AB40" s="46">
        <v>0</v>
      </c>
      <c r="AC40" s="46">
        <v>0</v>
      </c>
      <c r="AD40" s="46">
        <f t="shared" si="8"/>
        <v>1508</v>
      </c>
      <c r="AE40" s="46">
        <f t="shared" si="9"/>
        <v>0</v>
      </c>
      <c r="AF40" s="46">
        <v>0</v>
      </c>
      <c r="AG40" s="46">
        <v>0</v>
      </c>
      <c r="AH40" s="46">
        <v>0</v>
      </c>
      <c r="AI40" s="46">
        <f t="shared" si="10"/>
        <v>1508</v>
      </c>
      <c r="AJ40" s="46">
        <v>0</v>
      </c>
      <c r="AK40" s="46">
        <v>0</v>
      </c>
      <c r="AL40" s="46">
        <v>1508</v>
      </c>
      <c r="AM40" s="46">
        <f t="shared" si="11"/>
        <v>0</v>
      </c>
      <c r="AN40" s="46">
        <v>0</v>
      </c>
      <c r="AO40" s="46">
        <v>0</v>
      </c>
      <c r="AP40" s="46">
        <v>0</v>
      </c>
      <c r="AQ40" s="46">
        <f t="shared" si="12"/>
        <v>0</v>
      </c>
      <c r="AR40" s="46">
        <v>0</v>
      </c>
      <c r="AS40" s="46">
        <v>0</v>
      </c>
      <c r="AT40" s="46">
        <v>0</v>
      </c>
      <c r="AU40" s="46">
        <f t="shared" si="13"/>
        <v>0</v>
      </c>
      <c r="AV40" s="46">
        <v>0</v>
      </c>
      <c r="AW40" s="46">
        <v>0</v>
      </c>
      <c r="AX40" s="46">
        <v>0</v>
      </c>
      <c r="AY40" s="46">
        <f t="shared" si="14"/>
        <v>0</v>
      </c>
      <c r="AZ40" s="46">
        <v>0</v>
      </c>
      <c r="BA40" s="46">
        <v>0</v>
      </c>
      <c r="BB40" s="46">
        <v>0</v>
      </c>
      <c r="BC40" s="46">
        <f t="shared" si="15"/>
        <v>504</v>
      </c>
      <c r="BD40" s="46">
        <f t="shared" si="16"/>
        <v>472</v>
      </c>
      <c r="BE40" s="46">
        <v>0</v>
      </c>
      <c r="BF40" s="46">
        <v>0</v>
      </c>
      <c r="BG40" s="46">
        <v>23</v>
      </c>
      <c r="BH40" s="46">
        <v>235</v>
      </c>
      <c r="BI40" s="46">
        <v>5</v>
      </c>
      <c r="BJ40" s="46">
        <v>209</v>
      </c>
      <c r="BK40" s="46">
        <f t="shared" si="18"/>
        <v>32</v>
      </c>
      <c r="BL40" s="46">
        <v>0</v>
      </c>
      <c r="BM40" s="46">
        <v>32</v>
      </c>
      <c r="BN40" s="46">
        <v>0</v>
      </c>
      <c r="BO40" s="46">
        <v>0</v>
      </c>
      <c r="BP40" s="46">
        <v>0</v>
      </c>
      <c r="BQ40" s="46">
        <v>0</v>
      </c>
      <c r="BR40" s="46">
        <f t="shared" si="41"/>
        <v>3524</v>
      </c>
      <c r="BS40" s="46">
        <f t="shared" si="41"/>
        <v>0</v>
      </c>
      <c r="BT40" s="46">
        <f t="shared" si="41"/>
        <v>2865</v>
      </c>
      <c r="BU40" s="46">
        <f t="shared" si="41"/>
        <v>37</v>
      </c>
      <c r="BV40" s="46">
        <f t="shared" si="41"/>
        <v>389</v>
      </c>
      <c r="BW40" s="46">
        <f t="shared" si="41"/>
        <v>5</v>
      </c>
      <c r="BX40" s="46">
        <f t="shared" si="41"/>
        <v>228</v>
      </c>
      <c r="BY40" s="46">
        <f t="shared" si="21"/>
        <v>3052</v>
      </c>
      <c r="BZ40" s="46">
        <f t="shared" si="22"/>
        <v>0</v>
      </c>
      <c r="CA40" s="46">
        <f t="shared" si="23"/>
        <v>2865</v>
      </c>
      <c r="CB40" s="46">
        <f t="shared" si="24"/>
        <v>14</v>
      </c>
      <c r="CC40" s="46">
        <f t="shared" si="25"/>
        <v>154</v>
      </c>
      <c r="CD40" s="46">
        <f t="shared" si="26"/>
        <v>0</v>
      </c>
      <c r="CE40" s="46">
        <f t="shared" si="27"/>
        <v>19</v>
      </c>
      <c r="CF40" s="46">
        <f t="shared" si="28"/>
        <v>472</v>
      </c>
      <c r="CG40" s="46">
        <f t="shared" si="42"/>
        <v>0</v>
      </c>
      <c r="CH40" s="46">
        <f t="shared" si="42"/>
        <v>0</v>
      </c>
      <c r="CI40" s="46">
        <f t="shared" si="42"/>
        <v>23</v>
      </c>
      <c r="CJ40" s="46">
        <f t="shared" si="42"/>
        <v>235</v>
      </c>
      <c r="CK40" s="46">
        <f t="shared" si="42"/>
        <v>5</v>
      </c>
      <c r="CL40" s="46">
        <f t="shared" si="42"/>
        <v>209</v>
      </c>
      <c r="CM40" s="46">
        <f t="shared" si="43"/>
        <v>1540</v>
      </c>
      <c r="CN40" s="46">
        <f t="shared" si="43"/>
        <v>0</v>
      </c>
      <c r="CO40" s="46">
        <f t="shared" si="43"/>
        <v>1540</v>
      </c>
      <c r="CP40" s="46">
        <f t="shared" si="43"/>
        <v>0</v>
      </c>
      <c r="CQ40" s="46">
        <f t="shared" si="43"/>
        <v>0</v>
      </c>
      <c r="CR40" s="46">
        <f t="shared" si="43"/>
        <v>0</v>
      </c>
      <c r="CS40" s="46">
        <f t="shared" si="43"/>
        <v>0</v>
      </c>
      <c r="CT40" s="46">
        <f t="shared" si="31"/>
        <v>1508</v>
      </c>
      <c r="CU40" s="46">
        <f t="shared" si="32"/>
        <v>0</v>
      </c>
      <c r="CV40" s="46">
        <f t="shared" si="33"/>
        <v>1508</v>
      </c>
      <c r="CW40" s="46">
        <f t="shared" si="34"/>
        <v>0</v>
      </c>
      <c r="CX40" s="46">
        <f t="shared" si="35"/>
        <v>0</v>
      </c>
      <c r="CY40" s="46">
        <f t="shared" si="36"/>
        <v>0</v>
      </c>
      <c r="CZ40" s="46">
        <f t="shared" si="37"/>
        <v>0</v>
      </c>
      <c r="DA40" s="46">
        <f t="shared" si="38"/>
        <v>32</v>
      </c>
      <c r="DB40" s="46">
        <f t="shared" si="44"/>
        <v>0</v>
      </c>
      <c r="DC40" s="46">
        <f t="shared" si="44"/>
        <v>32</v>
      </c>
      <c r="DD40" s="46">
        <f t="shared" si="44"/>
        <v>0</v>
      </c>
      <c r="DE40" s="46">
        <f t="shared" si="44"/>
        <v>0</v>
      </c>
      <c r="DF40" s="46">
        <f t="shared" si="44"/>
        <v>0</v>
      </c>
      <c r="DG40" s="46">
        <f t="shared" si="44"/>
        <v>0</v>
      </c>
      <c r="DH40" s="46">
        <v>0</v>
      </c>
      <c r="DI40" s="46">
        <f t="shared" si="40"/>
        <v>1</v>
      </c>
      <c r="DJ40" s="46">
        <v>0</v>
      </c>
      <c r="DK40" s="46">
        <v>0</v>
      </c>
      <c r="DL40" s="46">
        <v>0</v>
      </c>
      <c r="DM40" s="46">
        <v>1</v>
      </c>
    </row>
    <row r="41" spans="1:117" s="3" customFormat="1" ht="13.5" customHeight="1" x14ac:dyDescent="0.2">
      <c r="A41" s="44" t="s">
        <v>36</v>
      </c>
      <c r="B41" s="45" t="s">
        <v>103</v>
      </c>
      <c r="C41" s="44" t="s">
        <v>104</v>
      </c>
      <c r="D41" s="46">
        <f t="shared" si="0"/>
        <v>1993</v>
      </c>
      <c r="E41" s="46">
        <f t="shared" si="1"/>
        <v>1324</v>
      </c>
      <c r="F41" s="46">
        <f t="shared" si="2"/>
        <v>0</v>
      </c>
      <c r="G41" s="46">
        <v>0</v>
      </c>
      <c r="H41" s="46">
        <v>0</v>
      </c>
      <c r="I41" s="46">
        <v>0</v>
      </c>
      <c r="J41" s="46">
        <f t="shared" si="3"/>
        <v>1233</v>
      </c>
      <c r="K41" s="46">
        <v>0</v>
      </c>
      <c r="L41" s="46">
        <v>1233</v>
      </c>
      <c r="M41" s="46">
        <v>0</v>
      </c>
      <c r="N41" s="46">
        <f t="shared" si="4"/>
        <v>48</v>
      </c>
      <c r="O41" s="46">
        <v>0</v>
      </c>
      <c r="P41" s="46">
        <v>48</v>
      </c>
      <c r="Q41" s="46">
        <v>0</v>
      </c>
      <c r="R41" s="46">
        <f t="shared" si="5"/>
        <v>32</v>
      </c>
      <c r="S41" s="46">
        <v>0</v>
      </c>
      <c r="T41" s="46">
        <v>32</v>
      </c>
      <c r="U41" s="46">
        <v>0</v>
      </c>
      <c r="V41" s="46">
        <f t="shared" si="6"/>
        <v>2</v>
      </c>
      <c r="W41" s="46">
        <v>2</v>
      </c>
      <c r="X41" s="46">
        <v>0</v>
      </c>
      <c r="Y41" s="46">
        <v>0</v>
      </c>
      <c r="Z41" s="46">
        <f t="shared" si="7"/>
        <v>9</v>
      </c>
      <c r="AA41" s="46">
        <v>0</v>
      </c>
      <c r="AB41" s="46">
        <v>9</v>
      </c>
      <c r="AC41" s="46">
        <v>0</v>
      </c>
      <c r="AD41" s="46">
        <f t="shared" si="8"/>
        <v>655</v>
      </c>
      <c r="AE41" s="46">
        <f t="shared" si="9"/>
        <v>0</v>
      </c>
      <c r="AF41" s="46">
        <v>0</v>
      </c>
      <c r="AG41" s="46">
        <v>0</v>
      </c>
      <c r="AH41" s="46">
        <v>0</v>
      </c>
      <c r="AI41" s="46">
        <f t="shared" si="10"/>
        <v>619</v>
      </c>
      <c r="AJ41" s="46">
        <v>0</v>
      </c>
      <c r="AK41" s="46">
        <v>0</v>
      </c>
      <c r="AL41" s="46">
        <v>619</v>
      </c>
      <c r="AM41" s="46">
        <f t="shared" si="11"/>
        <v>0</v>
      </c>
      <c r="AN41" s="46">
        <v>0</v>
      </c>
      <c r="AO41" s="46">
        <v>0</v>
      </c>
      <c r="AP41" s="46">
        <v>0</v>
      </c>
      <c r="AQ41" s="46">
        <f t="shared" si="12"/>
        <v>0</v>
      </c>
      <c r="AR41" s="46">
        <v>0</v>
      </c>
      <c r="AS41" s="46">
        <v>0</v>
      </c>
      <c r="AT41" s="46">
        <v>0</v>
      </c>
      <c r="AU41" s="46">
        <f t="shared" si="13"/>
        <v>0</v>
      </c>
      <c r="AV41" s="46">
        <v>0</v>
      </c>
      <c r="AW41" s="46">
        <v>0</v>
      </c>
      <c r="AX41" s="46">
        <v>0</v>
      </c>
      <c r="AY41" s="46">
        <f t="shared" si="14"/>
        <v>36</v>
      </c>
      <c r="AZ41" s="46">
        <v>0</v>
      </c>
      <c r="BA41" s="46">
        <v>0</v>
      </c>
      <c r="BB41" s="46">
        <v>36</v>
      </c>
      <c r="BC41" s="46">
        <f t="shared" si="15"/>
        <v>14</v>
      </c>
      <c r="BD41" s="46">
        <f t="shared" si="16"/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f t="shared" si="18"/>
        <v>14</v>
      </c>
      <c r="BL41" s="46">
        <v>0</v>
      </c>
      <c r="BM41" s="46">
        <v>14</v>
      </c>
      <c r="BN41" s="46">
        <v>0</v>
      </c>
      <c r="BO41" s="46">
        <v>0</v>
      </c>
      <c r="BP41" s="46">
        <v>0</v>
      </c>
      <c r="BQ41" s="46">
        <v>0</v>
      </c>
      <c r="BR41" s="46">
        <f t="shared" si="41"/>
        <v>1324</v>
      </c>
      <c r="BS41" s="46">
        <f t="shared" si="41"/>
        <v>0</v>
      </c>
      <c r="BT41" s="46">
        <f t="shared" si="41"/>
        <v>1233</v>
      </c>
      <c r="BU41" s="46">
        <f t="shared" si="41"/>
        <v>48</v>
      </c>
      <c r="BV41" s="46">
        <f t="shared" si="41"/>
        <v>32</v>
      </c>
      <c r="BW41" s="46">
        <f t="shared" si="41"/>
        <v>2</v>
      </c>
      <c r="BX41" s="46">
        <f t="shared" si="41"/>
        <v>9</v>
      </c>
      <c r="BY41" s="46">
        <f t="shared" si="21"/>
        <v>1324</v>
      </c>
      <c r="BZ41" s="46">
        <f t="shared" si="22"/>
        <v>0</v>
      </c>
      <c r="CA41" s="46">
        <f t="shared" si="23"/>
        <v>1233</v>
      </c>
      <c r="CB41" s="46">
        <f t="shared" si="24"/>
        <v>48</v>
      </c>
      <c r="CC41" s="46">
        <f t="shared" si="25"/>
        <v>32</v>
      </c>
      <c r="CD41" s="46">
        <f t="shared" si="26"/>
        <v>2</v>
      </c>
      <c r="CE41" s="46">
        <f t="shared" si="27"/>
        <v>9</v>
      </c>
      <c r="CF41" s="46">
        <f t="shared" si="28"/>
        <v>0</v>
      </c>
      <c r="CG41" s="46">
        <f t="shared" si="42"/>
        <v>0</v>
      </c>
      <c r="CH41" s="46">
        <f t="shared" si="42"/>
        <v>0</v>
      </c>
      <c r="CI41" s="46">
        <f t="shared" si="42"/>
        <v>0</v>
      </c>
      <c r="CJ41" s="46">
        <f t="shared" si="42"/>
        <v>0</v>
      </c>
      <c r="CK41" s="46">
        <f t="shared" si="42"/>
        <v>0</v>
      </c>
      <c r="CL41" s="46">
        <f t="shared" si="42"/>
        <v>0</v>
      </c>
      <c r="CM41" s="46">
        <f t="shared" si="43"/>
        <v>669</v>
      </c>
      <c r="CN41" s="46">
        <f t="shared" si="43"/>
        <v>0</v>
      </c>
      <c r="CO41" s="46">
        <f t="shared" si="43"/>
        <v>633</v>
      </c>
      <c r="CP41" s="46">
        <f t="shared" si="43"/>
        <v>0</v>
      </c>
      <c r="CQ41" s="46">
        <f t="shared" si="43"/>
        <v>0</v>
      </c>
      <c r="CR41" s="46">
        <f t="shared" si="43"/>
        <v>0</v>
      </c>
      <c r="CS41" s="46">
        <f t="shared" si="43"/>
        <v>36</v>
      </c>
      <c r="CT41" s="46">
        <f t="shared" si="31"/>
        <v>655</v>
      </c>
      <c r="CU41" s="46">
        <f t="shared" si="32"/>
        <v>0</v>
      </c>
      <c r="CV41" s="46">
        <f t="shared" si="33"/>
        <v>619</v>
      </c>
      <c r="CW41" s="46">
        <f t="shared" si="34"/>
        <v>0</v>
      </c>
      <c r="CX41" s="46">
        <f t="shared" si="35"/>
        <v>0</v>
      </c>
      <c r="CY41" s="46">
        <f t="shared" si="36"/>
        <v>0</v>
      </c>
      <c r="CZ41" s="46">
        <f t="shared" si="37"/>
        <v>36</v>
      </c>
      <c r="DA41" s="46">
        <f t="shared" si="38"/>
        <v>14</v>
      </c>
      <c r="DB41" s="46">
        <f t="shared" si="44"/>
        <v>0</v>
      </c>
      <c r="DC41" s="46">
        <f t="shared" si="44"/>
        <v>14</v>
      </c>
      <c r="DD41" s="46">
        <f t="shared" si="44"/>
        <v>0</v>
      </c>
      <c r="DE41" s="46">
        <f t="shared" si="44"/>
        <v>0</v>
      </c>
      <c r="DF41" s="46">
        <f t="shared" si="44"/>
        <v>0</v>
      </c>
      <c r="DG41" s="46">
        <f t="shared" si="44"/>
        <v>0</v>
      </c>
      <c r="DH41" s="46">
        <v>0</v>
      </c>
      <c r="DI41" s="46">
        <f t="shared" si="40"/>
        <v>0</v>
      </c>
      <c r="DJ41" s="46">
        <v>0</v>
      </c>
      <c r="DK41" s="46">
        <v>0</v>
      </c>
      <c r="DL41" s="46">
        <v>0</v>
      </c>
      <c r="DM41" s="46">
        <v>0</v>
      </c>
    </row>
    <row r="42" spans="1:117" s="3" customFormat="1" ht="13.5" customHeight="1" x14ac:dyDescent="0.2">
      <c r="A42" s="44" t="s">
        <v>36</v>
      </c>
      <c r="B42" s="45" t="s">
        <v>105</v>
      </c>
      <c r="C42" s="44" t="s">
        <v>106</v>
      </c>
      <c r="D42" s="46">
        <f t="shared" si="0"/>
        <v>1226</v>
      </c>
      <c r="E42" s="46">
        <f t="shared" si="1"/>
        <v>911</v>
      </c>
      <c r="F42" s="46">
        <f t="shared" si="2"/>
        <v>0</v>
      </c>
      <c r="G42" s="46">
        <v>0</v>
      </c>
      <c r="H42" s="46">
        <v>0</v>
      </c>
      <c r="I42" s="46">
        <v>0</v>
      </c>
      <c r="J42" s="46">
        <f t="shared" si="3"/>
        <v>844</v>
      </c>
      <c r="K42" s="46">
        <v>0</v>
      </c>
      <c r="L42" s="46">
        <v>844</v>
      </c>
      <c r="M42" s="46">
        <v>0</v>
      </c>
      <c r="N42" s="46">
        <f t="shared" si="4"/>
        <v>27</v>
      </c>
      <c r="O42" s="46">
        <v>0</v>
      </c>
      <c r="P42" s="46">
        <v>27</v>
      </c>
      <c r="Q42" s="46">
        <v>0</v>
      </c>
      <c r="R42" s="46">
        <f t="shared" si="5"/>
        <v>32</v>
      </c>
      <c r="S42" s="46">
        <v>0</v>
      </c>
      <c r="T42" s="46">
        <v>32</v>
      </c>
      <c r="U42" s="46">
        <v>0</v>
      </c>
      <c r="V42" s="46">
        <f t="shared" si="6"/>
        <v>2</v>
      </c>
      <c r="W42" s="46">
        <v>2</v>
      </c>
      <c r="X42" s="46">
        <v>0</v>
      </c>
      <c r="Y42" s="46">
        <v>0</v>
      </c>
      <c r="Z42" s="46">
        <f t="shared" si="7"/>
        <v>6</v>
      </c>
      <c r="AA42" s="46">
        <v>0</v>
      </c>
      <c r="AB42" s="46">
        <v>6</v>
      </c>
      <c r="AC42" s="46">
        <v>0</v>
      </c>
      <c r="AD42" s="46">
        <f t="shared" si="8"/>
        <v>311</v>
      </c>
      <c r="AE42" s="46">
        <f t="shared" si="9"/>
        <v>0</v>
      </c>
      <c r="AF42" s="46">
        <v>0</v>
      </c>
      <c r="AG42" s="46">
        <v>0</v>
      </c>
      <c r="AH42" s="46">
        <v>0</v>
      </c>
      <c r="AI42" s="46">
        <f t="shared" si="10"/>
        <v>305</v>
      </c>
      <c r="AJ42" s="46">
        <v>0</v>
      </c>
      <c r="AK42" s="46">
        <v>0</v>
      </c>
      <c r="AL42" s="46">
        <v>305</v>
      </c>
      <c r="AM42" s="46">
        <f t="shared" si="11"/>
        <v>0</v>
      </c>
      <c r="AN42" s="46">
        <v>0</v>
      </c>
      <c r="AO42" s="46">
        <v>0</v>
      </c>
      <c r="AP42" s="46">
        <v>0</v>
      </c>
      <c r="AQ42" s="46">
        <f t="shared" si="12"/>
        <v>0</v>
      </c>
      <c r="AR42" s="46">
        <v>0</v>
      </c>
      <c r="AS42" s="46">
        <v>0</v>
      </c>
      <c r="AT42" s="46">
        <v>0</v>
      </c>
      <c r="AU42" s="46">
        <f t="shared" si="13"/>
        <v>0</v>
      </c>
      <c r="AV42" s="46">
        <v>0</v>
      </c>
      <c r="AW42" s="46">
        <v>0</v>
      </c>
      <c r="AX42" s="46">
        <v>0</v>
      </c>
      <c r="AY42" s="46">
        <f t="shared" si="14"/>
        <v>6</v>
      </c>
      <c r="AZ42" s="46">
        <v>0</v>
      </c>
      <c r="BA42" s="46">
        <v>0</v>
      </c>
      <c r="BB42" s="46">
        <v>6</v>
      </c>
      <c r="BC42" s="46">
        <f t="shared" si="15"/>
        <v>4</v>
      </c>
      <c r="BD42" s="46">
        <f t="shared" si="16"/>
        <v>1</v>
      </c>
      <c r="BE42" s="46">
        <v>0</v>
      </c>
      <c r="BF42" s="46">
        <v>1</v>
      </c>
      <c r="BG42" s="46">
        <v>0</v>
      </c>
      <c r="BH42" s="46">
        <v>0</v>
      </c>
      <c r="BI42" s="46">
        <v>0</v>
      </c>
      <c r="BJ42" s="46">
        <v>0</v>
      </c>
      <c r="BK42" s="46">
        <f t="shared" si="18"/>
        <v>3</v>
      </c>
      <c r="BL42" s="46">
        <v>0</v>
      </c>
      <c r="BM42" s="46">
        <v>3</v>
      </c>
      <c r="BN42" s="46">
        <v>0</v>
      </c>
      <c r="BO42" s="46">
        <v>0</v>
      </c>
      <c r="BP42" s="46">
        <v>0</v>
      </c>
      <c r="BQ42" s="46">
        <v>0</v>
      </c>
      <c r="BR42" s="46">
        <f t="shared" si="41"/>
        <v>912</v>
      </c>
      <c r="BS42" s="46">
        <f t="shared" si="41"/>
        <v>0</v>
      </c>
      <c r="BT42" s="46">
        <f t="shared" si="41"/>
        <v>845</v>
      </c>
      <c r="BU42" s="46">
        <f t="shared" si="41"/>
        <v>27</v>
      </c>
      <c r="BV42" s="46">
        <f t="shared" si="41"/>
        <v>32</v>
      </c>
      <c r="BW42" s="46">
        <f t="shared" si="41"/>
        <v>2</v>
      </c>
      <c r="BX42" s="46">
        <f t="shared" si="41"/>
        <v>6</v>
      </c>
      <c r="BY42" s="46">
        <f t="shared" si="21"/>
        <v>911</v>
      </c>
      <c r="BZ42" s="46">
        <f t="shared" si="22"/>
        <v>0</v>
      </c>
      <c r="CA42" s="46">
        <f t="shared" si="23"/>
        <v>844</v>
      </c>
      <c r="CB42" s="46">
        <f t="shared" si="24"/>
        <v>27</v>
      </c>
      <c r="CC42" s="46">
        <f t="shared" si="25"/>
        <v>32</v>
      </c>
      <c r="CD42" s="46">
        <f t="shared" si="26"/>
        <v>2</v>
      </c>
      <c r="CE42" s="46">
        <f t="shared" si="27"/>
        <v>6</v>
      </c>
      <c r="CF42" s="46">
        <f t="shared" si="28"/>
        <v>1</v>
      </c>
      <c r="CG42" s="46">
        <f t="shared" si="42"/>
        <v>0</v>
      </c>
      <c r="CH42" s="46">
        <f t="shared" si="42"/>
        <v>1</v>
      </c>
      <c r="CI42" s="46">
        <f t="shared" si="42"/>
        <v>0</v>
      </c>
      <c r="CJ42" s="46">
        <f t="shared" si="42"/>
        <v>0</v>
      </c>
      <c r="CK42" s="46">
        <f t="shared" si="42"/>
        <v>0</v>
      </c>
      <c r="CL42" s="46">
        <f t="shared" si="42"/>
        <v>0</v>
      </c>
      <c r="CM42" s="46">
        <f t="shared" si="43"/>
        <v>314</v>
      </c>
      <c r="CN42" s="46">
        <f t="shared" si="43"/>
        <v>0</v>
      </c>
      <c r="CO42" s="46">
        <f t="shared" si="43"/>
        <v>308</v>
      </c>
      <c r="CP42" s="46">
        <f t="shared" si="43"/>
        <v>0</v>
      </c>
      <c r="CQ42" s="46">
        <f t="shared" si="43"/>
        <v>0</v>
      </c>
      <c r="CR42" s="46">
        <f t="shared" si="43"/>
        <v>0</v>
      </c>
      <c r="CS42" s="46">
        <f t="shared" si="43"/>
        <v>6</v>
      </c>
      <c r="CT42" s="46">
        <f t="shared" si="31"/>
        <v>311</v>
      </c>
      <c r="CU42" s="46">
        <f t="shared" si="32"/>
        <v>0</v>
      </c>
      <c r="CV42" s="46">
        <f t="shared" si="33"/>
        <v>305</v>
      </c>
      <c r="CW42" s="46">
        <f t="shared" si="34"/>
        <v>0</v>
      </c>
      <c r="CX42" s="46">
        <f t="shared" si="35"/>
        <v>0</v>
      </c>
      <c r="CY42" s="46">
        <f t="shared" si="36"/>
        <v>0</v>
      </c>
      <c r="CZ42" s="46">
        <f t="shared" si="37"/>
        <v>6</v>
      </c>
      <c r="DA42" s="46">
        <f t="shared" si="38"/>
        <v>3</v>
      </c>
      <c r="DB42" s="46">
        <f t="shared" si="44"/>
        <v>0</v>
      </c>
      <c r="DC42" s="46">
        <f t="shared" si="44"/>
        <v>3</v>
      </c>
      <c r="DD42" s="46">
        <f t="shared" si="44"/>
        <v>0</v>
      </c>
      <c r="DE42" s="46">
        <f t="shared" si="44"/>
        <v>0</v>
      </c>
      <c r="DF42" s="46">
        <f t="shared" si="44"/>
        <v>0</v>
      </c>
      <c r="DG42" s="46">
        <f t="shared" si="44"/>
        <v>0</v>
      </c>
      <c r="DH42" s="46">
        <v>0</v>
      </c>
      <c r="DI42" s="46">
        <f t="shared" si="40"/>
        <v>0</v>
      </c>
      <c r="DJ42" s="46">
        <v>0</v>
      </c>
      <c r="DK42" s="46">
        <v>0</v>
      </c>
      <c r="DL42" s="46">
        <v>0</v>
      </c>
      <c r="DM42" s="46">
        <v>0</v>
      </c>
    </row>
    <row r="43" spans="1:117" s="3" customFormat="1" ht="13.5" customHeight="1" x14ac:dyDescent="0.2">
      <c r="A43" s="44" t="s">
        <v>36</v>
      </c>
      <c r="B43" s="45" t="s">
        <v>107</v>
      </c>
      <c r="C43" s="44" t="s">
        <v>108</v>
      </c>
      <c r="D43" s="46">
        <f t="shared" si="0"/>
        <v>1993</v>
      </c>
      <c r="E43" s="46">
        <f t="shared" si="1"/>
        <v>1509</v>
      </c>
      <c r="F43" s="46">
        <f t="shared" si="2"/>
        <v>0</v>
      </c>
      <c r="G43" s="46">
        <v>0</v>
      </c>
      <c r="H43" s="46">
        <v>0</v>
      </c>
      <c r="I43" s="46">
        <v>0</v>
      </c>
      <c r="J43" s="46">
        <f t="shared" si="3"/>
        <v>1334</v>
      </c>
      <c r="K43" s="46">
        <v>0</v>
      </c>
      <c r="L43" s="46">
        <v>1334</v>
      </c>
      <c r="M43" s="46">
        <v>0</v>
      </c>
      <c r="N43" s="46">
        <f t="shared" si="4"/>
        <v>79</v>
      </c>
      <c r="O43" s="46">
        <v>0</v>
      </c>
      <c r="P43" s="46">
        <v>79</v>
      </c>
      <c r="Q43" s="46">
        <v>0</v>
      </c>
      <c r="R43" s="46">
        <f t="shared" si="5"/>
        <v>77</v>
      </c>
      <c r="S43" s="46">
        <v>0</v>
      </c>
      <c r="T43" s="46">
        <v>77</v>
      </c>
      <c r="U43" s="46">
        <v>0</v>
      </c>
      <c r="V43" s="46">
        <f t="shared" si="6"/>
        <v>5</v>
      </c>
      <c r="W43" s="46">
        <v>3</v>
      </c>
      <c r="X43" s="46">
        <v>2</v>
      </c>
      <c r="Y43" s="46">
        <v>0</v>
      </c>
      <c r="Z43" s="46">
        <f t="shared" si="7"/>
        <v>14</v>
      </c>
      <c r="AA43" s="46">
        <v>0</v>
      </c>
      <c r="AB43" s="46">
        <v>14</v>
      </c>
      <c r="AC43" s="46">
        <v>0</v>
      </c>
      <c r="AD43" s="46">
        <f t="shared" si="8"/>
        <v>478</v>
      </c>
      <c r="AE43" s="46">
        <f t="shared" si="9"/>
        <v>0</v>
      </c>
      <c r="AF43" s="46">
        <v>0</v>
      </c>
      <c r="AG43" s="46">
        <v>0</v>
      </c>
      <c r="AH43" s="46">
        <v>0</v>
      </c>
      <c r="AI43" s="46">
        <f t="shared" si="10"/>
        <v>440</v>
      </c>
      <c r="AJ43" s="46">
        <v>0</v>
      </c>
      <c r="AK43" s="46">
        <v>0</v>
      </c>
      <c r="AL43" s="46">
        <v>440</v>
      </c>
      <c r="AM43" s="46">
        <f t="shared" si="11"/>
        <v>0</v>
      </c>
      <c r="AN43" s="46">
        <v>0</v>
      </c>
      <c r="AO43" s="46">
        <v>0</v>
      </c>
      <c r="AP43" s="46">
        <v>0</v>
      </c>
      <c r="AQ43" s="46">
        <f t="shared" si="12"/>
        <v>0</v>
      </c>
      <c r="AR43" s="46">
        <v>0</v>
      </c>
      <c r="AS43" s="46">
        <v>0</v>
      </c>
      <c r="AT43" s="46">
        <v>0</v>
      </c>
      <c r="AU43" s="46">
        <f t="shared" si="13"/>
        <v>0</v>
      </c>
      <c r="AV43" s="46">
        <v>0</v>
      </c>
      <c r="AW43" s="46">
        <v>0</v>
      </c>
      <c r="AX43" s="46">
        <v>0</v>
      </c>
      <c r="AY43" s="46">
        <f t="shared" si="14"/>
        <v>38</v>
      </c>
      <c r="AZ43" s="46">
        <v>0</v>
      </c>
      <c r="BA43" s="46">
        <v>0</v>
      </c>
      <c r="BB43" s="46">
        <v>38</v>
      </c>
      <c r="BC43" s="46">
        <f t="shared" si="15"/>
        <v>6</v>
      </c>
      <c r="BD43" s="46">
        <f t="shared" si="16"/>
        <v>2</v>
      </c>
      <c r="BE43" s="46">
        <v>0</v>
      </c>
      <c r="BF43" s="46">
        <v>2</v>
      </c>
      <c r="BG43" s="46">
        <v>0</v>
      </c>
      <c r="BH43" s="46">
        <v>0</v>
      </c>
      <c r="BI43" s="46">
        <v>0</v>
      </c>
      <c r="BJ43" s="46">
        <v>0</v>
      </c>
      <c r="BK43" s="46">
        <f t="shared" si="18"/>
        <v>4</v>
      </c>
      <c r="BL43" s="46">
        <v>0</v>
      </c>
      <c r="BM43" s="46">
        <v>4</v>
      </c>
      <c r="BN43" s="46">
        <v>0</v>
      </c>
      <c r="BO43" s="46">
        <v>0</v>
      </c>
      <c r="BP43" s="46">
        <v>0</v>
      </c>
      <c r="BQ43" s="46">
        <v>0</v>
      </c>
      <c r="BR43" s="46">
        <f t="shared" si="41"/>
        <v>1511</v>
      </c>
      <c r="BS43" s="46">
        <f t="shared" si="41"/>
        <v>0</v>
      </c>
      <c r="BT43" s="46">
        <f t="shared" si="41"/>
        <v>1336</v>
      </c>
      <c r="BU43" s="46">
        <f t="shared" si="41"/>
        <v>79</v>
      </c>
      <c r="BV43" s="46">
        <f t="shared" si="41"/>
        <v>77</v>
      </c>
      <c r="BW43" s="46">
        <f t="shared" si="41"/>
        <v>5</v>
      </c>
      <c r="BX43" s="46">
        <f t="shared" si="41"/>
        <v>14</v>
      </c>
      <c r="BY43" s="46">
        <f t="shared" si="21"/>
        <v>1509</v>
      </c>
      <c r="BZ43" s="46">
        <f t="shared" si="22"/>
        <v>0</v>
      </c>
      <c r="CA43" s="46">
        <f t="shared" si="23"/>
        <v>1334</v>
      </c>
      <c r="CB43" s="46">
        <f t="shared" si="24"/>
        <v>79</v>
      </c>
      <c r="CC43" s="46">
        <f t="shared" si="25"/>
        <v>77</v>
      </c>
      <c r="CD43" s="46">
        <f t="shared" si="26"/>
        <v>5</v>
      </c>
      <c r="CE43" s="46">
        <f t="shared" si="27"/>
        <v>14</v>
      </c>
      <c r="CF43" s="46">
        <f t="shared" si="28"/>
        <v>2</v>
      </c>
      <c r="CG43" s="46">
        <f t="shared" si="42"/>
        <v>0</v>
      </c>
      <c r="CH43" s="46">
        <f t="shared" si="42"/>
        <v>2</v>
      </c>
      <c r="CI43" s="46">
        <f t="shared" si="42"/>
        <v>0</v>
      </c>
      <c r="CJ43" s="46">
        <f t="shared" si="42"/>
        <v>0</v>
      </c>
      <c r="CK43" s="46">
        <f t="shared" si="42"/>
        <v>0</v>
      </c>
      <c r="CL43" s="46">
        <f t="shared" si="42"/>
        <v>0</v>
      </c>
      <c r="CM43" s="46">
        <f t="shared" si="43"/>
        <v>482</v>
      </c>
      <c r="CN43" s="46">
        <f t="shared" si="43"/>
        <v>0</v>
      </c>
      <c r="CO43" s="46">
        <f t="shared" si="43"/>
        <v>444</v>
      </c>
      <c r="CP43" s="46">
        <f t="shared" si="43"/>
        <v>0</v>
      </c>
      <c r="CQ43" s="46">
        <f t="shared" si="43"/>
        <v>0</v>
      </c>
      <c r="CR43" s="46">
        <f t="shared" si="43"/>
        <v>0</v>
      </c>
      <c r="CS43" s="46">
        <f t="shared" si="43"/>
        <v>38</v>
      </c>
      <c r="CT43" s="46">
        <f t="shared" si="31"/>
        <v>478</v>
      </c>
      <c r="CU43" s="46">
        <f t="shared" si="32"/>
        <v>0</v>
      </c>
      <c r="CV43" s="46">
        <f t="shared" si="33"/>
        <v>440</v>
      </c>
      <c r="CW43" s="46">
        <f t="shared" si="34"/>
        <v>0</v>
      </c>
      <c r="CX43" s="46">
        <f t="shared" si="35"/>
        <v>0</v>
      </c>
      <c r="CY43" s="46">
        <f t="shared" si="36"/>
        <v>0</v>
      </c>
      <c r="CZ43" s="46">
        <f t="shared" si="37"/>
        <v>38</v>
      </c>
      <c r="DA43" s="46">
        <f t="shared" si="38"/>
        <v>4</v>
      </c>
      <c r="DB43" s="46">
        <f t="shared" si="44"/>
        <v>0</v>
      </c>
      <c r="DC43" s="46">
        <f t="shared" si="44"/>
        <v>4</v>
      </c>
      <c r="DD43" s="46">
        <f t="shared" si="44"/>
        <v>0</v>
      </c>
      <c r="DE43" s="46">
        <f t="shared" si="44"/>
        <v>0</v>
      </c>
      <c r="DF43" s="46">
        <f t="shared" si="44"/>
        <v>0</v>
      </c>
      <c r="DG43" s="46">
        <f t="shared" si="44"/>
        <v>0</v>
      </c>
      <c r="DH43" s="46">
        <v>0</v>
      </c>
      <c r="DI43" s="46">
        <f t="shared" si="40"/>
        <v>0</v>
      </c>
      <c r="DJ43" s="46">
        <v>0</v>
      </c>
      <c r="DK43" s="46">
        <v>0</v>
      </c>
      <c r="DL43" s="46">
        <v>0</v>
      </c>
      <c r="DM43" s="46">
        <v>0</v>
      </c>
    </row>
    <row r="44" spans="1:117" s="3" customFormat="1" ht="13.5" customHeight="1" x14ac:dyDescent="0.2">
      <c r="A44" s="44" t="s">
        <v>36</v>
      </c>
      <c r="B44" s="45" t="s">
        <v>109</v>
      </c>
      <c r="C44" s="44" t="s">
        <v>110</v>
      </c>
      <c r="D44" s="46">
        <f t="shared" si="0"/>
        <v>723</v>
      </c>
      <c r="E44" s="46">
        <f t="shared" si="1"/>
        <v>593</v>
      </c>
      <c r="F44" s="46">
        <f t="shared" si="2"/>
        <v>0</v>
      </c>
      <c r="G44" s="46">
        <v>0</v>
      </c>
      <c r="H44" s="46">
        <v>0</v>
      </c>
      <c r="I44" s="46">
        <v>0</v>
      </c>
      <c r="J44" s="46">
        <f t="shared" si="3"/>
        <v>498</v>
      </c>
      <c r="K44" s="46">
        <v>0</v>
      </c>
      <c r="L44" s="46">
        <v>498</v>
      </c>
      <c r="M44" s="46">
        <v>0</v>
      </c>
      <c r="N44" s="46">
        <f t="shared" si="4"/>
        <v>36</v>
      </c>
      <c r="O44" s="46">
        <v>0</v>
      </c>
      <c r="P44" s="46">
        <v>36</v>
      </c>
      <c r="Q44" s="46">
        <v>0</v>
      </c>
      <c r="R44" s="46">
        <f t="shared" si="5"/>
        <v>42</v>
      </c>
      <c r="S44" s="46">
        <v>0</v>
      </c>
      <c r="T44" s="46">
        <v>42</v>
      </c>
      <c r="U44" s="46">
        <v>0</v>
      </c>
      <c r="V44" s="46">
        <f t="shared" si="6"/>
        <v>3</v>
      </c>
      <c r="W44" s="46">
        <v>3</v>
      </c>
      <c r="X44" s="46">
        <v>0</v>
      </c>
      <c r="Y44" s="46">
        <v>0</v>
      </c>
      <c r="Z44" s="46">
        <f t="shared" si="7"/>
        <v>14</v>
      </c>
      <c r="AA44" s="46">
        <v>0</v>
      </c>
      <c r="AB44" s="46">
        <v>14</v>
      </c>
      <c r="AC44" s="46">
        <v>0</v>
      </c>
      <c r="AD44" s="46">
        <f t="shared" si="8"/>
        <v>129</v>
      </c>
      <c r="AE44" s="46">
        <f t="shared" si="9"/>
        <v>0</v>
      </c>
      <c r="AF44" s="46">
        <v>0</v>
      </c>
      <c r="AG44" s="46">
        <v>0</v>
      </c>
      <c r="AH44" s="46">
        <v>0</v>
      </c>
      <c r="AI44" s="46">
        <f t="shared" si="10"/>
        <v>123</v>
      </c>
      <c r="AJ44" s="46">
        <v>0</v>
      </c>
      <c r="AK44" s="46">
        <v>0</v>
      </c>
      <c r="AL44" s="46">
        <v>123</v>
      </c>
      <c r="AM44" s="46">
        <f t="shared" si="11"/>
        <v>0</v>
      </c>
      <c r="AN44" s="46">
        <v>0</v>
      </c>
      <c r="AO44" s="46">
        <v>0</v>
      </c>
      <c r="AP44" s="46">
        <v>0</v>
      </c>
      <c r="AQ44" s="46">
        <f t="shared" si="12"/>
        <v>0</v>
      </c>
      <c r="AR44" s="46">
        <v>0</v>
      </c>
      <c r="AS44" s="46">
        <v>0</v>
      </c>
      <c r="AT44" s="46">
        <v>0</v>
      </c>
      <c r="AU44" s="46">
        <f t="shared" si="13"/>
        <v>0</v>
      </c>
      <c r="AV44" s="46">
        <v>0</v>
      </c>
      <c r="AW44" s="46">
        <v>0</v>
      </c>
      <c r="AX44" s="46">
        <v>0</v>
      </c>
      <c r="AY44" s="46">
        <f t="shared" si="14"/>
        <v>6</v>
      </c>
      <c r="AZ44" s="46">
        <v>0</v>
      </c>
      <c r="BA44" s="46">
        <v>0</v>
      </c>
      <c r="BB44" s="46">
        <v>6</v>
      </c>
      <c r="BC44" s="46">
        <f t="shared" si="15"/>
        <v>1</v>
      </c>
      <c r="BD44" s="46">
        <f t="shared" si="16"/>
        <v>1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1</v>
      </c>
      <c r="BK44" s="46">
        <f t="shared" si="18"/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f t="shared" si="41"/>
        <v>594</v>
      </c>
      <c r="BS44" s="46">
        <f t="shared" si="41"/>
        <v>0</v>
      </c>
      <c r="BT44" s="46">
        <f t="shared" si="41"/>
        <v>498</v>
      </c>
      <c r="BU44" s="46">
        <f t="shared" si="41"/>
        <v>36</v>
      </c>
      <c r="BV44" s="46">
        <f t="shared" si="41"/>
        <v>42</v>
      </c>
      <c r="BW44" s="46">
        <f t="shared" si="41"/>
        <v>3</v>
      </c>
      <c r="BX44" s="46">
        <f t="shared" si="41"/>
        <v>15</v>
      </c>
      <c r="BY44" s="46">
        <f t="shared" si="21"/>
        <v>593</v>
      </c>
      <c r="BZ44" s="46">
        <f t="shared" si="22"/>
        <v>0</v>
      </c>
      <c r="CA44" s="46">
        <f t="shared" si="23"/>
        <v>498</v>
      </c>
      <c r="CB44" s="46">
        <f t="shared" si="24"/>
        <v>36</v>
      </c>
      <c r="CC44" s="46">
        <f t="shared" si="25"/>
        <v>42</v>
      </c>
      <c r="CD44" s="46">
        <f t="shared" si="26"/>
        <v>3</v>
      </c>
      <c r="CE44" s="46">
        <f t="shared" si="27"/>
        <v>14</v>
      </c>
      <c r="CF44" s="46">
        <f t="shared" si="28"/>
        <v>1</v>
      </c>
      <c r="CG44" s="46">
        <f t="shared" si="42"/>
        <v>0</v>
      </c>
      <c r="CH44" s="46">
        <f t="shared" si="42"/>
        <v>0</v>
      </c>
      <c r="CI44" s="46">
        <f t="shared" si="42"/>
        <v>0</v>
      </c>
      <c r="CJ44" s="46">
        <f t="shared" si="42"/>
        <v>0</v>
      </c>
      <c r="CK44" s="46">
        <f t="shared" si="42"/>
        <v>0</v>
      </c>
      <c r="CL44" s="46">
        <f t="shared" si="42"/>
        <v>1</v>
      </c>
      <c r="CM44" s="46">
        <f t="shared" si="43"/>
        <v>129</v>
      </c>
      <c r="CN44" s="46">
        <f t="shared" si="43"/>
        <v>0</v>
      </c>
      <c r="CO44" s="46">
        <f t="shared" si="43"/>
        <v>123</v>
      </c>
      <c r="CP44" s="46">
        <f t="shared" si="43"/>
        <v>0</v>
      </c>
      <c r="CQ44" s="46">
        <f t="shared" si="43"/>
        <v>0</v>
      </c>
      <c r="CR44" s="46">
        <f t="shared" si="43"/>
        <v>0</v>
      </c>
      <c r="CS44" s="46">
        <f t="shared" si="43"/>
        <v>6</v>
      </c>
      <c r="CT44" s="46">
        <f t="shared" si="31"/>
        <v>129</v>
      </c>
      <c r="CU44" s="46">
        <f t="shared" si="32"/>
        <v>0</v>
      </c>
      <c r="CV44" s="46">
        <f t="shared" si="33"/>
        <v>123</v>
      </c>
      <c r="CW44" s="46">
        <f t="shared" si="34"/>
        <v>0</v>
      </c>
      <c r="CX44" s="46">
        <f t="shared" si="35"/>
        <v>0</v>
      </c>
      <c r="CY44" s="46">
        <f t="shared" si="36"/>
        <v>0</v>
      </c>
      <c r="CZ44" s="46">
        <f t="shared" si="37"/>
        <v>6</v>
      </c>
      <c r="DA44" s="46">
        <f t="shared" si="38"/>
        <v>0</v>
      </c>
      <c r="DB44" s="46">
        <f t="shared" si="44"/>
        <v>0</v>
      </c>
      <c r="DC44" s="46">
        <f t="shared" si="44"/>
        <v>0</v>
      </c>
      <c r="DD44" s="46">
        <f t="shared" si="44"/>
        <v>0</v>
      </c>
      <c r="DE44" s="46">
        <f t="shared" si="44"/>
        <v>0</v>
      </c>
      <c r="DF44" s="46">
        <f t="shared" si="44"/>
        <v>0</v>
      </c>
      <c r="DG44" s="46">
        <f t="shared" si="44"/>
        <v>0</v>
      </c>
      <c r="DH44" s="46">
        <v>0</v>
      </c>
      <c r="DI44" s="46">
        <f t="shared" si="40"/>
        <v>0</v>
      </c>
      <c r="DJ44" s="46">
        <v>0</v>
      </c>
      <c r="DK44" s="46">
        <v>0</v>
      </c>
      <c r="DL44" s="46">
        <v>0</v>
      </c>
      <c r="DM44" s="46">
        <v>0</v>
      </c>
    </row>
    <row r="45" spans="1:117" s="3" customFormat="1" ht="13.5" customHeight="1" x14ac:dyDescent="0.2">
      <c r="A45" s="44" t="s">
        <v>36</v>
      </c>
      <c r="B45" s="45" t="s">
        <v>111</v>
      </c>
      <c r="C45" s="44" t="s">
        <v>112</v>
      </c>
      <c r="D45" s="46">
        <f t="shared" si="0"/>
        <v>2087</v>
      </c>
      <c r="E45" s="46">
        <f t="shared" si="1"/>
        <v>1270</v>
      </c>
      <c r="F45" s="46">
        <f t="shared" si="2"/>
        <v>0</v>
      </c>
      <c r="G45" s="46">
        <v>0</v>
      </c>
      <c r="H45" s="46">
        <v>0</v>
      </c>
      <c r="I45" s="46">
        <v>0</v>
      </c>
      <c r="J45" s="46">
        <f t="shared" si="3"/>
        <v>1115</v>
      </c>
      <c r="K45" s="46">
        <v>0</v>
      </c>
      <c r="L45" s="46">
        <v>1115</v>
      </c>
      <c r="M45" s="46">
        <v>0</v>
      </c>
      <c r="N45" s="46">
        <f t="shared" si="4"/>
        <v>56</v>
      </c>
      <c r="O45" s="46">
        <v>0</v>
      </c>
      <c r="P45" s="46">
        <v>56</v>
      </c>
      <c r="Q45" s="46">
        <v>0</v>
      </c>
      <c r="R45" s="46">
        <f t="shared" si="5"/>
        <v>86</v>
      </c>
      <c r="S45" s="46">
        <v>0</v>
      </c>
      <c r="T45" s="46">
        <v>86</v>
      </c>
      <c r="U45" s="46">
        <v>0</v>
      </c>
      <c r="V45" s="46">
        <f t="shared" si="6"/>
        <v>5</v>
      </c>
      <c r="W45" s="46">
        <v>5</v>
      </c>
      <c r="X45" s="46">
        <v>0</v>
      </c>
      <c r="Y45" s="46">
        <v>0</v>
      </c>
      <c r="Z45" s="46">
        <f t="shared" si="7"/>
        <v>8</v>
      </c>
      <c r="AA45" s="46">
        <v>0</v>
      </c>
      <c r="AB45" s="46">
        <v>8</v>
      </c>
      <c r="AC45" s="46">
        <v>0</v>
      </c>
      <c r="AD45" s="46">
        <f t="shared" si="8"/>
        <v>760</v>
      </c>
      <c r="AE45" s="46">
        <f t="shared" si="9"/>
        <v>0</v>
      </c>
      <c r="AF45" s="46">
        <v>0</v>
      </c>
      <c r="AG45" s="46">
        <v>0</v>
      </c>
      <c r="AH45" s="46">
        <v>0</v>
      </c>
      <c r="AI45" s="46">
        <f t="shared" si="10"/>
        <v>695</v>
      </c>
      <c r="AJ45" s="46">
        <v>0</v>
      </c>
      <c r="AK45" s="46">
        <v>0</v>
      </c>
      <c r="AL45" s="46">
        <v>695</v>
      </c>
      <c r="AM45" s="46">
        <f t="shared" si="11"/>
        <v>0</v>
      </c>
      <c r="AN45" s="46">
        <v>0</v>
      </c>
      <c r="AO45" s="46">
        <v>0</v>
      </c>
      <c r="AP45" s="46">
        <v>0</v>
      </c>
      <c r="AQ45" s="46">
        <f t="shared" si="12"/>
        <v>0</v>
      </c>
      <c r="AR45" s="46">
        <v>0</v>
      </c>
      <c r="AS45" s="46">
        <v>0</v>
      </c>
      <c r="AT45" s="46">
        <v>0</v>
      </c>
      <c r="AU45" s="46">
        <f t="shared" si="13"/>
        <v>0</v>
      </c>
      <c r="AV45" s="46">
        <v>0</v>
      </c>
      <c r="AW45" s="46">
        <v>0</v>
      </c>
      <c r="AX45" s="46">
        <v>0</v>
      </c>
      <c r="AY45" s="46">
        <f t="shared" si="14"/>
        <v>65</v>
      </c>
      <c r="AZ45" s="46">
        <v>0</v>
      </c>
      <c r="BA45" s="46">
        <v>0</v>
      </c>
      <c r="BB45" s="46">
        <v>65</v>
      </c>
      <c r="BC45" s="46">
        <f t="shared" si="15"/>
        <v>57</v>
      </c>
      <c r="BD45" s="46">
        <f t="shared" si="16"/>
        <v>55</v>
      </c>
      <c r="BE45" s="46">
        <v>0</v>
      </c>
      <c r="BF45" s="46">
        <v>0</v>
      </c>
      <c r="BG45" s="46">
        <v>55</v>
      </c>
      <c r="BH45" s="46">
        <v>0</v>
      </c>
      <c r="BI45" s="46">
        <v>0</v>
      </c>
      <c r="BJ45" s="46">
        <v>0</v>
      </c>
      <c r="BK45" s="46">
        <f t="shared" si="18"/>
        <v>2</v>
      </c>
      <c r="BL45" s="46">
        <v>0</v>
      </c>
      <c r="BM45" s="46">
        <v>2</v>
      </c>
      <c r="BN45" s="46">
        <v>0</v>
      </c>
      <c r="BO45" s="46">
        <v>0</v>
      </c>
      <c r="BP45" s="46">
        <v>0</v>
      </c>
      <c r="BQ45" s="46">
        <v>0</v>
      </c>
      <c r="BR45" s="46">
        <f t="shared" si="41"/>
        <v>1325</v>
      </c>
      <c r="BS45" s="46">
        <f t="shared" si="41"/>
        <v>0</v>
      </c>
      <c r="BT45" s="46">
        <f t="shared" si="41"/>
        <v>1115</v>
      </c>
      <c r="BU45" s="46">
        <f t="shared" si="41"/>
        <v>111</v>
      </c>
      <c r="BV45" s="46">
        <f t="shared" si="41"/>
        <v>86</v>
      </c>
      <c r="BW45" s="46">
        <f t="shared" si="41"/>
        <v>5</v>
      </c>
      <c r="BX45" s="46">
        <f t="shared" si="41"/>
        <v>8</v>
      </c>
      <c r="BY45" s="46">
        <f t="shared" si="21"/>
        <v>1270</v>
      </c>
      <c r="BZ45" s="46">
        <f t="shared" si="22"/>
        <v>0</v>
      </c>
      <c r="CA45" s="46">
        <f t="shared" si="23"/>
        <v>1115</v>
      </c>
      <c r="CB45" s="46">
        <f t="shared" si="24"/>
        <v>56</v>
      </c>
      <c r="CC45" s="46">
        <f t="shared" si="25"/>
        <v>86</v>
      </c>
      <c r="CD45" s="46">
        <f t="shared" si="26"/>
        <v>5</v>
      </c>
      <c r="CE45" s="46">
        <f t="shared" si="27"/>
        <v>8</v>
      </c>
      <c r="CF45" s="46">
        <f t="shared" si="28"/>
        <v>55</v>
      </c>
      <c r="CG45" s="46">
        <f t="shared" si="42"/>
        <v>0</v>
      </c>
      <c r="CH45" s="46">
        <f t="shared" si="42"/>
        <v>0</v>
      </c>
      <c r="CI45" s="46">
        <f t="shared" si="42"/>
        <v>55</v>
      </c>
      <c r="CJ45" s="46">
        <f t="shared" si="42"/>
        <v>0</v>
      </c>
      <c r="CK45" s="46">
        <f t="shared" si="42"/>
        <v>0</v>
      </c>
      <c r="CL45" s="46">
        <f t="shared" si="42"/>
        <v>0</v>
      </c>
      <c r="CM45" s="46">
        <f t="shared" si="43"/>
        <v>762</v>
      </c>
      <c r="CN45" s="46">
        <f t="shared" si="43"/>
        <v>0</v>
      </c>
      <c r="CO45" s="46">
        <f t="shared" si="43"/>
        <v>697</v>
      </c>
      <c r="CP45" s="46">
        <f t="shared" si="43"/>
        <v>0</v>
      </c>
      <c r="CQ45" s="46">
        <f t="shared" si="43"/>
        <v>0</v>
      </c>
      <c r="CR45" s="46">
        <f t="shared" si="43"/>
        <v>0</v>
      </c>
      <c r="CS45" s="46">
        <f t="shared" si="43"/>
        <v>65</v>
      </c>
      <c r="CT45" s="46">
        <f t="shared" si="31"/>
        <v>760</v>
      </c>
      <c r="CU45" s="46">
        <f t="shared" si="32"/>
        <v>0</v>
      </c>
      <c r="CV45" s="46">
        <f t="shared" si="33"/>
        <v>695</v>
      </c>
      <c r="CW45" s="46">
        <f t="shared" si="34"/>
        <v>0</v>
      </c>
      <c r="CX45" s="46">
        <f t="shared" si="35"/>
        <v>0</v>
      </c>
      <c r="CY45" s="46">
        <f t="shared" si="36"/>
        <v>0</v>
      </c>
      <c r="CZ45" s="46">
        <f t="shared" si="37"/>
        <v>65</v>
      </c>
      <c r="DA45" s="46">
        <f t="shared" si="38"/>
        <v>2</v>
      </c>
      <c r="DB45" s="46">
        <f t="shared" si="44"/>
        <v>0</v>
      </c>
      <c r="DC45" s="46">
        <f t="shared" si="44"/>
        <v>2</v>
      </c>
      <c r="DD45" s="46">
        <f t="shared" si="44"/>
        <v>0</v>
      </c>
      <c r="DE45" s="46">
        <f t="shared" si="44"/>
        <v>0</v>
      </c>
      <c r="DF45" s="46">
        <f t="shared" si="44"/>
        <v>0</v>
      </c>
      <c r="DG45" s="46">
        <f t="shared" si="44"/>
        <v>0</v>
      </c>
      <c r="DH45" s="46">
        <v>0</v>
      </c>
      <c r="DI45" s="46">
        <f t="shared" si="40"/>
        <v>0</v>
      </c>
      <c r="DJ45" s="46">
        <v>0</v>
      </c>
      <c r="DK45" s="46">
        <v>0</v>
      </c>
      <c r="DL45" s="46">
        <v>0</v>
      </c>
      <c r="DM45" s="46">
        <v>0</v>
      </c>
    </row>
    <row r="46" spans="1:117" s="3" customFormat="1" ht="13.5" customHeight="1" x14ac:dyDescent="0.2">
      <c r="A46" s="44" t="s">
        <v>36</v>
      </c>
      <c r="B46" s="45" t="s">
        <v>113</v>
      </c>
      <c r="C46" s="44" t="s">
        <v>114</v>
      </c>
      <c r="D46" s="46">
        <f t="shared" si="0"/>
        <v>1523</v>
      </c>
      <c r="E46" s="46">
        <f t="shared" si="1"/>
        <v>1103</v>
      </c>
      <c r="F46" s="46">
        <f t="shared" si="2"/>
        <v>0</v>
      </c>
      <c r="G46" s="46">
        <v>0</v>
      </c>
      <c r="H46" s="46">
        <v>0</v>
      </c>
      <c r="I46" s="46">
        <v>0</v>
      </c>
      <c r="J46" s="46">
        <f t="shared" si="3"/>
        <v>929</v>
      </c>
      <c r="K46" s="46">
        <v>929</v>
      </c>
      <c r="L46" s="46">
        <v>0</v>
      </c>
      <c r="M46" s="46">
        <v>0</v>
      </c>
      <c r="N46" s="46">
        <f t="shared" si="4"/>
        <v>69</v>
      </c>
      <c r="O46" s="46">
        <v>0</v>
      </c>
      <c r="P46" s="46">
        <v>69</v>
      </c>
      <c r="Q46" s="46">
        <v>0</v>
      </c>
      <c r="R46" s="46">
        <f t="shared" si="5"/>
        <v>66</v>
      </c>
      <c r="S46" s="46">
        <v>22</v>
      </c>
      <c r="T46" s="46">
        <v>44</v>
      </c>
      <c r="U46" s="46">
        <v>0</v>
      </c>
      <c r="V46" s="46">
        <f t="shared" si="6"/>
        <v>6</v>
      </c>
      <c r="W46" s="46">
        <v>6</v>
      </c>
      <c r="X46" s="46">
        <v>0</v>
      </c>
      <c r="Y46" s="46">
        <v>0</v>
      </c>
      <c r="Z46" s="46">
        <f t="shared" si="7"/>
        <v>33</v>
      </c>
      <c r="AA46" s="46">
        <v>0</v>
      </c>
      <c r="AB46" s="46">
        <v>33</v>
      </c>
      <c r="AC46" s="46">
        <v>0</v>
      </c>
      <c r="AD46" s="46">
        <f t="shared" si="8"/>
        <v>416</v>
      </c>
      <c r="AE46" s="46">
        <f t="shared" si="9"/>
        <v>0</v>
      </c>
      <c r="AF46" s="46">
        <v>0</v>
      </c>
      <c r="AG46" s="46">
        <v>0</v>
      </c>
      <c r="AH46" s="46">
        <v>0</v>
      </c>
      <c r="AI46" s="46">
        <f t="shared" si="10"/>
        <v>414</v>
      </c>
      <c r="AJ46" s="46">
        <v>0</v>
      </c>
      <c r="AK46" s="46">
        <v>0</v>
      </c>
      <c r="AL46" s="46">
        <v>414</v>
      </c>
      <c r="AM46" s="46">
        <f t="shared" si="11"/>
        <v>0</v>
      </c>
      <c r="AN46" s="46">
        <v>0</v>
      </c>
      <c r="AO46" s="46">
        <v>0</v>
      </c>
      <c r="AP46" s="46">
        <v>0</v>
      </c>
      <c r="AQ46" s="46">
        <f t="shared" si="12"/>
        <v>0</v>
      </c>
      <c r="AR46" s="46">
        <v>0</v>
      </c>
      <c r="AS46" s="46">
        <v>0</v>
      </c>
      <c r="AT46" s="46">
        <v>0</v>
      </c>
      <c r="AU46" s="46">
        <f t="shared" si="13"/>
        <v>0</v>
      </c>
      <c r="AV46" s="46">
        <v>0</v>
      </c>
      <c r="AW46" s="46">
        <v>0</v>
      </c>
      <c r="AX46" s="46">
        <v>0</v>
      </c>
      <c r="AY46" s="46">
        <f t="shared" si="14"/>
        <v>2</v>
      </c>
      <c r="AZ46" s="46">
        <v>0</v>
      </c>
      <c r="BA46" s="46">
        <v>0</v>
      </c>
      <c r="BB46" s="46">
        <v>2</v>
      </c>
      <c r="BC46" s="46">
        <f t="shared" si="15"/>
        <v>4</v>
      </c>
      <c r="BD46" s="46">
        <f t="shared" si="16"/>
        <v>2</v>
      </c>
      <c r="BE46" s="46">
        <v>0</v>
      </c>
      <c r="BF46" s="46">
        <v>2</v>
      </c>
      <c r="BG46" s="46">
        <v>0</v>
      </c>
      <c r="BH46" s="46">
        <v>0</v>
      </c>
      <c r="BI46" s="46">
        <v>0</v>
      </c>
      <c r="BJ46" s="46">
        <v>0</v>
      </c>
      <c r="BK46" s="46">
        <f t="shared" si="18"/>
        <v>2</v>
      </c>
      <c r="BL46" s="46">
        <v>0</v>
      </c>
      <c r="BM46" s="46">
        <v>2</v>
      </c>
      <c r="BN46" s="46">
        <v>0</v>
      </c>
      <c r="BO46" s="46">
        <v>0</v>
      </c>
      <c r="BP46" s="46">
        <v>0</v>
      </c>
      <c r="BQ46" s="46">
        <v>0</v>
      </c>
      <c r="BR46" s="46">
        <f t="shared" si="41"/>
        <v>1105</v>
      </c>
      <c r="BS46" s="46">
        <f t="shared" si="41"/>
        <v>0</v>
      </c>
      <c r="BT46" s="46">
        <f t="shared" si="41"/>
        <v>931</v>
      </c>
      <c r="BU46" s="46">
        <f t="shared" si="41"/>
        <v>69</v>
      </c>
      <c r="BV46" s="46">
        <f t="shared" si="41"/>
        <v>66</v>
      </c>
      <c r="BW46" s="46">
        <f t="shared" si="41"/>
        <v>6</v>
      </c>
      <c r="BX46" s="46">
        <f t="shared" si="41"/>
        <v>33</v>
      </c>
      <c r="BY46" s="46">
        <f t="shared" si="21"/>
        <v>1103</v>
      </c>
      <c r="BZ46" s="46">
        <f t="shared" si="22"/>
        <v>0</v>
      </c>
      <c r="CA46" s="46">
        <f t="shared" si="23"/>
        <v>929</v>
      </c>
      <c r="CB46" s="46">
        <f t="shared" si="24"/>
        <v>69</v>
      </c>
      <c r="CC46" s="46">
        <f t="shared" si="25"/>
        <v>66</v>
      </c>
      <c r="CD46" s="46">
        <f t="shared" si="26"/>
        <v>6</v>
      </c>
      <c r="CE46" s="46">
        <f t="shared" si="27"/>
        <v>33</v>
      </c>
      <c r="CF46" s="46">
        <f t="shared" si="28"/>
        <v>2</v>
      </c>
      <c r="CG46" s="46">
        <f t="shared" si="42"/>
        <v>0</v>
      </c>
      <c r="CH46" s="46">
        <f t="shared" si="42"/>
        <v>2</v>
      </c>
      <c r="CI46" s="46">
        <f t="shared" si="42"/>
        <v>0</v>
      </c>
      <c r="CJ46" s="46">
        <f t="shared" si="42"/>
        <v>0</v>
      </c>
      <c r="CK46" s="46">
        <f t="shared" si="42"/>
        <v>0</v>
      </c>
      <c r="CL46" s="46">
        <f t="shared" si="42"/>
        <v>0</v>
      </c>
      <c r="CM46" s="46">
        <f t="shared" si="43"/>
        <v>418</v>
      </c>
      <c r="CN46" s="46">
        <f t="shared" si="43"/>
        <v>0</v>
      </c>
      <c r="CO46" s="46">
        <f t="shared" si="43"/>
        <v>416</v>
      </c>
      <c r="CP46" s="46">
        <f t="shared" si="43"/>
        <v>0</v>
      </c>
      <c r="CQ46" s="46">
        <f t="shared" si="43"/>
        <v>0</v>
      </c>
      <c r="CR46" s="46">
        <f t="shared" si="43"/>
        <v>0</v>
      </c>
      <c r="CS46" s="46">
        <f t="shared" si="43"/>
        <v>2</v>
      </c>
      <c r="CT46" s="46">
        <f t="shared" si="31"/>
        <v>416</v>
      </c>
      <c r="CU46" s="46">
        <f t="shared" si="32"/>
        <v>0</v>
      </c>
      <c r="CV46" s="46">
        <f t="shared" si="33"/>
        <v>414</v>
      </c>
      <c r="CW46" s="46">
        <f t="shared" si="34"/>
        <v>0</v>
      </c>
      <c r="CX46" s="46">
        <f t="shared" si="35"/>
        <v>0</v>
      </c>
      <c r="CY46" s="46">
        <f t="shared" si="36"/>
        <v>0</v>
      </c>
      <c r="CZ46" s="46">
        <f t="shared" si="37"/>
        <v>2</v>
      </c>
      <c r="DA46" s="46">
        <f t="shared" si="38"/>
        <v>2</v>
      </c>
      <c r="DB46" s="46">
        <f t="shared" si="44"/>
        <v>0</v>
      </c>
      <c r="DC46" s="46">
        <f t="shared" si="44"/>
        <v>2</v>
      </c>
      <c r="DD46" s="46">
        <f t="shared" si="44"/>
        <v>0</v>
      </c>
      <c r="DE46" s="46">
        <f t="shared" si="44"/>
        <v>0</v>
      </c>
      <c r="DF46" s="46">
        <f t="shared" si="44"/>
        <v>0</v>
      </c>
      <c r="DG46" s="46">
        <f t="shared" si="44"/>
        <v>0</v>
      </c>
      <c r="DH46" s="46">
        <v>0</v>
      </c>
      <c r="DI46" s="46">
        <f t="shared" si="40"/>
        <v>0</v>
      </c>
      <c r="DJ46" s="46">
        <v>0</v>
      </c>
      <c r="DK46" s="46">
        <v>0</v>
      </c>
      <c r="DL46" s="46">
        <v>0</v>
      </c>
      <c r="DM46" s="46">
        <v>0</v>
      </c>
    </row>
    <row r="47" spans="1:117" s="3" customFormat="1" ht="13.5" customHeight="1" x14ac:dyDescent="0.2">
      <c r="A47" s="44" t="s">
        <v>36</v>
      </c>
      <c r="B47" s="45" t="s">
        <v>115</v>
      </c>
      <c r="C47" s="44" t="s">
        <v>116</v>
      </c>
      <c r="D47" s="46">
        <f t="shared" si="0"/>
        <v>303</v>
      </c>
      <c r="E47" s="46">
        <f t="shared" si="1"/>
        <v>250</v>
      </c>
      <c r="F47" s="46">
        <f t="shared" si="2"/>
        <v>0</v>
      </c>
      <c r="G47" s="46">
        <v>0</v>
      </c>
      <c r="H47" s="46">
        <v>0</v>
      </c>
      <c r="I47" s="46">
        <v>0</v>
      </c>
      <c r="J47" s="46">
        <f t="shared" si="3"/>
        <v>192</v>
      </c>
      <c r="K47" s="46">
        <v>192</v>
      </c>
      <c r="L47" s="46">
        <v>0</v>
      </c>
      <c r="M47" s="46">
        <v>0</v>
      </c>
      <c r="N47" s="46">
        <f t="shared" si="4"/>
        <v>21</v>
      </c>
      <c r="O47" s="46">
        <v>0</v>
      </c>
      <c r="P47" s="46">
        <v>21</v>
      </c>
      <c r="Q47" s="46">
        <v>0</v>
      </c>
      <c r="R47" s="46">
        <f t="shared" si="5"/>
        <v>29</v>
      </c>
      <c r="S47" s="46">
        <v>13</v>
      </c>
      <c r="T47" s="46">
        <v>16</v>
      </c>
      <c r="U47" s="46">
        <v>0</v>
      </c>
      <c r="V47" s="46">
        <f t="shared" si="6"/>
        <v>1</v>
      </c>
      <c r="W47" s="46">
        <v>1</v>
      </c>
      <c r="X47" s="46">
        <v>0</v>
      </c>
      <c r="Y47" s="46">
        <v>0</v>
      </c>
      <c r="Z47" s="46">
        <f t="shared" si="7"/>
        <v>7</v>
      </c>
      <c r="AA47" s="46">
        <v>0</v>
      </c>
      <c r="AB47" s="46">
        <v>7</v>
      </c>
      <c r="AC47" s="46">
        <v>0</v>
      </c>
      <c r="AD47" s="46">
        <f t="shared" si="8"/>
        <v>53</v>
      </c>
      <c r="AE47" s="46">
        <f t="shared" si="9"/>
        <v>0</v>
      </c>
      <c r="AF47" s="46">
        <v>0</v>
      </c>
      <c r="AG47" s="46">
        <v>0</v>
      </c>
      <c r="AH47" s="46">
        <v>0</v>
      </c>
      <c r="AI47" s="46">
        <f t="shared" si="10"/>
        <v>51</v>
      </c>
      <c r="AJ47" s="46">
        <v>0</v>
      </c>
      <c r="AK47" s="46">
        <v>0</v>
      </c>
      <c r="AL47" s="46">
        <v>51</v>
      </c>
      <c r="AM47" s="46">
        <f t="shared" si="11"/>
        <v>0</v>
      </c>
      <c r="AN47" s="46">
        <v>0</v>
      </c>
      <c r="AO47" s="46">
        <v>0</v>
      </c>
      <c r="AP47" s="46">
        <v>0</v>
      </c>
      <c r="AQ47" s="46">
        <f t="shared" si="12"/>
        <v>0</v>
      </c>
      <c r="AR47" s="46">
        <v>0</v>
      </c>
      <c r="AS47" s="46">
        <v>0</v>
      </c>
      <c r="AT47" s="46">
        <v>0</v>
      </c>
      <c r="AU47" s="46">
        <f t="shared" si="13"/>
        <v>0</v>
      </c>
      <c r="AV47" s="46">
        <v>0</v>
      </c>
      <c r="AW47" s="46">
        <v>0</v>
      </c>
      <c r="AX47" s="46">
        <v>0</v>
      </c>
      <c r="AY47" s="46">
        <f t="shared" si="14"/>
        <v>2</v>
      </c>
      <c r="AZ47" s="46">
        <v>0</v>
      </c>
      <c r="BA47" s="46">
        <v>0</v>
      </c>
      <c r="BB47" s="46">
        <v>2</v>
      </c>
      <c r="BC47" s="46">
        <f t="shared" si="15"/>
        <v>0</v>
      </c>
      <c r="BD47" s="46">
        <f t="shared" si="16"/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f t="shared" si="18"/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f t="shared" si="41"/>
        <v>250</v>
      </c>
      <c r="BS47" s="46">
        <f t="shared" si="41"/>
        <v>0</v>
      </c>
      <c r="BT47" s="46">
        <f t="shared" si="41"/>
        <v>192</v>
      </c>
      <c r="BU47" s="46">
        <f t="shared" si="41"/>
        <v>21</v>
      </c>
      <c r="BV47" s="46">
        <f t="shared" si="41"/>
        <v>29</v>
      </c>
      <c r="BW47" s="46">
        <f t="shared" si="41"/>
        <v>1</v>
      </c>
      <c r="BX47" s="46">
        <f t="shared" si="41"/>
        <v>7</v>
      </c>
      <c r="BY47" s="46">
        <f t="shared" si="21"/>
        <v>250</v>
      </c>
      <c r="BZ47" s="46">
        <f t="shared" si="22"/>
        <v>0</v>
      </c>
      <c r="CA47" s="46">
        <f t="shared" si="23"/>
        <v>192</v>
      </c>
      <c r="CB47" s="46">
        <f t="shared" si="24"/>
        <v>21</v>
      </c>
      <c r="CC47" s="46">
        <f t="shared" si="25"/>
        <v>29</v>
      </c>
      <c r="CD47" s="46">
        <f t="shared" si="26"/>
        <v>1</v>
      </c>
      <c r="CE47" s="46">
        <f t="shared" si="27"/>
        <v>7</v>
      </c>
      <c r="CF47" s="46">
        <f t="shared" si="28"/>
        <v>0</v>
      </c>
      <c r="CG47" s="46">
        <f t="shared" si="42"/>
        <v>0</v>
      </c>
      <c r="CH47" s="46">
        <f t="shared" si="42"/>
        <v>0</v>
      </c>
      <c r="CI47" s="46">
        <f t="shared" si="42"/>
        <v>0</v>
      </c>
      <c r="CJ47" s="46">
        <f t="shared" si="42"/>
        <v>0</v>
      </c>
      <c r="CK47" s="46">
        <f t="shared" si="42"/>
        <v>0</v>
      </c>
      <c r="CL47" s="46">
        <f t="shared" si="42"/>
        <v>0</v>
      </c>
      <c r="CM47" s="46">
        <f t="shared" si="43"/>
        <v>53</v>
      </c>
      <c r="CN47" s="46">
        <f t="shared" si="43"/>
        <v>0</v>
      </c>
      <c r="CO47" s="46">
        <f t="shared" si="43"/>
        <v>51</v>
      </c>
      <c r="CP47" s="46">
        <f t="shared" si="43"/>
        <v>0</v>
      </c>
      <c r="CQ47" s="46">
        <f t="shared" si="43"/>
        <v>0</v>
      </c>
      <c r="CR47" s="46">
        <f t="shared" si="43"/>
        <v>0</v>
      </c>
      <c r="CS47" s="46">
        <f t="shared" si="43"/>
        <v>2</v>
      </c>
      <c r="CT47" s="46">
        <f t="shared" si="31"/>
        <v>53</v>
      </c>
      <c r="CU47" s="46">
        <f t="shared" si="32"/>
        <v>0</v>
      </c>
      <c r="CV47" s="46">
        <f t="shared" si="33"/>
        <v>51</v>
      </c>
      <c r="CW47" s="46">
        <f t="shared" si="34"/>
        <v>0</v>
      </c>
      <c r="CX47" s="46">
        <f t="shared" si="35"/>
        <v>0</v>
      </c>
      <c r="CY47" s="46">
        <f t="shared" si="36"/>
        <v>0</v>
      </c>
      <c r="CZ47" s="46">
        <f t="shared" si="37"/>
        <v>2</v>
      </c>
      <c r="DA47" s="46">
        <f t="shared" si="38"/>
        <v>0</v>
      </c>
      <c r="DB47" s="46">
        <f t="shared" si="44"/>
        <v>0</v>
      </c>
      <c r="DC47" s="46">
        <f t="shared" si="44"/>
        <v>0</v>
      </c>
      <c r="DD47" s="46">
        <f t="shared" si="44"/>
        <v>0</v>
      </c>
      <c r="DE47" s="46">
        <f t="shared" si="44"/>
        <v>0</v>
      </c>
      <c r="DF47" s="46">
        <f t="shared" si="44"/>
        <v>0</v>
      </c>
      <c r="DG47" s="46">
        <f t="shared" si="44"/>
        <v>0</v>
      </c>
      <c r="DH47" s="46">
        <v>0</v>
      </c>
      <c r="DI47" s="46">
        <f t="shared" si="40"/>
        <v>3</v>
      </c>
      <c r="DJ47" s="46">
        <v>0</v>
      </c>
      <c r="DK47" s="46">
        <v>0</v>
      </c>
      <c r="DL47" s="46">
        <v>3</v>
      </c>
      <c r="DM47" s="46">
        <v>0</v>
      </c>
    </row>
    <row r="48" spans="1:117" s="3" customFormat="1" ht="13.5" customHeight="1" x14ac:dyDescent="0.2">
      <c r="A48" s="44" t="s">
        <v>36</v>
      </c>
      <c r="B48" s="45" t="s">
        <v>117</v>
      </c>
      <c r="C48" s="44" t="s">
        <v>118</v>
      </c>
      <c r="D48" s="46">
        <f t="shared" si="0"/>
        <v>4160</v>
      </c>
      <c r="E48" s="46">
        <f t="shared" si="1"/>
        <v>2961</v>
      </c>
      <c r="F48" s="46">
        <f t="shared" si="2"/>
        <v>0</v>
      </c>
      <c r="G48" s="46">
        <v>0</v>
      </c>
      <c r="H48" s="46">
        <v>0</v>
      </c>
      <c r="I48" s="46">
        <v>0</v>
      </c>
      <c r="J48" s="46">
        <f t="shared" si="3"/>
        <v>2587</v>
      </c>
      <c r="K48" s="46">
        <v>1</v>
      </c>
      <c r="L48" s="46">
        <v>2586</v>
      </c>
      <c r="M48" s="46">
        <v>0</v>
      </c>
      <c r="N48" s="46">
        <f t="shared" si="4"/>
        <v>116</v>
      </c>
      <c r="O48" s="46">
        <v>0</v>
      </c>
      <c r="P48" s="46">
        <v>116</v>
      </c>
      <c r="Q48" s="46">
        <v>0</v>
      </c>
      <c r="R48" s="46">
        <f t="shared" si="5"/>
        <v>205</v>
      </c>
      <c r="S48" s="46">
        <v>0</v>
      </c>
      <c r="T48" s="46">
        <v>205</v>
      </c>
      <c r="U48" s="46">
        <v>0</v>
      </c>
      <c r="V48" s="46">
        <f t="shared" si="6"/>
        <v>11</v>
      </c>
      <c r="W48" s="46">
        <v>11</v>
      </c>
      <c r="X48" s="46">
        <v>0</v>
      </c>
      <c r="Y48" s="46">
        <v>0</v>
      </c>
      <c r="Z48" s="46">
        <f t="shared" si="7"/>
        <v>42</v>
      </c>
      <c r="AA48" s="46">
        <v>10</v>
      </c>
      <c r="AB48" s="46">
        <v>32</v>
      </c>
      <c r="AC48" s="46">
        <v>0</v>
      </c>
      <c r="AD48" s="46">
        <f t="shared" si="8"/>
        <v>1169</v>
      </c>
      <c r="AE48" s="46">
        <f t="shared" si="9"/>
        <v>0</v>
      </c>
      <c r="AF48" s="46">
        <v>0</v>
      </c>
      <c r="AG48" s="46">
        <v>0</v>
      </c>
      <c r="AH48" s="46">
        <v>0</v>
      </c>
      <c r="AI48" s="46">
        <f t="shared" si="10"/>
        <v>1130</v>
      </c>
      <c r="AJ48" s="46">
        <v>0</v>
      </c>
      <c r="AK48" s="46">
        <v>0</v>
      </c>
      <c r="AL48" s="46">
        <v>1130</v>
      </c>
      <c r="AM48" s="46">
        <f t="shared" si="11"/>
        <v>0</v>
      </c>
      <c r="AN48" s="46">
        <v>0</v>
      </c>
      <c r="AO48" s="46">
        <v>0</v>
      </c>
      <c r="AP48" s="46">
        <v>0</v>
      </c>
      <c r="AQ48" s="46">
        <f t="shared" si="12"/>
        <v>0</v>
      </c>
      <c r="AR48" s="46">
        <v>0</v>
      </c>
      <c r="AS48" s="46">
        <v>0</v>
      </c>
      <c r="AT48" s="46">
        <v>0</v>
      </c>
      <c r="AU48" s="46">
        <f t="shared" si="13"/>
        <v>0</v>
      </c>
      <c r="AV48" s="46">
        <v>0</v>
      </c>
      <c r="AW48" s="46">
        <v>0</v>
      </c>
      <c r="AX48" s="46">
        <v>0</v>
      </c>
      <c r="AY48" s="46">
        <f t="shared" si="14"/>
        <v>39</v>
      </c>
      <c r="AZ48" s="46">
        <v>0</v>
      </c>
      <c r="BA48" s="46">
        <v>0</v>
      </c>
      <c r="BB48" s="46">
        <v>39</v>
      </c>
      <c r="BC48" s="46">
        <f t="shared" si="15"/>
        <v>30</v>
      </c>
      <c r="BD48" s="46">
        <f t="shared" si="16"/>
        <v>21</v>
      </c>
      <c r="BE48" s="46">
        <v>0</v>
      </c>
      <c r="BF48" s="46">
        <v>5</v>
      </c>
      <c r="BG48" s="46">
        <v>15</v>
      </c>
      <c r="BH48" s="46">
        <v>0</v>
      </c>
      <c r="BI48" s="46">
        <v>0</v>
      </c>
      <c r="BJ48" s="46">
        <v>1</v>
      </c>
      <c r="BK48" s="46">
        <f t="shared" si="18"/>
        <v>9</v>
      </c>
      <c r="BL48" s="46">
        <v>0</v>
      </c>
      <c r="BM48" s="46">
        <v>9</v>
      </c>
      <c r="BN48" s="46">
        <v>0</v>
      </c>
      <c r="BO48" s="46">
        <v>0</v>
      </c>
      <c r="BP48" s="46">
        <v>0</v>
      </c>
      <c r="BQ48" s="46">
        <v>0</v>
      </c>
      <c r="BR48" s="46">
        <f t="shared" si="41"/>
        <v>2982</v>
      </c>
      <c r="BS48" s="46">
        <f t="shared" si="41"/>
        <v>0</v>
      </c>
      <c r="BT48" s="46">
        <f t="shared" si="41"/>
        <v>2592</v>
      </c>
      <c r="BU48" s="46">
        <f t="shared" si="41"/>
        <v>131</v>
      </c>
      <c r="BV48" s="46">
        <f t="shared" si="41"/>
        <v>205</v>
      </c>
      <c r="BW48" s="46">
        <f t="shared" si="41"/>
        <v>11</v>
      </c>
      <c r="BX48" s="46">
        <f t="shared" si="41"/>
        <v>43</v>
      </c>
      <c r="BY48" s="46">
        <f t="shared" si="21"/>
        <v>2961</v>
      </c>
      <c r="BZ48" s="46">
        <f t="shared" si="22"/>
        <v>0</v>
      </c>
      <c r="CA48" s="46">
        <f t="shared" si="23"/>
        <v>2587</v>
      </c>
      <c r="CB48" s="46">
        <f t="shared" si="24"/>
        <v>116</v>
      </c>
      <c r="CC48" s="46">
        <f t="shared" si="25"/>
        <v>205</v>
      </c>
      <c r="CD48" s="46">
        <f t="shared" si="26"/>
        <v>11</v>
      </c>
      <c r="CE48" s="46">
        <f t="shared" si="27"/>
        <v>42</v>
      </c>
      <c r="CF48" s="46">
        <f t="shared" si="28"/>
        <v>21</v>
      </c>
      <c r="CG48" s="46">
        <f t="shared" si="42"/>
        <v>0</v>
      </c>
      <c r="CH48" s="46">
        <f t="shared" si="42"/>
        <v>5</v>
      </c>
      <c r="CI48" s="46">
        <f t="shared" si="42"/>
        <v>15</v>
      </c>
      <c r="CJ48" s="46">
        <f t="shared" si="42"/>
        <v>0</v>
      </c>
      <c r="CK48" s="46">
        <f t="shared" si="42"/>
        <v>0</v>
      </c>
      <c r="CL48" s="46">
        <f t="shared" si="42"/>
        <v>1</v>
      </c>
      <c r="CM48" s="46">
        <f t="shared" si="43"/>
        <v>1178</v>
      </c>
      <c r="CN48" s="46">
        <f t="shared" si="43"/>
        <v>0</v>
      </c>
      <c r="CO48" s="46">
        <f t="shared" si="43"/>
        <v>1139</v>
      </c>
      <c r="CP48" s="46">
        <f t="shared" si="43"/>
        <v>0</v>
      </c>
      <c r="CQ48" s="46">
        <f t="shared" si="43"/>
        <v>0</v>
      </c>
      <c r="CR48" s="46">
        <f t="shared" si="43"/>
        <v>0</v>
      </c>
      <c r="CS48" s="46">
        <f t="shared" si="43"/>
        <v>39</v>
      </c>
      <c r="CT48" s="46">
        <f t="shared" si="31"/>
        <v>1169</v>
      </c>
      <c r="CU48" s="46">
        <f t="shared" si="32"/>
        <v>0</v>
      </c>
      <c r="CV48" s="46">
        <f t="shared" si="33"/>
        <v>1130</v>
      </c>
      <c r="CW48" s="46">
        <f t="shared" si="34"/>
        <v>0</v>
      </c>
      <c r="CX48" s="46">
        <f t="shared" si="35"/>
        <v>0</v>
      </c>
      <c r="CY48" s="46">
        <f t="shared" si="36"/>
        <v>0</v>
      </c>
      <c r="CZ48" s="46">
        <f t="shared" si="37"/>
        <v>39</v>
      </c>
      <c r="DA48" s="46">
        <f t="shared" si="38"/>
        <v>9</v>
      </c>
      <c r="DB48" s="46">
        <f t="shared" si="44"/>
        <v>0</v>
      </c>
      <c r="DC48" s="46">
        <f t="shared" si="44"/>
        <v>9</v>
      </c>
      <c r="DD48" s="46">
        <f t="shared" si="44"/>
        <v>0</v>
      </c>
      <c r="DE48" s="46">
        <f t="shared" si="44"/>
        <v>0</v>
      </c>
      <c r="DF48" s="46">
        <f t="shared" si="44"/>
        <v>0</v>
      </c>
      <c r="DG48" s="46">
        <f t="shared" si="44"/>
        <v>0</v>
      </c>
      <c r="DH48" s="46">
        <v>0</v>
      </c>
      <c r="DI48" s="46">
        <f t="shared" si="40"/>
        <v>7</v>
      </c>
      <c r="DJ48" s="46">
        <v>0</v>
      </c>
      <c r="DK48" s="46">
        <v>0</v>
      </c>
      <c r="DL48" s="46">
        <v>7</v>
      </c>
      <c r="DM48" s="46">
        <v>0</v>
      </c>
    </row>
    <row r="49" spans="1:117" s="3" customFormat="1" ht="13.5" customHeight="1" x14ac:dyDescent="0.2">
      <c r="A49" s="44" t="s">
        <v>36</v>
      </c>
      <c r="B49" s="45" t="s">
        <v>119</v>
      </c>
      <c r="C49" s="44" t="s">
        <v>120</v>
      </c>
      <c r="D49" s="46">
        <f t="shared" si="0"/>
        <v>517</v>
      </c>
      <c r="E49" s="46">
        <f t="shared" si="1"/>
        <v>434</v>
      </c>
      <c r="F49" s="46">
        <f t="shared" si="2"/>
        <v>0</v>
      </c>
      <c r="G49" s="46">
        <v>0</v>
      </c>
      <c r="H49" s="46">
        <v>0</v>
      </c>
      <c r="I49" s="46">
        <v>0</v>
      </c>
      <c r="J49" s="46">
        <f t="shared" si="3"/>
        <v>387</v>
      </c>
      <c r="K49" s="46">
        <v>387</v>
      </c>
      <c r="L49" s="46">
        <v>0</v>
      </c>
      <c r="M49" s="46">
        <v>0</v>
      </c>
      <c r="N49" s="46">
        <f t="shared" si="4"/>
        <v>3</v>
      </c>
      <c r="O49" s="46">
        <v>3</v>
      </c>
      <c r="P49" s="46">
        <v>0</v>
      </c>
      <c r="Q49" s="46">
        <v>0</v>
      </c>
      <c r="R49" s="46">
        <f t="shared" si="5"/>
        <v>44</v>
      </c>
      <c r="S49" s="46">
        <v>44</v>
      </c>
      <c r="T49" s="46">
        <v>0</v>
      </c>
      <c r="U49" s="46">
        <v>0</v>
      </c>
      <c r="V49" s="46">
        <f t="shared" si="6"/>
        <v>0</v>
      </c>
      <c r="W49" s="46">
        <v>0</v>
      </c>
      <c r="X49" s="46">
        <v>0</v>
      </c>
      <c r="Y49" s="46">
        <v>0</v>
      </c>
      <c r="Z49" s="46">
        <f t="shared" si="7"/>
        <v>0</v>
      </c>
      <c r="AA49" s="46">
        <v>0</v>
      </c>
      <c r="AB49" s="46">
        <v>0</v>
      </c>
      <c r="AC49" s="46">
        <v>0</v>
      </c>
      <c r="AD49" s="46">
        <f t="shared" si="8"/>
        <v>0</v>
      </c>
      <c r="AE49" s="46">
        <f t="shared" si="9"/>
        <v>0</v>
      </c>
      <c r="AF49" s="46">
        <v>0</v>
      </c>
      <c r="AG49" s="46">
        <v>0</v>
      </c>
      <c r="AH49" s="46">
        <v>0</v>
      </c>
      <c r="AI49" s="46">
        <f t="shared" si="10"/>
        <v>0</v>
      </c>
      <c r="AJ49" s="46">
        <v>0</v>
      </c>
      <c r="AK49" s="46">
        <v>0</v>
      </c>
      <c r="AL49" s="46">
        <v>0</v>
      </c>
      <c r="AM49" s="46">
        <f t="shared" si="11"/>
        <v>0</v>
      </c>
      <c r="AN49" s="46">
        <v>0</v>
      </c>
      <c r="AO49" s="46">
        <v>0</v>
      </c>
      <c r="AP49" s="46">
        <v>0</v>
      </c>
      <c r="AQ49" s="46">
        <f t="shared" si="12"/>
        <v>0</v>
      </c>
      <c r="AR49" s="46">
        <v>0</v>
      </c>
      <c r="AS49" s="46">
        <v>0</v>
      </c>
      <c r="AT49" s="46">
        <v>0</v>
      </c>
      <c r="AU49" s="46">
        <f t="shared" si="13"/>
        <v>0</v>
      </c>
      <c r="AV49" s="46">
        <v>0</v>
      </c>
      <c r="AW49" s="46">
        <v>0</v>
      </c>
      <c r="AX49" s="46">
        <v>0</v>
      </c>
      <c r="AY49" s="46">
        <f t="shared" si="14"/>
        <v>0</v>
      </c>
      <c r="AZ49" s="46">
        <v>0</v>
      </c>
      <c r="BA49" s="46">
        <v>0</v>
      </c>
      <c r="BB49" s="46">
        <v>0</v>
      </c>
      <c r="BC49" s="46">
        <f t="shared" si="15"/>
        <v>83</v>
      </c>
      <c r="BD49" s="46">
        <f t="shared" si="16"/>
        <v>83</v>
      </c>
      <c r="BE49" s="46">
        <v>0</v>
      </c>
      <c r="BF49" s="46">
        <v>0</v>
      </c>
      <c r="BG49" s="46">
        <v>0</v>
      </c>
      <c r="BH49" s="46">
        <v>76</v>
      </c>
      <c r="BI49" s="46">
        <v>0</v>
      </c>
      <c r="BJ49" s="46">
        <v>7</v>
      </c>
      <c r="BK49" s="46">
        <f t="shared" si="18"/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f t="shared" si="41"/>
        <v>517</v>
      </c>
      <c r="BS49" s="46">
        <f t="shared" si="41"/>
        <v>0</v>
      </c>
      <c r="BT49" s="46">
        <f t="shared" si="41"/>
        <v>387</v>
      </c>
      <c r="BU49" s="46">
        <f t="shared" si="41"/>
        <v>3</v>
      </c>
      <c r="BV49" s="46">
        <f t="shared" si="41"/>
        <v>120</v>
      </c>
      <c r="BW49" s="46">
        <f t="shared" si="41"/>
        <v>0</v>
      </c>
      <c r="BX49" s="46">
        <f t="shared" si="41"/>
        <v>7</v>
      </c>
      <c r="BY49" s="46">
        <f t="shared" si="21"/>
        <v>434</v>
      </c>
      <c r="BZ49" s="46">
        <f t="shared" si="22"/>
        <v>0</v>
      </c>
      <c r="CA49" s="46">
        <f t="shared" si="23"/>
        <v>387</v>
      </c>
      <c r="CB49" s="46">
        <f t="shared" si="24"/>
        <v>3</v>
      </c>
      <c r="CC49" s="46">
        <f t="shared" si="25"/>
        <v>44</v>
      </c>
      <c r="CD49" s="46">
        <f t="shared" si="26"/>
        <v>0</v>
      </c>
      <c r="CE49" s="46">
        <f t="shared" si="27"/>
        <v>0</v>
      </c>
      <c r="CF49" s="46">
        <f t="shared" si="28"/>
        <v>83</v>
      </c>
      <c r="CG49" s="46">
        <f t="shared" si="42"/>
        <v>0</v>
      </c>
      <c r="CH49" s="46">
        <f t="shared" si="42"/>
        <v>0</v>
      </c>
      <c r="CI49" s="46">
        <f t="shared" si="42"/>
        <v>0</v>
      </c>
      <c r="CJ49" s="46">
        <f t="shared" si="42"/>
        <v>76</v>
      </c>
      <c r="CK49" s="46">
        <f t="shared" si="42"/>
        <v>0</v>
      </c>
      <c r="CL49" s="46">
        <f t="shared" si="42"/>
        <v>7</v>
      </c>
      <c r="CM49" s="46">
        <f t="shared" si="43"/>
        <v>0</v>
      </c>
      <c r="CN49" s="46">
        <f t="shared" si="43"/>
        <v>0</v>
      </c>
      <c r="CO49" s="46">
        <f t="shared" si="43"/>
        <v>0</v>
      </c>
      <c r="CP49" s="46">
        <f t="shared" si="43"/>
        <v>0</v>
      </c>
      <c r="CQ49" s="46">
        <f t="shared" si="43"/>
        <v>0</v>
      </c>
      <c r="CR49" s="46">
        <f t="shared" si="43"/>
        <v>0</v>
      </c>
      <c r="CS49" s="46">
        <f t="shared" si="43"/>
        <v>0</v>
      </c>
      <c r="CT49" s="46">
        <f t="shared" si="31"/>
        <v>0</v>
      </c>
      <c r="CU49" s="46">
        <f t="shared" si="32"/>
        <v>0</v>
      </c>
      <c r="CV49" s="46">
        <f t="shared" si="33"/>
        <v>0</v>
      </c>
      <c r="CW49" s="46">
        <f t="shared" si="34"/>
        <v>0</v>
      </c>
      <c r="CX49" s="46">
        <f t="shared" si="35"/>
        <v>0</v>
      </c>
      <c r="CY49" s="46">
        <f t="shared" si="36"/>
        <v>0</v>
      </c>
      <c r="CZ49" s="46">
        <f t="shared" si="37"/>
        <v>0</v>
      </c>
      <c r="DA49" s="46">
        <f t="shared" si="38"/>
        <v>0</v>
      </c>
      <c r="DB49" s="46">
        <f t="shared" si="44"/>
        <v>0</v>
      </c>
      <c r="DC49" s="46">
        <f t="shared" si="44"/>
        <v>0</v>
      </c>
      <c r="DD49" s="46">
        <f t="shared" si="44"/>
        <v>0</v>
      </c>
      <c r="DE49" s="46">
        <f t="shared" si="44"/>
        <v>0</v>
      </c>
      <c r="DF49" s="46">
        <f t="shared" si="44"/>
        <v>0</v>
      </c>
      <c r="DG49" s="46">
        <f t="shared" si="44"/>
        <v>0</v>
      </c>
      <c r="DH49" s="46">
        <v>0</v>
      </c>
      <c r="DI49" s="46">
        <f t="shared" si="40"/>
        <v>2</v>
      </c>
      <c r="DJ49" s="46">
        <v>0</v>
      </c>
      <c r="DK49" s="46">
        <v>0</v>
      </c>
      <c r="DL49" s="46">
        <v>0</v>
      </c>
      <c r="DM49" s="46">
        <v>2</v>
      </c>
    </row>
    <row r="50" spans="1:117" s="3" customFormat="1" ht="13.5" customHeight="1" x14ac:dyDescent="0.2">
      <c r="A50" s="44"/>
      <c r="B50" s="45"/>
      <c r="C50" s="44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</row>
    <row r="51" spans="1:117" s="3" customFormat="1" ht="13.5" customHeight="1" x14ac:dyDescent="0.2">
      <c r="A51" s="44"/>
      <c r="B51" s="45"/>
      <c r="C51" s="44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</row>
    <row r="52" spans="1:117" s="3" customFormat="1" ht="13.5" customHeight="1" x14ac:dyDescent="0.2">
      <c r="A52" s="44"/>
      <c r="B52" s="45"/>
      <c r="C52" s="44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</row>
    <row r="53" spans="1:117" s="3" customFormat="1" ht="13.5" customHeight="1" x14ac:dyDescent="0.2">
      <c r="A53" s="44"/>
      <c r="B53" s="45"/>
      <c r="C53" s="44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</row>
    <row r="54" spans="1:117" s="3" customFormat="1" ht="13.5" customHeight="1" x14ac:dyDescent="0.2">
      <c r="A54" s="44"/>
      <c r="B54" s="45"/>
      <c r="C54" s="44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</row>
    <row r="55" spans="1:117" s="3" customFormat="1" ht="13.5" customHeight="1" x14ac:dyDescent="0.2">
      <c r="A55" s="44"/>
      <c r="B55" s="45"/>
      <c r="C55" s="44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</row>
    <row r="56" spans="1:117" s="3" customFormat="1" ht="13.5" customHeight="1" x14ac:dyDescent="0.2">
      <c r="A56" s="44"/>
      <c r="B56" s="45"/>
      <c r="C56" s="44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</row>
    <row r="57" spans="1:117" s="3" customFormat="1" ht="13.5" customHeight="1" x14ac:dyDescent="0.2">
      <c r="A57" s="44"/>
      <c r="B57" s="45"/>
      <c r="C57" s="44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</row>
    <row r="58" spans="1:117" s="3" customFormat="1" ht="13.5" customHeight="1" x14ac:dyDescent="0.2">
      <c r="A58" s="44"/>
      <c r="B58" s="45"/>
      <c r="C58" s="44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</row>
    <row r="59" spans="1:117" s="3" customFormat="1" ht="13.5" customHeight="1" x14ac:dyDescent="0.2">
      <c r="A59" s="44"/>
      <c r="B59" s="45"/>
      <c r="C59" s="44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</row>
    <row r="60" spans="1:117" s="3" customFormat="1" ht="13.5" customHeight="1" x14ac:dyDescent="0.2">
      <c r="A60" s="44"/>
      <c r="B60" s="45"/>
      <c r="C60" s="44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</row>
    <row r="61" spans="1:117" s="3" customFormat="1" ht="13.5" customHeight="1" x14ac:dyDescent="0.2">
      <c r="A61" s="44"/>
      <c r="B61" s="45"/>
      <c r="C61" s="44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</row>
    <row r="62" spans="1:117" s="3" customFormat="1" ht="13.5" customHeight="1" x14ac:dyDescent="0.2">
      <c r="A62" s="44"/>
      <c r="B62" s="45"/>
      <c r="C62" s="44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</row>
    <row r="63" spans="1:117" s="3" customFormat="1" ht="13.5" customHeight="1" x14ac:dyDescent="0.2">
      <c r="A63" s="44"/>
      <c r="B63" s="45"/>
      <c r="C63" s="44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</row>
    <row r="64" spans="1:117" s="3" customFormat="1" ht="13.5" customHeight="1" x14ac:dyDescent="0.2">
      <c r="A64" s="44"/>
      <c r="B64" s="45"/>
      <c r="C64" s="44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</row>
    <row r="65" spans="1:117" s="3" customFormat="1" ht="13.5" customHeight="1" x14ac:dyDescent="0.2">
      <c r="A65" s="44"/>
      <c r="B65" s="45"/>
      <c r="C65" s="44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</row>
    <row r="66" spans="1:117" s="3" customFormat="1" ht="13.5" customHeight="1" x14ac:dyDescent="0.2">
      <c r="A66" s="44"/>
      <c r="B66" s="45"/>
      <c r="C66" s="44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</row>
    <row r="67" spans="1:117" s="3" customFormat="1" ht="13.5" customHeight="1" x14ac:dyDescent="0.2">
      <c r="A67" s="44"/>
      <c r="B67" s="45"/>
      <c r="C67" s="44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</row>
    <row r="68" spans="1:117" s="3" customFormat="1" ht="13.5" customHeight="1" x14ac:dyDescent="0.2">
      <c r="A68" s="44"/>
      <c r="B68" s="45"/>
      <c r="C68" s="44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</row>
    <row r="69" spans="1:117" s="3" customFormat="1" ht="13.5" customHeight="1" x14ac:dyDescent="0.2">
      <c r="A69" s="44"/>
      <c r="B69" s="45"/>
      <c r="C69" s="44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</row>
    <row r="70" spans="1:117" s="3" customFormat="1" ht="13.5" customHeight="1" x14ac:dyDescent="0.2">
      <c r="A70" s="44"/>
      <c r="B70" s="45"/>
      <c r="C70" s="44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</row>
    <row r="71" spans="1:117" s="3" customFormat="1" ht="13.5" customHeight="1" x14ac:dyDescent="0.2">
      <c r="A71" s="44"/>
      <c r="B71" s="45"/>
      <c r="C71" s="44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</row>
    <row r="72" spans="1:117" s="3" customFormat="1" ht="13.5" customHeight="1" x14ac:dyDescent="0.2">
      <c r="A72" s="44"/>
      <c r="B72" s="45"/>
      <c r="C72" s="44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</row>
    <row r="73" spans="1:117" s="3" customFormat="1" ht="13.5" customHeight="1" x14ac:dyDescent="0.2">
      <c r="A73" s="44"/>
      <c r="B73" s="45"/>
      <c r="C73" s="44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</row>
    <row r="74" spans="1:117" s="3" customFormat="1" ht="13.5" customHeight="1" x14ac:dyDescent="0.2">
      <c r="A74" s="44"/>
      <c r="B74" s="45"/>
      <c r="C74" s="44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</row>
    <row r="75" spans="1:117" s="3" customFormat="1" ht="13.5" customHeight="1" x14ac:dyDescent="0.2">
      <c r="A75" s="44"/>
      <c r="B75" s="45"/>
      <c r="C75" s="44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</row>
    <row r="76" spans="1:117" s="3" customFormat="1" ht="13.5" customHeight="1" x14ac:dyDescent="0.2">
      <c r="A76" s="44"/>
      <c r="B76" s="45"/>
      <c r="C76" s="44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</row>
    <row r="77" spans="1:117" s="3" customFormat="1" ht="13.5" customHeight="1" x14ac:dyDescent="0.2">
      <c r="A77" s="44"/>
      <c r="B77" s="45"/>
      <c r="C77" s="44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</row>
    <row r="78" spans="1:117" s="3" customFormat="1" ht="13.5" customHeight="1" x14ac:dyDescent="0.2">
      <c r="A78" s="44"/>
      <c r="B78" s="45"/>
      <c r="C78" s="44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</row>
    <row r="79" spans="1:117" s="3" customFormat="1" ht="13.5" customHeight="1" x14ac:dyDescent="0.2">
      <c r="A79" s="44"/>
      <c r="B79" s="45"/>
      <c r="C79" s="44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</row>
    <row r="80" spans="1:117" s="3" customFormat="1" ht="13.5" customHeight="1" x14ac:dyDescent="0.2">
      <c r="A80" s="44"/>
      <c r="B80" s="45"/>
      <c r="C80" s="44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</row>
    <row r="81" spans="1:117" s="3" customFormat="1" ht="13.5" customHeight="1" x14ac:dyDescent="0.2">
      <c r="A81" s="44"/>
      <c r="B81" s="45"/>
      <c r="C81" s="44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</row>
    <row r="82" spans="1:117" s="3" customFormat="1" ht="13.5" customHeight="1" x14ac:dyDescent="0.2">
      <c r="A82" s="44"/>
      <c r="B82" s="45"/>
      <c r="C82" s="44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</row>
    <row r="83" spans="1:117" s="3" customFormat="1" ht="13.5" customHeight="1" x14ac:dyDescent="0.2">
      <c r="A83" s="44"/>
      <c r="B83" s="45"/>
      <c r="C83" s="44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</row>
    <row r="84" spans="1:117" s="3" customFormat="1" ht="13.5" customHeight="1" x14ac:dyDescent="0.2">
      <c r="A84" s="44"/>
      <c r="B84" s="45"/>
      <c r="C84" s="44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</row>
    <row r="85" spans="1:117" s="3" customFormat="1" ht="13.5" customHeight="1" x14ac:dyDescent="0.2">
      <c r="A85" s="44"/>
      <c r="B85" s="45"/>
      <c r="C85" s="44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</row>
    <row r="86" spans="1:117" s="3" customFormat="1" ht="13.5" customHeight="1" x14ac:dyDescent="0.2">
      <c r="A86" s="44"/>
      <c r="B86" s="45"/>
      <c r="C86" s="44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</row>
    <row r="87" spans="1:117" s="3" customFormat="1" ht="13.5" customHeight="1" x14ac:dyDescent="0.2">
      <c r="A87" s="44"/>
      <c r="B87" s="45"/>
      <c r="C87" s="44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</row>
    <row r="88" spans="1:117" s="3" customFormat="1" ht="13.5" customHeight="1" x14ac:dyDescent="0.2">
      <c r="A88" s="44"/>
      <c r="B88" s="45"/>
      <c r="C88" s="44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</row>
    <row r="89" spans="1:117" s="3" customFormat="1" ht="13.5" customHeight="1" x14ac:dyDescent="0.2">
      <c r="A89" s="44"/>
      <c r="B89" s="45"/>
      <c r="C89" s="44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</row>
    <row r="90" spans="1:117" s="3" customFormat="1" ht="13.5" customHeight="1" x14ac:dyDescent="0.2">
      <c r="A90" s="44"/>
      <c r="B90" s="45"/>
      <c r="C90" s="44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</row>
    <row r="91" spans="1:117" s="3" customFormat="1" ht="13.5" customHeight="1" x14ac:dyDescent="0.2">
      <c r="A91" s="44"/>
      <c r="B91" s="45"/>
      <c r="C91" s="44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</row>
    <row r="92" spans="1:117" s="3" customFormat="1" ht="13.5" customHeight="1" x14ac:dyDescent="0.2">
      <c r="A92" s="44"/>
      <c r="B92" s="45"/>
      <c r="C92" s="44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</row>
    <row r="93" spans="1:117" s="3" customFormat="1" ht="13.5" customHeight="1" x14ac:dyDescent="0.2">
      <c r="A93" s="44"/>
      <c r="B93" s="45"/>
      <c r="C93" s="44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</row>
    <row r="94" spans="1:117" s="3" customFormat="1" ht="13.5" customHeight="1" x14ac:dyDescent="0.2">
      <c r="A94" s="44"/>
      <c r="B94" s="45"/>
      <c r="C94" s="44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</row>
    <row r="95" spans="1:117" s="3" customFormat="1" ht="13.5" customHeight="1" x14ac:dyDescent="0.2">
      <c r="A95" s="44"/>
      <c r="B95" s="45"/>
      <c r="C95" s="44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</row>
    <row r="96" spans="1:117" s="3" customFormat="1" ht="13.5" customHeight="1" x14ac:dyDescent="0.2">
      <c r="A96" s="44"/>
      <c r="B96" s="45"/>
      <c r="C96" s="44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</row>
    <row r="97" spans="1:117" s="3" customFormat="1" ht="13.5" customHeight="1" x14ac:dyDescent="0.2">
      <c r="A97" s="44"/>
      <c r="B97" s="45"/>
      <c r="C97" s="44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</row>
    <row r="98" spans="1:117" s="3" customFormat="1" ht="13.5" customHeight="1" x14ac:dyDescent="0.2">
      <c r="A98" s="44"/>
      <c r="B98" s="45"/>
      <c r="C98" s="44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</row>
    <row r="99" spans="1:117" s="3" customFormat="1" ht="13.5" customHeight="1" x14ac:dyDescent="0.2">
      <c r="A99" s="44"/>
      <c r="B99" s="45"/>
      <c r="C99" s="44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</row>
    <row r="100" spans="1:117" s="3" customFormat="1" ht="13.5" customHeight="1" x14ac:dyDescent="0.2">
      <c r="A100" s="44"/>
      <c r="B100" s="45"/>
      <c r="C100" s="44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</row>
    <row r="101" spans="1:117" s="3" customFormat="1" ht="13.5" customHeight="1" x14ac:dyDescent="0.2">
      <c r="A101" s="44"/>
      <c r="B101" s="45"/>
      <c r="C101" s="44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</row>
    <row r="102" spans="1:117" s="3" customFormat="1" ht="13.5" customHeight="1" x14ac:dyDescent="0.2">
      <c r="A102" s="44"/>
      <c r="B102" s="45"/>
      <c r="C102" s="44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</row>
    <row r="103" spans="1:117" s="3" customFormat="1" ht="13.5" customHeight="1" x14ac:dyDescent="0.2">
      <c r="A103" s="44"/>
      <c r="B103" s="45"/>
      <c r="C103" s="44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</row>
    <row r="104" spans="1:117" s="3" customFormat="1" ht="13.5" customHeight="1" x14ac:dyDescent="0.2">
      <c r="A104" s="44"/>
      <c r="B104" s="45"/>
      <c r="C104" s="44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</row>
    <row r="105" spans="1:117" s="3" customFormat="1" ht="13.5" customHeight="1" x14ac:dyDescent="0.2">
      <c r="A105" s="44"/>
      <c r="B105" s="45"/>
      <c r="C105" s="44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</row>
    <row r="106" spans="1:117" s="3" customFormat="1" ht="13.5" customHeight="1" x14ac:dyDescent="0.2">
      <c r="A106" s="44"/>
      <c r="B106" s="45"/>
      <c r="C106" s="44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</row>
    <row r="107" spans="1:117" s="3" customFormat="1" ht="13.5" customHeight="1" x14ac:dyDescent="0.2">
      <c r="A107" s="44"/>
      <c r="B107" s="45"/>
      <c r="C107" s="44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</row>
    <row r="108" spans="1:117" s="3" customFormat="1" ht="13.5" customHeight="1" x14ac:dyDescent="0.2">
      <c r="A108" s="44"/>
      <c r="B108" s="45"/>
      <c r="C108" s="44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</row>
    <row r="109" spans="1:117" s="3" customFormat="1" ht="13.5" customHeight="1" x14ac:dyDescent="0.2">
      <c r="A109" s="44"/>
      <c r="B109" s="45"/>
      <c r="C109" s="44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/>
      <c r="DF109" s="46"/>
      <c r="DG109" s="46"/>
      <c r="DH109" s="46"/>
      <c r="DI109" s="46"/>
      <c r="DJ109" s="46"/>
      <c r="DK109" s="46"/>
      <c r="DL109" s="46"/>
      <c r="DM109" s="46"/>
    </row>
    <row r="110" spans="1:117" s="3" customFormat="1" ht="13.5" customHeight="1" x14ac:dyDescent="0.2">
      <c r="A110" s="44"/>
      <c r="B110" s="45"/>
      <c r="C110" s="44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/>
      <c r="DF110" s="46"/>
      <c r="DG110" s="46"/>
      <c r="DH110" s="46"/>
      <c r="DI110" s="46"/>
      <c r="DJ110" s="46"/>
      <c r="DK110" s="46"/>
      <c r="DL110" s="46"/>
      <c r="DM110" s="46"/>
    </row>
    <row r="111" spans="1:117" s="3" customFormat="1" ht="13.5" customHeight="1" x14ac:dyDescent="0.2">
      <c r="A111" s="44"/>
      <c r="B111" s="45"/>
      <c r="C111" s="44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46"/>
    </row>
    <row r="112" spans="1:117" s="3" customFormat="1" ht="13.5" customHeight="1" x14ac:dyDescent="0.2">
      <c r="A112" s="44"/>
      <c r="B112" s="45"/>
      <c r="C112" s="44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</row>
    <row r="113" spans="1:117" s="3" customFormat="1" ht="13.5" customHeight="1" x14ac:dyDescent="0.2">
      <c r="A113" s="44"/>
      <c r="B113" s="45"/>
      <c r="C113" s="44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</row>
    <row r="114" spans="1:117" s="3" customFormat="1" ht="13.5" customHeight="1" x14ac:dyDescent="0.2">
      <c r="A114" s="44"/>
      <c r="B114" s="45"/>
      <c r="C114" s="44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/>
      <c r="DF114" s="46"/>
      <c r="DG114" s="46"/>
      <c r="DH114" s="46"/>
      <c r="DI114" s="46"/>
      <c r="DJ114" s="46"/>
      <c r="DK114" s="46"/>
      <c r="DL114" s="46"/>
      <c r="DM114" s="46"/>
    </row>
    <row r="115" spans="1:117" s="3" customFormat="1" ht="13.5" customHeight="1" x14ac:dyDescent="0.2">
      <c r="A115" s="44"/>
      <c r="B115" s="45"/>
      <c r="C115" s="44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</row>
    <row r="116" spans="1:117" s="3" customFormat="1" ht="13.5" customHeight="1" x14ac:dyDescent="0.2">
      <c r="A116" s="44"/>
      <c r="B116" s="45"/>
      <c r="C116" s="44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</row>
    <row r="117" spans="1:117" s="3" customFormat="1" ht="13.5" customHeight="1" x14ac:dyDescent="0.2">
      <c r="A117" s="44"/>
      <c r="B117" s="45"/>
      <c r="C117" s="44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</row>
    <row r="118" spans="1:117" s="3" customFormat="1" ht="13.5" customHeight="1" x14ac:dyDescent="0.2">
      <c r="A118" s="44"/>
      <c r="B118" s="45"/>
      <c r="C118" s="44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</row>
    <row r="119" spans="1:117" s="3" customFormat="1" ht="13.5" customHeight="1" x14ac:dyDescent="0.2">
      <c r="A119" s="44"/>
      <c r="B119" s="45"/>
      <c r="C119" s="44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</row>
    <row r="120" spans="1:117" s="3" customFormat="1" ht="13.5" customHeight="1" x14ac:dyDescent="0.2">
      <c r="A120" s="44"/>
      <c r="B120" s="45"/>
      <c r="C120" s="44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</row>
    <row r="121" spans="1:117" s="3" customFormat="1" ht="13.5" customHeight="1" x14ac:dyDescent="0.2">
      <c r="A121" s="44"/>
      <c r="B121" s="45"/>
      <c r="C121" s="44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</row>
    <row r="122" spans="1:117" s="3" customFormat="1" ht="13.5" customHeight="1" x14ac:dyDescent="0.2">
      <c r="A122" s="44"/>
      <c r="B122" s="45"/>
      <c r="C122" s="44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H122" s="46"/>
      <c r="DI122" s="46"/>
      <c r="DJ122" s="46"/>
      <c r="DK122" s="46"/>
      <c r="DL122" s="46"/>
      <c r="DM122" s="46"/>
    </row>
    <row r="123" spans="1:117" s="3" customFormat="1" ht="13.5" customHeight="1" x14ac:dyDescent="0.2">
      <c r="A123" s="44"/>
      <c r="B123" s="45"/>
      <c r="C123" s="44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46"/>
    </row>
    <row r="124" spans="1:117" s="3" customFormat="1" ht="13.5" customHeight="1" x14ac:dyDescent="0.2">
      <c r="A124" s="44"/>
      <c r="B124" s="45"/>
      <c r="C124" s="44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</row>
    <row r="125" spans="1:117" s="3" customFormat="1" ht="13.5" customHeight="1" x14ac:dyDescent="0.2">
      <c r="A125" s="44"/>
      <c r="B125" s="45"/>
      <c r="C125" s="44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</row>
    <row r="126" spans="1:117" s="3" customFormat="1" ht="13.5" customHeight="1" x14ac:dyDescent="0.2">
      <c r="A126" s="44"/>
      <c r="B126" s="45"/>
      <c r="C126" s="44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</row>
    <row r="127" spans="1:117" s="3" customFormat="1" ht="13.5" customHeight="1" x14ac:dyDescent="0.2">
      <c r="A127" s="44"/>
      <c r="B127" s="45"/>
      <c r="C127" s="44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46"/>
    </row>
    <row r="128" spans="1:117" s="3" customFormat="1" ht="13.5" customHeight="1" x14ac:dyDescent="0.2">
      <c r="A128" s="44"/>
      <c r="B128" s="45"/>
      <c r="C128" s="44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</row>
    <row r="129" spans="1:117" s="3" customFormat="1" ht="13.5" customHeight="1" x14ac:dyDescent="0.2">
      <c r="A129" s="44"/>
      <c r="B129" s="45"/>
      <c r="C129" s="44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</row>
    <row r="130" spans="1:117" s="3" customFormat="1" ht="13.5" customHeight="1" x14ac:dyDescent="0.2">
      <c r="A130" s="44"/>
      <c r="B130" s="45"/>
      <c r="C130" s="44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</row>
    <row r="131" spans="1:117" s="3" customFormat="1" ht="13.5" customHeight="1" x14ac:dyDescent="0.2">
      <c r="A131" s="44"/>
      <c r="B131" s="45"/>
      <c r="C131" s="44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</row>
    <row r="132" spans="1:117" s="3" customFormat="1" ht="13.5" customHeight="1" x14ac:dyDescent="0.2">
      <c r="A132" s="44"/>
      <c r="B132" s="45"/>
      <c r="C132" s="44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</row>
    <row r="133" spans="1:117" s="3" customFormat="1" ht="13.5" customHeight="1" x14ac:dyDescent="0.2">
      <c r="A133" s="44"/>
      <c r="B133" s="45"/>
      <c r="C133" s="44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</row>
    <row r="134" spans="1:117" s="3" customFormat="1" ht="13.5" customHeight="1" x14ac:dyDescent="0.2">
      <c r="A134" s="44"/>
      <c r="B134" s="45"/>
      <c r="C134" s="44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</row>
    <row r="135" spans="1:117" s="3" customFormat="1" ht="13.5" customHeight="1" x14ac:dyDescent="0.2">
      <c r="A135" s="44"/>
      <c r="B135" s="45"/>
      <c r="C135" s="44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  <c r="DF135" s="46"/>
      <c r="DG135" s="46"/>
      <c r="DH135" s="46"/>
      <c r="DI135" s="46"/>
      <c r="DJ135" s="46"/>
      <c r="DK135" s="46"/>
      <c r="DL135" s="46"/>
      <c r="DM135" s="46"/>
    </row>
    <row r="136" spans="1:117" s="3" customFormat="1" ht="13.5" customHeight="1" x14ac:dyDescent="0.2">
      <c r="A136" s="44"/>
      <c r="B136" s="45"/>
      <c r="C136" s="44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</row>
    <row r="137" spans="1:117" s="3" customFormat="1" ht="13.5" customHeight="1" x14ac:dyDescent="0.2">
      <c r="A137" s="44"/>
      <c r="B137" s="45"/>
      <c r="C137" s="44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</row>
    <row r="138" spans="1:117" s="3" customFormat="1" ht="13.5" customHeight="1" x14ac:dyDescent="0.2">
      <c r="A138" s="44"/>
      <c r="B138" s="45"/>
      <c r="C138" s="44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</row>
    <row r="139" spans="1:117" s="3" customFormat="1" ht="13.5" customHeight="1" x14ac:dyDescent="0.2">
      <c r="A139" s="44"/>
      <c r="B139" s="45"/>
      <c r="C139" s="44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</row>
    <row r="140" spans="1:117" s="3" customFormat="1" ht="13.5" customHeight="1" x14ac:dyDescent="0.2">
      <c r="A140" s="44"/>
      <c r="B140" s="45"/>
      <c r="C140" s="44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</row>
    <row r="141" spans="1:117" s="3" customFormat="1" ht="13.5" customHeight="1" x14ac:dyDescent="0.2">
      <c r="A141" s="44"/>
      <c r="B141" s="45"/>
      <c r="C141" s="44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46"/>
    </row>
    <row r="142" spans="1:117" s="3" customFormat="1" ht="13.5" customHeight="1" x14ac:dyDescent="0.2">
      <c r="A142" s="44"/>
      <c r="B142" s="45"/>
      <c r="C142" s="44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46"/>
    </row>
    <row r="143" spans="1:117" s="3" customFormat="1" ht="13.5" customHeight="1" x14ac:dyDescent="0.2">
      <c r="A143" s="44"/>
      <c r="B143" s="45"/>
      <c r="C143" s="44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</row>
    <row r="144" spans="1:117" s="3" customFormat="1" ht="13.5" customHeight="1" x14ac:dyDescent="0.2">
      <c r="A144" s="44"/>
      <c r="B144" s="45"/>
      <c r="C144" s="44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</row>
    <row r="145" spans="1:117" s="3" customFormat="1" ht="13.5" customHeight="1" x14ac:dyDescent="0.2">
      <c r="A145" s="44"/>
      <c r="B145" s="45"/>
      <c r="C145" s="44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46"/>
    </row>
    <row r="146" spans="1:117" s="3" customFormat="1" ht="13.5" customHeight="1" x14ac:dyDescent="0.2">
      <c r="A146" s="44"/>
      <c r="B146" s="45"/>
      <c r="C146" s="44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</row>
    <row r="147" spans="1:117" s="3" customFormat="1" ht="13.5" customHeight="1" x14ac:dyDescent="0.2">
      <c r="A147" s="44"/>
      <c r="B147" s="45"/>
      <c r="C147" s="44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</row>
    <row r="148" spans="1:117" s="3" customFormat="1" ht="13.5" customHeight="1" x14ac:dyDescent="0.2">
      <c r="A148" s="44"/>
      <c r="B148" s="45"/>
      <c r="C148" s="44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</row>
    <row r="149" spans="1:117" s="3" customFormat="1" ht="13.5" customHeight="1" x14ac:dyDescent="0.2">
      <c r="A149" s="44"/>
      <c r="B149" s="45"/>
      <c r="C149" s="44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</row>
    <row r="150" spans="1:117" s="3" customFormat="1" ht="13.5" customHeight="1" x14ac:dyDescent="0.2">
      <c r="A150" s="44"/>
      <c r="B150" s="45"/>
      <c r="C150" s="44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</row>
    <row r="151" spans="1:117" s="3" customFormat="1" ht="13.5" customHeight="1" x14ac:dyDescent="0.2">
      <c r="A151" s="44"/>
      <c r="B151" s="45"/>
      <c r="C151" s="44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</row>
    <row r="152" spans="1:117" s="3" customFormat="1" ht="13.5" customHeight="1" x14ac:dyDescent="0.2">
      <c r="A152" s="44"/>
      <c r="B152" s="45"/>
      <c r="C152" s="44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</row>
    <row r="153" spans="1:117" s="3" customFormat="1" ht="13.5" customHeight="1" x14ac:dyDescent="0.2">
      <c r="A153" s="44"/>
      <c r="B153" s="45"/>
      <c r="C153" s="44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</row>
    <row r="154" spans="1:117" s="3" customFormat="1" ht="13.5" customHeight="1" x14ac:dyDescent="0.2">
      <c r="A154" s="44"/>
      <c r="B154" s="45"/>
      <c r="C154" s="44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</row>
    <row r="155" spans="1:117" s="3" customFormat="1" ht="13.5" customHeight="1" x14ac:dyDescent="0.2">
      <c r="A155" s="44"/>
      <c r="B155" s="45"/>
      <c r="C155" s="44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</row>
    <row r="156" spans="1:117" s="3" customFormat="1" ht="13.5" customHeight="1" x14ac:dyDescent="0.2">
      <c r="A156" s="44"/>
      <c r="B156" s="45"/>
      <c r="C156" s="44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</row>
    <row r="157" spans="1:117" s="3" customFormat="1" ht="13.5" customHeight="1" x14ac:dyDescent="0.2">
      <c r="A157" s="44"/>
      <c r="B157" s="45"/>
      <c r="C157" s="44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</row>
    <row r="158" spans="1:117" s="3" customFormat="1" ht="13.5" customHeight="1" x14ac:dyDescent="0.2">
      <c r="A158" s="44"/>
      <c r="B158" s="45"/>
      <c r="C158" s="44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</row>
    <row r="159" spans="1:117" s="3" customFormat="1" ht="13.5" customHeight="1" x14ac:dyDescent="0.2">
      <c r="A159" s="44"/>
      <c r="B159" s="45"/>
      <c r="C159" s="44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</row>
    <row r="160" spans="1:117" s="3" customFormat="1" ht="13.5" customHeight="1" x14ac:dyDescent="0.2">
      <c r="A160" s="44"/>
      <c r="B160" s="45"/>
      <c r="C160" s="44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</row>
    <row r="161" spans="1:117" s="3" customFormat="1" ht="13.5" customHeight="1" x14ac:dyDescent="0.2">
      <c r="A161" s="44"/>
      <c r="B161" s="45"/>
      <c r="C161" s="44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</row>
    <row r="162" spans="1:117" s="3" customFormat="1" ht="13.5" customHeight="1" x14ac:dyDescent="0.2">
      <c r="A162" s="44"/>
      <c r="B162" s="45"/>
      <c r="C162" s="44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</row>
    <row r="163" spans="1:117" s="3" customFormat="1" ht="13.5" customHeight="1" x14ac:dyDescent="0.2">
      <c r="A163" s="44"/>
      <c r="B163" s="45"/>
      <c r="C163" s="44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</row>
    <row r="164" spans="1:117" s="3" customFormat="1" ht="13.5" customHeight="1" x14ac:dyDescent="0.2">
      <c r="A164" s="44"/>
      <c r="B164" s="45"/>
      <c r="C164" s="44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</row>
    <row r="165" spans="1:117" s="3" customFormat="1" ht="13.5" customHeight="1" x14ac:dyDescent="0.2">
      <c r="A165" s="44"/>
      <c r="B165" s="45"/>
      <c r="C165" s="44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</row>
    <row r="166" spans="1:117" s="3" customFormat="1" ht="13.5" customHeight="1" x14ac:dyDescent="0.2">
      <c r="A166" s="44"/>
      <c r="B166" s="45"/>
      <c r="C166" s="44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</row>
    <row r="167" spans="1:117" s="3" customFormat="1" ht="13.5" customHeight="1" x14ac:dyDescent="0.2">
      <c r="A167" s="44"/>
      <c r="B167" s="45"/>
      <c r="C167" s="44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</row>
    <row r="168" spans="1:117" s="3" customFormat="1" ht="13.5" customHeight="1" x14ac:dyDescent="0.2">
      <c r="A168" s="44"/>
      <c r="B168" s="45"/>
      <c r="C168" s="44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</row>
    <row r="169" spans="1:117" s="3" customFormat="1" ht="13.5" customHeight="1" x14ac:dyDescent="0.2">
      <c r="A169" s="44"/>
      <c r="B169" s="45"/>
      <c r="C169" s="44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</row>
    <row r="170" spans="1:117" s="3" customFormat="1" ht="13.5" customHeight="1" x14ac:dyDescent="0.2">
      <c r="A170" s="44"/>
      <c r="B170" s="45"/>
      <c r="C170" s="44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</row>
    <row r="171" spans="1:117" s="3" customFormat="1" ht="13.5" customHeight="1" x14ac:dyDescent="0.2">
      <c r="A171" s="44"/>
      <c r="B171" s="45"/>
      <c r="C171" s="44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</row>
    <row r="172" spans="1:117" s="3" customFormat="1" ht="13.5" customHeight="1" x14ac:dyDescent="0.2">
      <c r="A172" s="44"/>
      <c r="B172" s="45"/>
      <c r="C172" s="44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</row>
    <row r="173" spans="1:117" s="3" customFormat="1" ht="13.5" customHeight="1" x14ac:dyDescent="0.2">
      <c r="A173" s="44"/>
      <c r="B173" s="45"/>
      <c r="C173" s="44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</row>
    <row r="174" spans="1:117" s="3" customFormat="1" ht="13.5" customHeight="1" x14ac:dyDescent="0.2">
      <c r="A174" s="44"/>
      <c r="B174" s="45"/>
      <c r="C174" s="44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</row>
    <row r="175" spans="1:117" s="3" customFormat="1" ht="13.5" customHeight="1" x14ac:dyDescent="0.2">
      <c r="A175" s="44"/>
      <c r="B175" s="45"/>
      <c r="C175" s="44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</row>
    <row r="176" spans="1:117" s="3" customFormat="1" ht="13.5" customHeight="1" x14ac:dyDescent="0.2">
      <c r="A176" s="44"/>
      <c r="B176" s="45"/>
      <c r="C176" s="44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</row>
    <row r="177" spans="1:117" s="3" customFormat="1" ht="13.5" customHeight="1" x14ac:dyDescent="0.2">
      <c r="A177" s="44"/>
      <c r="B177" s="45"/>
      <c r="C177" s="44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</row>
    <row r="178" spans="1:117" s="3" customFormat="1" ht="13.5" customHeight="1" x14ac:dyDescent="0.2">
      <c r="A178" s="44"/>
      <c r="B178" s="45"/>
      <c r="C178" s="44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</row>
    <row r="179" spans="1:117" s="3" customFormat="1" ht="13.5" customHeight="1" x14ac:dyDescent="0.2">
      <c r="A179" s="44"/>
      <c r="B179" s="45"/>
      <c r="C179" s="44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</row>
    <row r="180" spans="1:117" s="3" customFormat="1" ht="13.5" customHeight="1" x14ac:dyDescent="0.2">
      <c r="A180" s="44"/>
      <c r="B180" s="45"/>
      <c r="C180" s="44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</row>
    <row r="181" spans="1:117" s="3" customFormat="1" ht="13.5" customHeight="1" x14ac:dyDescent="0.2">
      <c r="A181" s="44"/>
      <c r="B181" s="45"/>
      <c r="C181" s="44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</row>
    <row r="182" spans="1:117" s="3" customFormat="1" ht="13.5" customHeight="1" x14ac:dyDescent="0.2">
      <c r="A182" s="44"/>
      <c r="B182" s="45"/>
      <c r="C182" s="44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</row>
    <row r="183" spans="1:117" s="3" customFormat="1" ht="13.5" customHeight="1" x14ac:dyDescent="0.2">
      <c r="A183" s="44"/>
      <c r="B183" s="45"/>
      <c r="C183" s="44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</row>
    <row r="184" spans="1:117" s="3" customFormat="1" ht="13.5" customHeight="1" x14ac:dyDescent="0.2">
      <c r="A184" s="44"/>
      <c r="B184" s="45"/>
      <c r="C184" s="44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</row>
    <row r="185" spans="1:117" s="3" customFormat="1" ht="13.5" customHeight="1" x14ac:dyDescent="0.2">
      <c r="A185" s="44"/>
      <c r="B185" s="45"/>
      <c r="C185" s="44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</row>
    <row r="186" spans="1:117" s="3" customFormat="1" ht="13.5" customHeight="1" x14ac:dyDescent="0.2">
      <c r="A186" s="44"/>
      <c r="B186" s="45"/>
      <c r="C186" s="44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</row>
    <row r="187" spans="1:117" s="3" customFormat="1" ht="13.5" customHeight="1" x14ac:dyDescent="0.2">
      <c r="A187" s="44"/>
      <c r="B187" s="45"/>
      <c r="C187" s="44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</row>
    <row r="188" spans="1:117" s="3" customFormat="1" ht="13.5" customHeight="1" x14ac:dyDescent="0.2">
      <c r="A188" s="44"/>
      <c r="B188" s="45"/>
      <c r="C188" s="44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</row>
    <row r="189" spans="1:117" s="3" customFormat="1" ht="13.5" customHeight="1" x14ac:dyDescent="0.2">
      <c r="A189" s="44"/>
      <c r="B189" s="45"/>
      <c r="C189" s="44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</row>
    <row r="190" spans="1:117" s="3" customFormat="1" ht="13.5" customHeight="1" x14ac:dyDescent="0.2">
      <c r="A190" s="44"/>
      <c r="B190" s="45"/>
      <c r="C190" s="44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</row>
    <row r="191" spans="1:117" s="3" customFormat="1" ht="13.5" customHeight="1" x14ac:dyDescent="0.2">
      <c r="A191" s="44"/>
      <c r="B191" s="45"/>
      <c r="C191" s="44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</row>
    <row r="192" spans="1:117" s="3" customFormat="1" ht="13.5" customHeight="1" x14ac:dyDescent="0.2">
      <c r="A192" s="44"/>
      <c r="B192" s="45"/>
      <c r="C192" s="44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</row>
    <row r="193" spans="1:117" s="3" customFormat="1" ht="13.5" customHeight="1" x14ac:dyDescent="0.2">
      <c r="A193" s="44"/>
      <c r="B193" s="45"/>
      <c r="C193" s="44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</row>
    <row r="194" spans="1:117" s="3" customFormat="1" ht="13.5" customHeight="1" x14ac:dyDescent="0.2">
      <c r="A194" s="44"/>
      <c r="B194" s="45"/>
      <c r="C194" s="44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</row>
    <row r="195" spans="1:117" s="3" customFormat="1" ht="13.5" customHeight="1" x14ac:dyDescent="0.2">
      <c r="A195" s="44"/>
      <c r="B195" s="45"/>
      <c r="C195" s="44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</row>
    <row r="196" spans="1:117" s="3" customFormat="1" ht="13.5" customHeight="1" x14ac:dyDescent="0.2">
      <c r="A196" s="44"/>
      <c r="B196" s="45"/>
      <c r="C196" s="44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</row>
    <row r="197" spans="1:117" s="3" customFormat="1" ht="13.5" customHeight="1" x14ac:dyDescent="0.2">
      <c r="A197" s="44"/>
      <c r="B197" s="45"/>
      <c r="C197" s="44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</row>
    <row r="198" spans="1:117" s="3" customFormat="1" ht="13.5" customHeight="1" x14ac:dyDescent="0.2">
      <c r="A198" s="44"/>
      <c r="B198" s="45"/>
      <c r="C198" s="44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</row>
    <row r="199" spans="1:117" s="3" customFormat="1" ht="13.5" customHeight="1" x14ac:dyDescent="0.2">
      <c r="A199" s="44"/>
      <c r="B199" s="45"/>
      <c r="C199" s="44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</row>
    <row r="200" spans="1:117" s="3" customFormat="1" ht="13.5" customHeight="1" x14ac:dyDescent="0.2">
      <c r="A200" s="44"/>
      <c r="B200" s="45"/>
      <c r="C200" s="44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</row>
    <row r="201" spans="1:117" s="3" customFormat="1" ht="13.5" customHeight="1" x14ac:dyDescent="0.2">
      <c r="A201" s="44"/>
      <c r="B201" s="45"/>
      <c r="C201" s="44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</row>
    <row r="202" spans="1:117" s="3" customFormat="1" ht="13.5" customHeight="1" x14ac:dyDescent="0.2">
      <c r="A202" s="44"/>
      <c r="B202" s="45"/>
      <c r="C202" s="44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</row>
    <row r="203" spans="1:117" s="3" customFormat="1" ht="13.5" customHeight="1" x14ac:dyDescent="0.2">
      <c r="A203" s="44"/>
      <c r="B203" s="45"/>
      <c r="C203" s="44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</row>
    <row r="204" spans="1:117" s="3" customFormat="1" ht="13.5" customHeight="1" x14ac:dyDescent="0.2">
      <c r="A204" s="44"/>
      <c r="B204" s="45"/>
      <c r="C204" s="44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</row>
    <row r="205" spans="1:117" s="3" customFormat="1" ht="13.5" customHeight="1" x14ac:dyDescent="0.2">
      <c r="A205" s="44"/>
      <c r="B205" s="45"/>
      <c r="C205" s="44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</row>
    <row r="206" spans="1:117" s="3" customFormat="1" ht="13.5" customHeight="1" x14ac:dyDescent="0.2">
      <c r="A206" s="44"/>
      <c r="B206" s="45"/>
      <c r="C206" s="44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</row>
    <row r="207" spans="1:117" s="3" customFormat="1" ht="13.5" customHeight="1" x14ac:dyDescent="0.2">
      <c r="A207" s="44"/>
      <c r="B207" s="45"/>
      <c r="C207" s="44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</row>
  </sheetData>
  <mergeCells count="20">
    <mergeCell ref="A2:A6"/>
    <mergeCell ref="B2:B6"/>
    <mergeCell ref="C2:C6"/>
    <mergeCell ref="DI3:DI4"/>
    <mergeCell ref="DJ3:DJ4"/>
    <mergeCell ref="AM4:AP4"/>
    <mergeCell ref="AQ4:AT4"/>
    <mergeCell ref="AU4:AX4"/>
    <mergeCell ref="AY4:BB4"/>
    <mergeCell ref="DL3:DL4"/>
    <mergeCell ref="DM3:DM4"/>
    <mergeCell ref="F4:I4"/>
    <mergeCell ref="J4:M4"/>
    <mergeCell ref="N4:Q4"/>
    <mergeCell ref="R4:U4"/>
    <mergeCell ref="V4:Y4"/>
    <mergeCell ref="Z4:AC4"/>
    <mergeCell ref="AE4:AH4"/>
    <mergeCell ref="AI4:AL4"/>
    <mergeCell ref="DK3:DK4"/>
  </mergeCells>
  <phoneticPr fontId="1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&amp;Lごみ搬入量の状況（平成29年度実績）</oddHeader>
  </headerFooter>
  <colBreaks count="5" manualBreakCount="5">
    <brk id="13" min="1" max="48" man="1"/>
    <brk id="25" min="1" max="48" man="1"/>
    <brk id="38" min="1" max="48" man="1"/>
    <brk id="50" min="1" max="48" man="1"/>
    <brk id="62" min="1" max="4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E16" sqref="E16"/>
    </sheetView>
  </sheetViews>
  <sheetFormatPr defaultColWidth="9" defaultRowHeight="13.5" customHeight="1" x14ac:dyDescent="0.2"/>
  <cols>
    <col min="1" max="1" width="10.77734375" style="4" customWidth="1"/>
    <col min="2" max="2" width="8.77734375" style="47" customWidth="1"/>
    <col min="3" max="3" width="12.6640625" style="4" customWidth="1"/>
    <col min="4" max="117" width="11" style="48" customWidth="1"/>
    <col min="118" max="16384" width="9" style="4"/>
  </cols>
  <sheetData>
    <row r="1" spans="1:117" ht="16.2" x14ac:dyDescent="0.2">
      <c r="A1" s="1" t="s">
        <v>121</v>
      </c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3"/>
      <c r="BF1" s="3"/>
      <c r="BG1" s="3"/>
      <c r="BH1" s="3"/>
      <c r="BI1" s="3"/>
      <c r="BJ1" s="3"/>
      <c r="BK1" s="4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4"/>
      <c r="BZ1" s="4"/>
      <c r="CA1" s="4"/>
      <c r="CB1" s="4"/>
      <c r="CC1" s="4"/>
      <c r="CD1" s="4"/>
      <c r="CE1" s="4"/>
      <c r="CF1" s="4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4"/>
      <c r="CU1" s="4"/>
      <c r="CV1" s="4"/>
      <c r="CW1" s="4"/>
      <c r="CX1" s="4"/>
      <c r="CY1" s="4"/>
      <c r="CZ1" s="4"/>
      <c r="DA1" s="4"/>
      <c r="DB1" s="3"/>
      <c r="DC1" s="3"/>
      <c r="DD1" s="3"/>
      <c r="DE1" s="3"/>
      <c r="DF1" s="3"/>
      <c r="DG1" s="3"/>
      <c r="DH1" s="4"/>
      <c r="DI1" s="4"/>
      <c r="DJ1" s="4"/>
      <c r="DK1" s="4"/>
      <c r="DL1" s="4"/>
      <c r="DM1" s="4"/>
    </row>
    <row r="2" spans="1:117" s="16" customFormat="1" ht="22.5" customHeight="1" x14ac:dyDescent="0.2">
      <c r="A2" s="98" t="s">
        <v>1</v>
      </c>
      <c r="B2" s="98" t="s">
        <v>2</v>
      </c>
      <c r="C2" s="100" t="s">
        <v>3</v>
      </c>
      <c r="D2" s="5" t="s">
        <v>4</v>
      </c>
      <c r="E2" s="6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6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8"/>
      <c r="BD2" s="8"/>
      <c r="BE2" s="9"/>
      <c r="BF2" s="10"/>
      <c r="BG2" s="10"/>
      <c r="BH2" s="10"/>
      <c r="BI2" s="10"/>
      <c r="BJ2" s="10"/>
      <c r="BK2" s="8"/>
      <c r="BL2" s="9"/>
      <c r="BM2" s="10"/>
      <c r="BN2" s="10"/>
      <c r="BO2" s="10"/>
      <c r="BP2" s="10"/>
      <c r="BQ2" s="10"/>
      <c r="BR2" s="11" t="s">
        <v>5</v>
      </c>
      <c r="BS2" s="10"/>
      <c r="BT2" s="10"/>
      <c r="BU2" s="10"/>
      <c r="BV2" s="10"/>
      <c r="BW2" s="10"/>
      <c r="BX2" s="10"/>
      <c r="BY2" s="12"/>
      <c r="BZ2" s="12"/>
      <c r="CA2" s="12"/>
      <c r="CB2" s="12"/>
      <c r="CC2" s="12"/>
      <c r="CD2" s="12"/>
      <c r="CE2" s="12"/>
      <c r="CF2" s="8"/>
      <c r="CG2" s="10"/>
      <c r="CH2" s="10"/>
      <c r="CI2" s="10"/>
      <c r="CJ2" s="10"/>
      <c r="CK2" s="10"/>
      <c r="CL2" s="10"/>
      <c r="CM2" s="11" t="s">
        <v>6</v>
      </c>
      <c r="CN2" s="10"/>
      <c r="CO2" s="10"/>
      <c r="CP2" s="10"/>
      <c r="CQ2" s="10"/>
      <c r="CR2" s="10"/>
      <c r="CS2" s="10"/>
      <c r="CT2" s="12"/>
      <c r="CU2" s="12"/>
      <c r="CV2" s="12"/>
      <c r="CW2" s="12"/>
      <c r="CX2" s="12"/>
      <c r="CY2" s="12"/>
      <c r="CZ2" s="12"/>
      <c r="DA2" s="8"/>
      <c r="DB2" s="10"/>
      <c r="DC2" s="10"/>
      <c r="DD2" s="10"/>
      <c r="DE2" s="10"/>
      <c r="DF2" s="10"/>
      <c r="DG2" s="10"/>
      <c r="DH2" s="13" t="s">
        <v>7</v>
      </c>
      <c r="DI2" s="11" t="s">
        <v>8</v>
      </c>
      <c r="DJ2" s="14"/>
      <c r="DK2" s="14"/>
      <c r="DL2" s="14"/>
      <c r="DM2" s="15"/>
    </row>
    <row r="3" spans="1:117" s="16" customFormat="1" ht="22.5" customHeight="1" x14ac:dyDescent="0.2">
      <c r="A3" s="99"/>
      <c r="B3" s="99"/>
      <c r="C3" s="101"/>
      <c r="D3" s="17"/>
      <c r="E3" s="18" t="s">
        <v>9</v>
      </c>
      <c r="F3" s="12"/>
      <c r="G3" s="12"/>
      <c r="H3" s="12"/>
      <c r="I3" s="12"/>
      <c r="J3" s="12"/>
      <c r="K3" s="7"/>
      <c r="L3" s="7"/>
      <c r="M3" s="7"/>
      <c r="N3" s="12"/>
      <c r="O3" s="7"/>
      <c r="P3" s="7"/>
      <c r="Q3" s="7"/>
      <c r="R3" s="12"/>
      <c r="S3" s="7"/>
      <c r="T3" s="7"/>
      <c r="U3" s="7"/>
      <c r="V3" s="12"/>
      <c r="W3" s="7"/>
      <c r="X3" s="7"/>
      <c r="Y3" s="7"/>
      <c r="Z3" s="12"/>
      <c r="AA3" s="7"/>
      <c r="AB3" s="7"/>
      <c r="AC3" s="19"/>
      <c r="AD3" s="18" t="s">
        <v>10</v>
      </c>
      <c r="AE3" s="12"/>
      <c r="AF3" s="12"/>
      <c r="AG3" s="12"/>
      <c r="AH3" s="12"/>
      <c r="AI3" s="12"/>
      <c r="AJ3" s="7"/>
      <c r="AK3" s="7"/>
      <c r="AL3" s="7"/>
      <c r="AM3" s="12"/>
      <c r="AN3" s="7"/>
      <c r="AO3" s="7"/>
      <c r="AP3" s="7"/>
      <c r="AQ3" s="12"/>
      <c r="AR3" s="7"/>
      <c r="AS3" s="7"/>
      <c r="AT3" s="7"/>
      <c r="AU3" s="12"/>
      <c r="AV3" s="7"/>
      <c r="AW3" s="7"/>
      <c r="AX3" s="7"/>
      <c r="AY3" s="12"/>
      <c r="AZ3" s="7"/>
      <c r="BA3" s="7"/>
      <c r="BB3" s="19"/>
      <c r="BC3" s="8" t="s">
        <v>11</v>
      </c>
      <c r="BD3" s="8"/>
      <c r="BE3" s="9"/>
      <c r="BF3" s="10"/>
      <c r="BG3" s="10"/>
      <c r="BH3" s="10"/>
      <c r="BI3" s="10"/>
      <c r="BJ3" s="10"/>
      <c r="BK3" s="8"/>
      <c r="BL3" s="9"/>
      <c r="BM3" s="10"/>
      <c r="BN3" s="10"/>
      <c r="BO3" s="10"/>
      <c r="BP3" s="10"/>
      <c r="BQ3" s="10"/>
      <c r="BR3" s="20"/>
      <c r="BS3" s="21" t="s">
        <v>12</v>
      </c>
      <c r="BT3" s="22"/>
      <c r="BU3" s="22"/>
      <c r="BV3" s="22"/>
      <c r="BW3" s="22"/>
      <c r="BX3" s="22"/>
      <c r="BY3" s="7"/>
      <c r="BZ3" s="12"/>
      <c r="CA3" s="12"/>
      <c r="CB3" s="12"/>
      <c r="CC3" s="12"/>
      <c r="CD3" s="12"/>
      <c r="CE3" s="12"/>
      <c r="CF3" s="8"/>
      <c r="CG3" s="10"/>
      <c r="CH3" s="10"/>
      <c r="CI3" s="10"/>
      <c r="CJ3" s="10"/>
      <c r="CK3" s="10"/>
      <c r="CL3" s="10"/>
      <c r="CM3" s="20"/>
      <c r="CN3" s="21" t="s">
        <v>13</v>
      </c>
      <c r="CO3" s="22"/>
      <c r="CP3" s="22"/>
      <c r="CQ3" s="22"/>
      <c r="CR3" s="22"/>
      <c r="CS3" s="22"/>
      <c r="CT3" s="7"/>
      <c r="CU3" s="12"/>
      <c r="CV3" s="12"/>
      <c r="CW3" s="12"/>
      <c r="CX3" s="12"/>
      <c r="CY3" s="12"/>
      <c r="CZ3" s="12"/>
      <c r="DA3" s="8"/>
      <c r="DB3" s="10"/>
      <c r="DC3" s="10"/>
      <c r="DD3" s="10"/>
      <c r="DE3" s="10"/>
      <c r="DF3" s="10"/>
      <c r="DG3" s="10"/>
      <c r="DH3" s="23"/>
      <c r="DI3" s="94" t="s">
        <v>14</v>
      </c>
      <c r="DJ3" s="93" t="s">
        <v>15</v>
      </c>
      <c r="DK3" s="93" t="s">
        <v>16</v>
      </c>
      <c r="DL3" s="93" t="s">
        <v>17</v>
      </c>
      <c r="DM3" s="93" t="s">
        <v>18</v>
      </c>
    </row>
    <row r="4" spans="1:117" s="16" customFormat="1" ht="22.5" customHeight="1" x14ac:dyDescent="0.2">
      <c r="A4" s="99"/>
      <c r="B4" s="99"/>
      <c r="C4" s="101"/>
      <c r="D4" s="25"/>
      <c r="E4" s="17"/>
      <c r="F4" s="95" t="s">
        <v>19</v>
      </c>
      <c r="G4" s="96"/>
      <c r="H4" s="96"/>
      <c r="I4" s="97"/>
      <c r="J4" s="95" t="s">
        <v>20</v>
      </c>
      <c r="K4" s="96"/>
      <c r="L4" s="96"/>
      <c r="M4" s="97"/>
      <c r="N4" s="95" t="s">
        <v>21</v>
      </c>
      <c r="O4" s="96"/>
      <c r="P4" s="96"/>
      <c r="Q4" s="97"/>
      <c r="R4" s="95" t="s">
        <v>22</v>
      </c>
      <c r="S4" s="96"/>
      <c r="T4" s="96"/>
      <c r="U4" s="97"/>
      <c r="V4" s="95" t="s">
        <v>23</v>
      </c>
      <c r="W4" s="96"/>
      <c r="X4" s="96"/>
      <c r="Y4" s="97"/>
      <c r="Z4" s="95" t="s">
        <v>24</v>
      </c>
      <c r="AA4" s="96"/>
      <c r="AB4" s="96"/>
      <c r="AC4" s="97"/>
      <c r="AD4" s="17"/>
      <c r="AE4" s="95" t="s">
        <v>19</v>
      </c>
      <c r="AF4" s="96"/>
      <c r="AG4" s="96"/>
      <c r="AH4" s="97"/>
      <c r="AI4" s="95" t="s">
        <v>20</v>
      </c>
      <c r="AJ4" s="96"/>
      <c r="AK4" s="96"/>
      <c r="AL4" s="97"/>
      <c r="AM4" s="95" t="s">
        <v>21</v>
      </c>
      <c r="AN4" s="96"/>
      <c r="AO4" s="96"/>
      <c r="AP4" s="97"/>
      <c r="AQ4" s="95" t="s">
        <v>22</v>
      </c>
      <c r="AR4" s="96"/>
      <c r="AS4" s="96"/>
      <c r="AT4" s="97"/>
      <c r="AU4" s="95" t="s">
        <v>23</v>
      </c>
      <c r="AV4" s="96"/>
      <c r="AW4" s="96"/>
      <c r="AX4" s="97"/>
      <c r="AY4" s="95" t="s">
        <v>24</v>
      </c>
      <c r="AZ4" s="96"/>
      <c r="BA4" s="96"/>
      <c r="BB4" s="97"/>
      <c r="BC4" s="26"/>
      <c r="BD4" s="18" t="s">
        <v>25</v>
      </c>
      <c r="BE4" s="6"/>
      <c r="BF4" s="6"/>
      <c r="BG4" s="6"/>
      <c r="BH4" s="6"/>
      <c r="BI4" s="6"/>
      <c r="BJ4" s="27"/>
      <c r="BK4" s="28" t="s">
        <v>26</v>
      </c>
      <c r="BL4" s="6"/>
      <c r="BM4" s="6"/>
      <c r="BN4" s="6"/>
      <c r="BO4" s="6"/>
      <c r="BP4" s="6"/>
      <c r="BQ4" s="6"/>
      <c r="BR4" s="26"/>
      <c r="BS4" s="29"/>
      <c r="BT4" s="30"/>
      <c r="BU4" s="30"/>
      <c r="BV4" s="30"/>
      <c r="BW4" s="30"/>
      <c r="BX4" s="31"/>
      <c r="BY4" s="18" t="s">
        <v>9</v>
      </c>
      <c r="BZ4" s="28"/>
      <c r="CA4" s="6"/>
      <c r="CB4" s="6"/>
      <c r="CC4" s="6"/>
      <c r="CD4" s="6"/>
      <c r="CE4" s="27"/>
      <c r="CF4" s="28" t="s">
        <v>27</v>
      </c>
      <c r="CG4" s="6"/>
      <c r="CH4" s="6"/>
      <c r="CI4" s="6"/>
      <c r="CJ4" s="6"/>
      <c r="CK4" s="6"/>
      <c r="CL4" s="27"/>
      <c r="CM4" s="26"/>
      <c r="CN4" s="29"/>
      <c r="CO4" s="30"/>
      <c r="CP4" s="30"/>
      <c r="CQ4" s="30"/>
      <c r="CR4" s="30"/>
      <c r="CS4" s="31"/>
      <c r="CT4" s="18" t="s">
        <v>10</v>
      </c>
      <c r="CU4" s="28"/>
      <c r="CV4" s="6"/>
      <c r="CW4" s="6"/>
      <c r="CX4" s="6"/>
      <c r="CY4" s="6"/>
      <c r="CZ4" s="27"/>
      <c r="DA4" s="28" t="s">
        <v>27</v>
      </c>
      <c r="DB4" s="6"/>
      <c r="DC4" s="6"/>
      <c r="DD4" s="6"/>
      <c r="DE4" s="6"/>
      <c r="DF4" s="6"/>
      <c r="DG4" s="27"/>
      <c r="DH4" s="23"/>
      <c r="DI4" s="94"/>
      <c r="DJ4" s="94"/>
      <c r="DK4" s="94"/>
      <c r="DL4" s="94"/>
      <c r="DM4" s="94"/>
    </row>
    <row r="5" spans="1:117" s="16" customFormat="1" ht="22.5" customHeight="1" x14ac:dyDescent="0.2">
      <c r="A5" s="99"/>
      <c r="B5" s="99"/>
      <c r="C5" s="101"/>
      <c r="D5" s="25" t="s">
        <v>14</v>
      </c>
      <c r="E5" s="17" t="s">
        <v>14</v>
      </c>
      <c r="F5" s="17" t="s">
        <v>14</v>
      </c>
      <c r="G5" s="32" t="s">
        <v>15</v>
      </c>
      <c r="H5" s="32" t="s">
        <v>16</v>
      </c>
      <c r="I5" s="32" t="s">
        <v>17</v>
      </c>
      <c r="J5" s="17" t="s">
        <v>14</v>
      </c>
      <c r="K5" s="32" t="s">
        <v>15</v>
      </c>
      <c r="L5" s="32" t="s">
        <v>16</v>
      </c>
      <c r="M5" s="32" t="s">
        <v>17</v>
      </c>
      <c r="N5" s="17" t="s">
        <v>14</v>
      </c>
      <c r="O5" s="32" t="s">
        <v>15</v>
      </c>
      <c r="P5" s="32" t="s">
        <v>16</v>
      </c>
      <c r="Q5" s="32" t="s">
        <v>17</v>
      </c>
      <c r="R5" s="17" t="s">
        <v>14</v>
      </c>
      <c r="S5" s="32" t="s">
        <v>15</v>
      </c>
      <c r="T5" s="32" t="s">
        <v>16</v>
      </c>
      <c r="U5" s="32" t="s">
        <v>17</v>
      </c>
      <c r="V5" s="17" t="s">
        <v>14</v>
      </c>
      <c r="W5" s="32" t="s">
        <v>15</v>
      </c>
      <c r="X5" s="32" t="s">
        <v>16</v>
      </c>
      <c r="Y5" s="32" t="s">
        <v>17</v>
      </c>
      <c r="Z5" s="17" t="s">
        <v>14</v>
      </c>
      <c r="AA5" s="32" t="s">
        <v>15</v>
      </c>
      <c r="AB5" s="32" t="s">
        <v>16</v>
      </c>
      <c r="AC5" s="32" t="s">
        <v>17</v>
      </c>
      <c r="AD5" s="17" t="s">
        <v>14</v>
      </c>
      <c r="AE5" s="17" t="s">
        <v>14</v>
      </c>
      <c r="AF5" s="32" t="s">
        <v>15</v>
      </c>
      <c r="AG5" s="32" t="s">
        <v>16</v>
      </c>
      <c r="AH5" s="32" t="s">
        <v>17</v>
      </c>
      <c r="AI5" s="17" t="s">
        <v>14</v>
      </c>
      <c r="AJ5" s="32" t="s">
        <v>15</v>
      </c>
      <c r="AK5" s="32" t="s">
        <v>16</v>
      </c>
      <c r="AL5" s="32" t="s">
        <v>17</v>
      </c>
      <c r="AM5" s="17" t="s">
        <v>14</v>
      </c>
      <c r="AN5" s="32" t="s">
        <v>15</v>
      </c>
      <c r="AO5" s="32" t="s">
        <v>16</v>
      </c>
      <c r="AP5" s="32" t="s">
        <v>17</v>
      </c>
      <c r="AQ5" s="17" t="s">
        <v>14</v>
      </c>
      <c r="AR5" s="32" t="s">
        <v>15</v>
      </c>
      <c r="AS5" s="32" t="s">
        <v>16</v>
      </c>
      <c r="AT5" s="32" t="s">
        <v>17</v>
      </c>
      <c r="AU5" s="17" t="s">
        <v>14</v>
      </c>
      <c r="AV5" s="32" t="s">
        <v>15</v>
      </c>
      <c r="AW5" s="32" t="s">
        <v>16</v>
      </c>
      <c r="AX5" s="32" t="s">
        <v>17</v>
      </c>
      <c r="AY5" s="17" t="s">
        <v>14</v>
      </c>
      <c r="AZ5" s="32" t="s">
        <v>15</v>
      </c>
      <c r="BA5" s="32" t="s">
        <v>16</v>
      </c>
      <c r="BB5" s="32" t="s">
        <v>17</v>
      </c>
      <c r="BC5" s="25" t="s">
        <v>14</v>
      </c>
      <c r="BD5" s="25" t="s">
        <v>14</v>
      </c>
      <c r="BE5" s="25" t="s">
        <v>28</v>
      </c>
      <c r="BF5" s="25" t="s">
        <v>29</v>
      </c>
      <c r="BG5" s="25" t="s">
        <v>30</v>
      </c>
      <c r="BH5" s="25" t="s">
        <v>31</v>
      </c>
      <c r="BI5" s="25" t="s">
        <v>32</v>
      </c>
      <c r="BJ5" s="25" t="s">
        <v>33</v>
      </c>
      <c r="BK5" s="25" t="s">
        <v>14</v>
      </c>
      <c r="BL5" s="25" t="s">
        <v>28</v>
      </c>
      <c r="BM5" s="25" t="s">
        <v>29</v>
      </c>
      <c r="BN5" s="25" t="s">
        <v>30</v>
      </c>
      <c r="BO5" s="25" t="s">
        <v>31</v>
      </c>
      <c r="BP5" s="25" t="s">
        <v>32</v>
      </c>
      <c r="BQ5" s="26" t="s">
        <v>33</v>
      </c>
      <c r="BR5" s="25" t="s">
        <v>14</v>
      </c>
      <c r="BS5" s="33" t="s">
        <v>28</v>
      </c>
      <c r="BT5" s="33" t="s">
        <v>29</v>
      </c>
      <c r="BU5" s="33" t="s">
        <v>30</v>
      </c>
      <c r="BV5" s="33" t="s">
        <v>31</v>
      </c>
      <c r="BW5" s="33" t="s">
        <v>32</v>
      </c>
      <c r="BX5" s="33" t="s">
        <v>33</v>
      </c>
      <c r="BY5" s="25" t="s">
        <v>14</v>
      </c>
      <c r="BZ5" s="33" t="s">
        <v>28</v>
      </c>
      <c r="CA5" s="25" t="s">
        <v>29</v>
      </c>
      <c r="CB5" s="25" t="s">
        <v>30</v>
      </c>
      <c r="CC5" s="25" t="s">
        <v>31</v>
      </c>
      <c r="CD5" s="25" t="s">
        <v>32</v>
      </c>
      <c r="CE5" s="25" t="s">
        <v>33</v>
      </c>
      <c r="CF5" s="25" t="s">
        <v>14</v>
      </c>
      <c r="CG5" s="25" t="s">
        <v>28</v>
      </c>
      <c r="CH5" s="25" t="s">
        <v>29</v>
      </c>
      <c r="CI5" s="25" t="s">
        <v>30</v>
      </c>
      <c r="CJ5" s="25" t="s">
        <v>31</v>
      </c>
      <c r="CK5" s="25" t="s">
        <v>32</v>
      </c>
      <c r="CL5" s="25" t="s">
        <v>33</v>
      </c>
      <c r="CM5" s="25" t="s">
        <v>14</v>
      </c>
      <c r="CN5" s="33" t="s">
        <v>28</v>
      </c>
      <c r="CO5" s="33" t="s">
        <v>29</v>
      </c>
      <c r="CP5" s="33" t="s">
        <v>30</v>
      </c>
      <c r="CQ5" s="33" t="s">
        <v>31</v>
      </c>
      <c r="CR5" s="33" t="s">
        <v>32</v>
      </c>
      <c r="CS5" s="33" t="s">
        <v>33</v>
      </c>
      <c r="CT5" s="25" t="s">
        <v>14</v>
      </c>
      <c r="CU5" s="33" t="s">
        <v>28</v>
      </c>
      <c r="CV5" s="25" t="s">
        <v>29</v>
      </c>
      <c r="CW5" s="25" t="s">
        <v>30</v>
      </c>
      <c r="CX5" s="25" t="s">
        <v>31</v>
      </c>
      <c r="CY5" s="25" t="s">
        <v>32</v>
      </c>
      <c r="CZ5" s="25" t="s">
        <v>33</v>
      </c>
      <c r="DA5" s="25" t="s">
        <v>14</v>
      </c>
      <c r="DB5" s="25" t="s">
        <v>28</v>
      </c>
      <c r="DC5" s="25" t="s">
        <v>29</v>
      </c>
      <c r="DD5" s="25" t="s">
        <v>30</v>
      </c>
      <c r="DE5" s="25" t="s">
        <v>31</v>
      </c>
      <c r="DF5" s="25" t="s">
        <v>32</v>
      </c>
      <c r="DG5" s="25" t="s">
        <v>33</v>
      </c>
      <c r="DH5" s="23"/>
      <c r="DI5" s="17"/>
      <c r="DJ5" s="17"/>
      <c r="DK5" s="17"/>
      <c r="DL5" s="17"/>
      <c r="DM5" s="17"/>
    </row>
    <row r="6" spans="1:117" s="38" customFormat="1" ht="13.5" customHeight="1" x14ac:dyDescent="0.2">
      <c r="A6" s="99"/>
      <c r="B6" s="99"/>
      <c r="C6" s="101"/>
      <c r="D6" s="34" t="s">
        <v>34</v>
      </c>
      <c r="E6" s="35" t="s">
        <v>34</v>
      </c>
      <c r="F6" s="35" t="s">
        <v>34</v>
      </c>
      <c r="G6" s="36" t="s">
        <v>34</v>
      </c>
      <c r="H6" s="36" t="s">
        <v>34</v>
      </c>
      <c r="I6" s="36" t="s">
        <v>34</v>
      </c>
      <c r="J6" s="35" t="s">
        <v>34</v>
      </c>
      <c r="K6" s="36" t="s">
        <v>34</v>
      </c>
      <c r="L6" s="36" t="s">
        <v>34</v>
      </c>
      <c r="M6" s="36" t="s">
        <v>34</v>
      </c>
      <c r="N6" s="35" t="s">
        <v>34</v>
      </c>
      <c r="O6" s="36" t="s">
        <v>34</v>
      </c>
      <c r="P6" s="36" t="s">
        <v>34</v>
      </c>
      <c r="Q6" s="36" t="s">
        <v>34</v>
      </c>
      <c r="R6" s="35" t="s">
        <v>34</v>
      </c>
      <c r="S6" s="36" t="s">
        <v>34</v>
      </c>
      <c r="T6" s="36" t="s">
        <v>34</v>
      </c>
      <c r="U6" s="36" t="s">
        <v>34</v>
      </c>
      <c r="V6" s="35" t="s">
        <v>34</v>
      </c>
      <c r="W6" s="36" t="s">
        <v>34</v>
      </c>
      <c r="X6" s="36" t="s">
        <v>34</v>
      </c>
      <c r="Y6" s="36" t="s">
        <v>34</v>
      </c>
      <c r="Z6" s="35" t="s">
        <v>34</v>
      </c>
      <c r="AA6" s="36" t="s">
        <v>34</v>
      </c>
      <c r="AB6" s="36" t="s">
        <v>34</v>
      </c>
      <c r="AC6" s="36" t="s">
        <v>34</v>
      </c>
      <c r="AD6" s="35" t="s">
        <v>34</v>
      </c>
      <c r="AE6" s="35" t="s">
        <v>34</v>
      </c>
      <c r="AF6" s="36" t="s">
        <v>34</v>
      </c>
      <c r="AG6" s="36" t="s">
        <v>34</v>
      </c>
      <c r="AH6" s="36" t="s">
        <v>34</v>
      </c>
      <c r="AI6" s="35" t="s">
        <v>34</v>
      </c>
      <c r="AJ6" s="36" t="s">
        <v>34</v>
      </c>
      <c r="AK6" s="36" t="s">
        <v>34</v>
      </c>
      <c r="AL6" s="36" t="s">
        <v>34</v>
      </c>
      <c r="AM6" s="35" t="s">
        <v>34</v>
      </c>
      <c r="AN6" s="36" t="s">
        <v>34</v>
      </c>
      <c r="AO6" s="36" t="s">
        <v>34</v>
      </c>
      <c r="AP6" s="36" t="s">
        <v>34</v>
      </c>
      <c r="AQ6" s="35" t="s">
        <v>34</v>
      </c>
      <c r="AR6" s="36" t="s">
        <v>34</v>
      </c>
      <c r="AS6" s="36" t="s">
        <v>34</v>
      </c>
      <c r="AT6" s="36" t="s">
        <v>34</v>
      </c>
      <c r="AU6" s="35" t="s">
        <v>34</v>
      </c>
      <c r="AV6" s="36" t="s">
        <v>34</v>
      </c>
      <c r="AW6" s="36" t="s">
        <v>34</v>
      </c>
      <c r="AX6" s="36" t="s">
        <v>34</v>
      </c>
      <c r="AY6" s="35" t="s">
        <v>34</v>
      </c>
      <c r="AZ6" s="36" t="s">
        <v>34</v>
      </c>
      <c r="BA6" s="36" t="s">
        <v>34</v>
      </c>
      <c r="BB6" s="36" t="s">
        <v>34</v>
      </c>
      <c r="BC6" s="34" t="s">
        <v>34</v>
      </c>
      <c r="BD6" s="34" t="s">
        <v>34</v>
      </c>
      <c r="BE6" s="34" t="s">
        <v>34</v>
      </c>
      <c r="BF6" s="34" t="s">
        <v>34</v>
      </c>
      <c r="BG6" s="34" t="s">
        <v>34</v>
      </c>
      <c r="BH6" s="34" t="s">
        <v>34</v>
      </c>
      <c r="BI6" s="34" t="s">
        <v>34</v>
      </c>
      <c r="BJ6" s="34" t="s">
        <v>34</v>
      </c>
      <c r="BK6" s="34" t="s">
        <v>34</v>
      </c>
      <c r="BL6" s="34" t="s">
        <v>34</v>
      </c>
      <c r="BM6" s="34" t="s">
        <v>34</v>
      </c>
      <c r="BN6" s="34" t="s">
        <v>34</v>
      </c>
      <c r="BO6" s="34" t="s">
        <v>34</v>
      </c>
      <c r="BP6" s="34" t="s">
        <v>34</v>
      </c>
      <c r="BQ6" s="37" t="s">
        <v>34</v>
      </c>
      <c r="BR6" s="34" t="s">
        <v>34</v>
      </c>
      <c r="BS6" s="34" t="s">
        <v>34</v>
      </c>
      <c r="BT6" s="34" t="s">
        <v>34</v>
      </c>
      <c r="BU6" s="34" t="s">
        <v>34</v>
      </c>
      <c r="BV6" s="34" t="s">
        <v>34</v>
      </c>
      <c r="BW6" s="34" t="s">
        <v>34</v>
      </c>
      <c r="BX6" s="34" t="s">
        <v>34</v>
      </c>
      <c r="BY6" s="34" t="s">
        <v>34</v>
      </c>
      <c r="BZ6" s="35" t="s">
        <v>34</v>
      </c>
      <c r="CA6" s="35" t="s">
        <v>34</v>
      </c>
      <c r="CB6" s="35" t="s">
        <v>34</v>
      </c>
      <c r="CC6" s="35" t="s">
        <v>34</v>
      </c>
      <c r="CD6" s="35" t="s">
        <v>34</v>
      </c>
      <c r="CE6" s="35" t="s">
        <v>34</v>
      </c>
      <c r="CF6" s="34" t="s">
        <v>34</v>
      </c>
      <c r="CG6" s="34" t="s">
        <v>34</v>
      </c>
      <c r="CH6" s="34" t="s">
        <v>34</v>
      </c>
      <c r="CI6" s="34" t="s">
        <v>34</v>
      </c>
      <c r="CJ6" s="34" t="s">
        <v>34</v>
      </c>
      <c r="CK6" s="34" t="s">
        <v>34</v>
      </c>
      <c r="CL6" s="34" t="s">
        <v>34</v>
      </c>
      <c r="CM6" s="34" t="s">
        <v>34</v>
      </c>
      <c r="CN6" s="34" t="s">
        <v>34</v>
      </c>
      <c r="CO6" s="34" t="s">
        <v>34</v>
      </c>
      <c r="CP6" s="34" t="s">
        <v>34</v>
      </c>
      <c r="CQ6" s="34" t="s">
        <v>34</v>
      </c>
      <c r="CR6" s="34" t="s">
        <v>34</v>
      </c>
      <c r="CS6" s="34" t="s">
        <v>34</v>
      </c>
      <c r="CT6" s="34" t="s">
        <v>34</v>
      </c>
      <c r="CU6" s="35" t="s">
        <v>34</v>
      </c>
      <c r="CV6" s="35" t="s">
        <v>34</v>
      </c>
      <c r="CW6" s="35" t="s">
        <v>34</v>
      </c>
      <c r="CX6" s="35" t="s">
        <v>34</v>
      </c>
      <c r="CY6" s="35" t="s">
        <v>34</v>
      </c>
      <c r="CZ6" s="35" t="s">
        <v>34</v>
      </c>
      <c r="DA6" s="34" t="s">
        <v>34</v>
      </c>
      <c r="DB6" s="34" t="s">
        <v>34</v>
      </c>
      <c r="DC6" s="34" t="s">
        <v>34</v>
      </c>
      <c r="DD6" s="34" t="s">
        <v>34</v>
      </c>
      <c r="DE6" s="34" t="s">
        <v>34</v>
      </c>
      <c r="DF6" s="34" t="s">
        <v>34</v>
      </c>
      <c r="DG6" s="34" t="s">
        <v>34</v>
      </c>
      <c r="DH6" s="34" t="s">
        <v>34</v>
      </c>
      <c r="DI6" s="35" t="s">
        <v>35</v>
      </c>
      <c r="DJ6" s="34" t="s">
        <v>34</v>
      </c>
      <c r="DK6" s="34" t="s">
        <v>34</v>
      </c>
      <c r="DL6" s="34" t="s">
        <v>34</v>
      </c>
      <c r="DM6" s="34" t="s">
        <v>34</v>
      </c>
    </row>
    <row r="7" spans="1:117" s="43" customFormat="1" ht="13.5" customHeight="1" x14ac:dyDescent="0.2">
      <c r="A7" s="39" t="str">
        <f>[4]ごみ処理概要!A7</f>
        <v>岐阜県</v>
      </c>
      <c r="B7" s="40" t="str">
        <f>[4]ごみ処理概要!B7</f>
        <v>21000</v>
      </c>
      <c r="C7" s="41" t="s">
        <v>14</v>
      </c>
      <c r="D7" s="42">
        <f t="shared" ref="D7:D49" si="0">SUM(E7,AD7,BC7)</f>
        <v>616146</v>
      </c>
      <c r="E7" s="42">
        <f t="shared" ref="E7:E49" si="1">SUM(F7,J7,N7,R7,V7,Z7)</f>
        <v>384960</v>
      </c>
      <c r="F7" s="42">
        <f t="shared" ref="F7:F49" si="2">SUM(G7:I7)</f>
        <v>167</v>
      </c>
      <c r="G7" s="42">
        <f>SUM(G$8:G$207)</f>
        <v>152</v>
      </c>
      <c r="H7" s="42">
        <f>SUM(H$8:H$207)</f>
        <v>12</v>
      </c>
      <c r="I7" s="42">
        <f>SUM(I$8:I$207)</f>
        <v>3</v>
      </c>
      <c r="J7" s="42">
        <f t="shared" ref="J7:J49" si="3">SUM(K7:M7)</f>
        <v>330428</v>
      </c>
      <c r="K7" s="42">
        <f>SUM(K$8:K$207)</f>
        <v>106457</v>
      </c>
      <c r="L7" s="42">
        <f>SUM(L$8:L$207)</f>
        <v>223944</v>
      </c>
      <c r="M7" s="42">
        <f>SUM(M$8:M$207)</f>
        <v>27</v>
      </c>
      <c r="N7" s="42">
        <f t="shared" ref="N7:N49" si="4">SUM(O7:Q7)</f>
        <v>12649</v>
      </c>
      <c r="O7" s="42">
        <f>SUM(O$8:O$207)</f>
        <v>4263</v>
      </c>
      <c r="P7" s="42">
        <f>SUM(P$8:P$207)</f>
        <v>8369</v>
      </c>
      <c r="Q7" s="42">
        <f>SUM(Q$8:Q$207)</f>
        <v>17</v>
      </c>
      <c r="R7" s="42">
        <f t="shared" ref="R7:R49" si="5">SUM(S7:U7)</f>
        <v>34661</v>
      </c>
      <c r="S7" s="42">
        <f>SUM(S$8:S$207)</f>
        <v>6598</v>
      </c>
      <c r="T7" s="42">
        <f>SUM(T$8:T$207)</f>
        <v>28063</v>
      </c>
      <c r="U7" s="42">
        <f>SUM(U$8:U$207)</f>
        <v>0</v>
      </c>
      <c r="V7" s="42">
        <f t="shared" ref="V7:V49" si="6">SUM(W7:Y7)</f>
        <v>471</v>
      </c>
      <c r="W7" s="42">
        <f>SUM(W$8:W$207)</f>
        <v>143</v>
      </c>
      <c r="X7" s="42">
        <f>SUM(X$8:X$207)</f>
        <v>328</v>
      </c>
      <c r="Y7" s="42">
        <f>SUM(Y$8:Y$207)</f>
        <v>0</v>
      </c>
      <c r="Z7" s="42">
        <f t="shared" ref="Z7:Z49" si="7">SUM(AA7:AC7)</f>
        <v>6584</v>
      </c>
      <c r="AA7" s="42">
        <f>SUM(AA$8:AA$207)</f>
        <v>766</v>
      </c>
      <c r="AB7" s="42">
        <f>SUM(AB$8:AB$207)</f>
        <v>5732</v>
      </c>
      <c r="AC7" s="42">
        <f>SUM(AC$8:AC$207)</f>
        <v>86</v>
      </c>
      <c r="AD7" s="42">
        <f t="shared" ref="AD7:AD49" si="8">SUM(AE7,AI7,AM7,AQ7,AU7,AY7)</f>
        <v>164035</v>
      </c>
      <c r="AE7" s="42">
        <f t="shared" ref="AE7:AE49" si="9">SUM(AF7:AH7)</f>
        <v>0</v>
      </c>
      <c r="AF7" s="42">
        <f>SUM(AF$8:AF$207)</f>
        <v>0</v>
      </c>
      <c r="AG7" s="42">
        <f>SUM(AG$8:AG$207)</f>
        <v>0</v>
      </c>
      <c r="AH7" s="42">
        <f>SUM(AH$8:AH$207)</f>
        <v>0</v>
      </c>
      <c r="AI7" s="42">
        <f t="shared" ref="AI7:AI49" si="10">SUM(AJ7:AL7)</f>
        <v>153933</v>
      </c>
      <c r="AJ7" s="42">
        <f>SUM(AJ$8:AJ$207)</f>
        <v>2495</v>
      </c>
      <c r="AK7" s="42">
        <f>SUM(AK$8:AK$207)</f>
        <v>1433</v>
      </c>
      <c r="AL7" s="42">
        <f>SUM(AL$8:AL$207)</f>
        <v>150005</v>
      </c>
      <c r="AM7" s="42">
        <f t="shared" ref="AM7:AM49" si="11">SUM(AN7:AP7)</f>
        <v>2523</v>
      </c>
      <c r="AN7" s="42">
        <f>SUM(AN$8:AN$207)</f>
        <v>0</v>
      </c>
      <c r="AO7" s="42">
        <f>SUM(AO$8:AO$207)</f>
        <v>0</v>
      </c>
      <c r="AP7" s="42">
        <f>SUM(AP$8:AP$207)</f>
        <v>2523</v>
      </c>
      <c r="AQ7" s="42">
        <f t="shared" ref="AQ7:AQ49" si="12">SUM(AR7:AT7)</f>
        <v>4959</v>
      </c>
      <c r="AR7" s="42">
        <f>SUM(AR$8:AR$207)</f>
        <v>10</v>
      </c>
      <c r="AS7" s="42">
        <f>SUM(AS$8:AS$207)</f>
        <v>187</v>
      </c>
      <c r="AT7" s="42">
        <f>SUM(AT$8:AT$207)</f>
        <v>4762</v>
      </c>
      <c r="AU7" s="42">
        <f t="shared" ref="AU7:AU49" si="13">SUM(AV7:AX7)</f>
        <v>13</v>
      </c>
      <c r="AV7" s="42">
        <f>SUM(AV$8:AV$207)</f>
        <v>0</v>
      </c>
      <c r="AW7" s="42">
        <f>SUM(AW$8:AW$207)</f>
        <v>0</v>
      </c>
      <c r="AX7" s="42">
        <f>SUM(AX$8:AX$207)</f>
        <v>13</v>
      </c>
      <c r="AY7" s="42">
        <f t="shared" ref="AY7:AY49" si="14">SUM(AZ7:BB7)</f>
        <v>2607</v>
      </c>
      <c r="AZ7" s="42">
        <f>SUM(AZ$8:AZ$207)</f>
        <v>24</v>
      </c>
      <c r="BA7" s="42">
        <f>SUM(BA$8:BA$207)</f>
        <v>73</v>
      </c>
      <c r="BB7" s="42">
        <f>SUM(BB$8:BB$207)</f>
        <v>2510</v>
      </c>
      <c r="BC7" s="42">
        <f t="shared" ref="BC7:BC49" si="15">SUM(BD7,BK7)</f>
        <v>67151</v>
      </c>
      <c r="BD7" s="42">
        <f t="shared" ref="BD7:BD49" si="16">SUM(BE7:BJ7)</f>
        <v>37120</v>
      </c>
      <c r="BE7" s="42">
        <f t="shared" ref="BE7:BJ7" si="17">SUM(BE$8:BE$207)</f>
        <v>52</v>
      </c>
      <c r="BF7" s="42">
        <f t="shared" si="17"/>
        <v>12487</v>
      </c>
      <c r="BG7" s="42">
        <f t="shared" si="17"/>
        <v>7716</v>
      </c>
      <c r="BH7" s="42">
        <f t="shared" si="17"/>
        <v>5678</v>
      </c>
      <c r="BI7" s="42">
        <f t="shared" si="17"/>
        <v>1610</v>
      </c>
      <c r="BJ7" s="42">
        <f t="shared" si="17"/>
        <v>9577</v>
      </c>
      <c r="BK7" s="42">
        <f t="shared" ref="BK7:BK49" si="18">SUM(BL7:BQ7)</f>
        <v>30031</v>
      </c>
      <c r="BL7" s="42">
        <f t="shared" ref="BL7:BQ7" si="19">SUM(BL$8:BL$207)</f>
        <v>0</v>
      </c>
      <c r="BM7" s="42">
        <f t="shared" si="19"/>
        <v>21833</v>
      </c>
      <c r="BN7" s="42">
        <f t="shared" si="19"/>
        <v>3993</v>
      </c>
      <c r="BO7" s="42">
        <f t="shared" si="19"/>
        <v>3133</v>
      </c>
      <c r="BP7" s="42">
        <f t="shared" si="19"/>
        <v>1</v>
      </c>
      <c r="BQ7" s="42">
        <f t="shared" si="19"/>
        <v>1071</v>
      </c>
      <c r="BR7" s="42">
        <f t="shared" ref="BR7:BX22" si="20">SUM(BY7,CF7)</f>
        <v>422080</v>
      </c>
      <c r="BS7" s="42">
        <f t="shared" si="20"/>
        <v>219</v>
      </c>
      <c r="BT7" s="42">
        <f t="shared" si="20"/>
        <v>342915</v>
      </c>
      <c r="BU7" s="42">
        <f t="shared" si="20"/>
        <v>20365</v>
      </c>
      <c r="BV7" s="42">
        <f t="shared" si="20"/>
        <v>40339</v>
      </c>
      <c r="BW7" s="42">
        <f t="shared" si="20"/>
        <v>2081</v>
      </c>
      <c r="BX7" s="42">
        <f t="shared" si="20"/>
        <v>16161</v>
      </c>
      <c r="BY7" s="42">
        <f t="shared" ref="BY7:BY49" si="21">SUM(BZ7:CE7)</f>
        <v>384960</v>
      </c>
      <c r="BZ7" s="42">
        <f t="shared" ref="BZ7:BZ49" si="22">F7</f>
        <v>167</v>
      </c>
      <c r="CA7" s="42">
        <f t="shared" ref="CA7:CA49" si="23">J7</f>
        <v>330428</v>
      </c>
      <c r="CB7" s="42">
        <f t="shared" ref="CB7:CB49" si="24">N7</f>
        <v>12649</v>
      </c>
      <c r="CC7" s="42">
        <f t="shared" ref="CC7:CC49" si="25">R7</f>
        <v>34661</v>
      </c>
      <c r="CD7" s="42">
        <f t="shared" ref="CD7:CD49" si="26">V7</f>
        <v>471</v>
      </c>
      <c r="CE7" s="42">
        <f t="shared" ref="CE7:CE49" si="27">Z7</f>
        <v>6584</v>
      </c>
      <c r="CF7" s="42">
        <f t="shared" ref="CF7:CF49" si="28">SUM(CG7:CL7)</f>
        <v>37120</v>
      </c>
      <c r="CG7" s="42">
        <f t="shared" ref="CG7:CL22" si="29">BE7</f>
        <v>52</v>
      </c>
      <c r="CH7" s="42">
        <f t="shared" si="29"/>
        <v>12487</v>
      </c>
      <c r="CI7" s="42">
        <f t="shared" si="29"/>
        <v>7716</v>
      </c>
      <c r="CJ7" s="42">
        <f t="shared" si="29"/>
        <v>5678</v>
      </c>
      <c r="CK7" s="42">
        <f t="shared" si="29"/>
        <v>1610</v>
      </c>
      <c r="CL7" s="42">
        <f t="shared" si="29"/>
        <v>9577</v>
      </c>
      <c r="CM7" s="42">
        <f t="shared" ref="CM7:CS22" si="30">SUM(CT7,DA7)</f>
        <v>194066</v>
      </c>
      <c r="CN7" s="42">
        <f t="shared" si="30"/>
        <v>0</v>
      </c>
      <c r="CO7" s="42">
        <f t="shared" si="30"/>
        <v>175766</v>
      </c>
      <c r="CP7" s="42">
        <f t="shared" si="30"/>
        <v>6516</v>
      </c>
      <c r="CQ7" s="42">
        <f t="shared" si="30"/>
        <v>8092</v>
      </c>
      <c r="CR7" s="42">
        <f t="shared" si="30"/>
        <v>14</v>
      </c>
      <c r="CS7" s="42">
        <f t="shared" si="30"/>
        <v>3678</v>
      </c>
      <c r="CT7" s="42">
        <f t="shared" ref="CT7:CT49" si="31">SUM(CU7:CZ7)</f>
        <v>164035</v>
      </c>
      <c r="CU7" s="42">
        <f t="shared" ref="CU7:CU49" si="32">AE7</f>
        <v>0</v>
      </c>
      <c r="CV7" s="42">
        <f t="shared" ref="CV7:CV49" si="33">AI7</f>
        <v>153933</v>
      </c>
      <c r="CW7" s="42">
        <f t="shared" ref="CW7:CW49" si="34">AM7</f>
        <v>2523</v>
      </c>
      <c r="CX7" s="42">
        <f t="shared" ref="CX7:CX49" si="35">AQ7</f>
        <v>4959</v>
      </c>
      <c r="CY7" s="42">
        <f t="shared" ref="CY7:CY49" si="36">AU7</f>
        <v>13</v>
      </c>
      <c r="CZ7" s="42">
        <f t="shared" ref="CZ7:CZ49" si="37">AY7</f>
        <v>2607</v>
      </c>
      <c r="DA7" s="42">
        <f t="shared" ref="DA7:DA49" si="38">SUM(DB7:DG7)</f>
        <v>30031</v>
      </c>
      <c r="DB7" s="42">
        <f t="shared" ref="DB7:DG22" si="39">BL7</f>
        <v>0</v>
      </c>
      <c r="DC7" s="42">
        <f t="shared" si="39"/>
        <v>21833</v>
      </c>
      <c r="DD7" s="42">
        <f t="shared" si="39"/>
        <v>3993</v>
      </c>
      <c r="DE7" s="42">
        <f t="shared" si="39"/>
        <v>3133</v>
      </c>
      <c r="DF7" s="42">
        <f t="shared" si="39"/>
        <v>1</v>
      </c>
      <c r="DG7" s="42">
        <f t="shared" si="39"/>
        <v>1071</v>
      </c>
      <c r="DH7" s="42">
        <f>SUM(DH$8:DH$207)</f>
        <v>946</v>
      </c>
      <c r="DI7" s="42">
        <f t="shared" ref="DI7:DI49" si="40">SUM(DJ7:DM7)</f>
        <v>92</v>
      </c>
      <c r="DJ7" s="42">
        <f>SUM(DJ$8:DJ$207)</f>
        <v>33</v>
      </c>
      <c r="DK7" s="42">
        <f>SUM(DK$8:DK$207)</f>
        <v>0</v>
      </c>
      <c r="DL7" s="42">
        <f>SUM(DL$8:DL$207)</f>
        <v>38</v>
      </c>
      <c r="DM7" s="42">
        <f>SUM(DM$8:DM$207)</f>
        <v>21</v>
      </c>
    </row>
    <row r="8" spans="1:117" s="3" customFormat="1" ht="13.5" customHeight="1" x14ac:dyDescent="0.2">
      <c r="A8" s="44" t="s">
        <v>36</v>
      </c>
      <c r="B8" s="45" t="s">
        <v>37</v>
      </c>
      <c r="C8" s="44" t="s">
        <v>38</v>
      </c>
      <c r="D8" s="46">
        <f t="shared" si="0"/>
        <v>134524</v>
      </c>
      <c r="E8" s="46">
        <f t="shared" si="1"/>
        <v>86013</v>
      </c>
      <c r="F8" s="46">
        <f t="shared" si="2"/>
        <v>0</v>
      </c>
      <c r="G8" s="46">
        <v>0</v>
      </c>
      <c r="H8" s="46">
        <v>0</v>
      </c>
      <c r="I8" s="46">
        <v>0</v>
      </c>
      <c r="J8" s="46">
        <f t="shared" si="3"/>
        <v>77545</v>
      </c>
      <c r="K8" s="46">
        <v>38010</v>
      </c>
      <c r="L8" s="46">
        <v>39535</v>
      </c>
      <c r="M8" s="46">
        <v>0</v>
      </c>
      <c r="N8" s="46">
        <f t="shared" si="4"/>
        <v>0</v>
      </c>
      <c r="O8" s="46">
        <v>0</v>
      </c>
      <c r="P8" s="46">
        <v>0</v>
      </c>
      <c r="Q8" s="46">
        <v>0</v>
      </c>
      <c r="R8" s="46">
        <f t="shared" si="5"/>
        <v>6470</v>
      </c>
      <c r="S8" s="46">
        <v>1522</v>
      </c>
      <c r="T8" s="46">
        <v>4948</v>
      </c>
      <c r="U8" s="46">
        <v>0</v>
      </c>
      <c r="V8" s="46">
        <f t="shared" si="6"/>
        <v>166</v>
      </c>
      <c r="W8" s="46">
        <v>0</v>
      </c>
      <c r="X8" s="46">
        <v>166</v>
      </c>
      <c r="Y8" s="46">
        <v>0</v>
      </c>
      <c r="Z8" s="46">
        <f t="shared" si="7"/>
        <v>1832</v>
      </c>
      <c r="AA8" s="46">
        <v>229</v>
      </c>
      <c r="AB8" s="46">
        <v>1603</v>
      </c>
      <c r="AC8" s="46">
        <v>0</v>
      </c>
      <c r="AD8" s="46">
        <f t="shared" si="8"/>
        <v>41281</v>
      </c>
      <c r="AE8" s="46">
        <f t="shared" si="9"/>
        <v>0</v>
      </c>
      <c r="AF8" s="46">
        <v>0</v>
      </c>
      <c r="AG8" s="46">
        <v>0</v>
      </c>
      <c r="AH8" s="46">
        <v>0</v>
      </c>
      <c r="AI8" s="46">
        <f t="shared" si="10"/>
        <v>36277</v>
      </c>
      <c r="AJ8" s="46">
        <v>2495</v>
      </c>
      <c r="AK8" s="46">
        <v>0</v>
      </c>
      <c r="AL8" s="46">
        <v>33782</v>
      </c>
      <c r="AM8" s="46">
        <f t="shared" si="11"/>
        <v>0</v>
      </c>
      <c r="AN8" s="46">
        <v>0</v>
      </c>
      <c r="AO8" s="46">
        <v>0</v>
      </c>
      <c r="AP8" s="46">
        <v>0</v>
      </c>
      <c r="AQ8" s="46">
        <f t="shared" si="12"/>
        <v>3357</v>
      </c>
      <c r="AR8" s="46">
        <v>10</v>
      </c>
      <c r="AS8" s="46">
        <v>44</v>
      </c>
      <c r="AT8" s="46">
        <v>3303</v>
      </c>
      <c r="AU8" s="46">
        <f t="shared" si="13"/>
        <v>12</v>
      </c>
      <c r="AV8" s="46">
        <v>0</v>
      </c>
      <c r="AW8" s="46">
        <v>0</v>
      </c>
      <c r="AX8" s="46">
        <v>12</v>
      </c>
      <c r="AY8" s="46">
        <f t="shared" si="14"/>
        <v>1635</v>
      </c>
      <c r="AZ8" s="46">
        <v>24</v>
      </c>
      <c r="BA8" s="46">
        <v>0</v>
      </c>
      <c r="BB8" s="46">
        <v>1611</v>
      </c>
      <c r="BC8" s="46">
        <f t="shared" si="15"/>
        <v>7230</v>
      </c>
      <c r="BD8" s="46">
        <f t="shared" si="16"/>
        <v>4539</v>
      </c>
      <c r="BE8" s="46">
        <v>0</v>
      </c>
      <c r="BF8" s="46">
        <v>0</v>
      </c>
      <c r="BG8" s="46">
        <v>0</v>
      </c>
      <c r="BH8" s="46">
        <v>135</v>
      </c>
      <c r="BI8" s="46">
        <v>0</v>
      </c>
      <c r="BJ8" s="46">
        <v>4404</v>
      </c>
      <c r="BK8" s="46">
        <f t="shared" si="18"/>
        <v>2691</v>
      </c>
      <c r="BL8" s="46">
        <v>0</v>
      </c>
      <c r="BM8" s="46">
        <v>2683</v>
      </c>
      <c r="BN8" s="46">
        <v>0</v>
      </c>
      <c r="BO8" s="46">
        <v>8</v>
      </c>
      <c r="BP8" s="46">
        <v>0</v>
      </c>
      <c r="BQ8" s="46">
        <v>0</v>
      </c>
      <c r="BR8" s="46">
        <f t="shared" si="20"/>
        <v>90552</v>
      </c>
      <c r="BS8" s="46">
        <f t="shared" si="20"/>
        <v>0</v>
      </c>
      <c r="BT8" s="46">
        <f t="shared" si="20"/>
        <v>77545</v>
      </c>
      <c r="BU8" s="46">
        <f t="shared" si="20"/>
        <v>0</v>
      </c>
      <c r="BV8" s="46">
        <f t="shared" si="20"/>
        <v>6605</v>
      </c>
      <c r="BW8" s="46">
        <f t="shared" si="20"/>
        <v>166</v>
      </c>
      <c r="BX8" s="46">
        <f t="shared" si="20"/>
        <v>6236</v>
      </c>
      <c r="BY8" s="46">
        <f t="shared" si="21"/>
        <v>86013</v>
      </c>
      <c r="BZ8" s="46">
        <f t="shared" si="22"/>
        <v>0</v>
      </c>
      <c r="CA8" s="46">
        <f t="shared" si="23"/>
        <v>77545</v>
      </c>
      <c r="CB8" s="46">
        <f t="shared" si="24"/>
        <v>0</v>
      </c>
      <c r="CC8" s="46">
        <f t="shared" si="25"/>
        <v>6470</v>
      </c>
      <c r="CD8" s="46">
        <f t="shared" si="26"/>
        <v>166</v>
      </c>
      <c r="CE8" s="46">
        <f t="shared" si="27"/>
        <v>1832</v>
      </c>
      <c r="CF8" s="46">
        <f t="shared" si="28"/>
        <v>4539</v>
      </c>
      <c r="CG8" s="46">
        <f t="shared" si="29"/>
        <v>0</v>
      </c>
      <c r="CH8" s="46">
        <f t="shared" si="29"/>
        <v>0</v>
      </c>
      <c r="CI8" s="46">
        <f t="shared" si="29"/>
        <v>0</v>
      </c>
      <c r="CJ8" s="46">
        <f t="shared" si="29"/>
        <v>135</v>
      </c>
      <c r="CK8" s="46">
        <f t="shared" si="29"/>
        <v>0</v>
      </c>
      <c r="CL8" s="46">
        <f t="shared" si="29"/>
        <v>4404</v>
      </c>
      <c r="CM8" s="46">
        <f t="shared" si="30"/>
        <v>43972</v>
      </c>
      <c r="CN8" s="46">
        <f t="shared" si="30"/>
        <v>0</v>
      </c>
      <c r="CO8" s="46">
        <f t="shared" si="30"/>
        <v>38960</v>
      </c>
      <c r="CP8" s="46">
        <f t="shared" si="30"/>
        <v>0</v>
      </c>
      <c r="CQ8" s="46">
        <f t="shared" si="30"/>
        <v>3365</v>
      </c>
      <c r="CR8" s="46">
        <f t="shared" si="30"/>
        <v>12</v>
      </c>
      <c r="CS8" s="46">
        <f t="shared" si="30"/>
        <v>1635</v>
      </c>
      <c r="CT8" s="46">
        <f t="shared" si="31"/>
        <v>41281</v>
      </c>
      <c r="CU8" s="46">
        <f t="shared" si="32"/>
        <v>0</v>
      </c>
      <c r="CV8" s="46">
        <f t="shared" si="33"/>
        <v>36277</v>
      </c>
      <c r="CW8" s="46">
        <f t="shared" si="34"/>
        <v>0</v>
      </c>
      <c r="CX8" s="46">
        <f t="shared" si="35"/>
        <v>3357</v>
      </c>
      <c r="CY8" s="46">
        <f t="shared" si="36"/>
        <v>12</v>
      </c>
      <c r="CZ8" s="46">
        <f t="shared" si="37"/>
        <v>1635</v>
      </c>
      <c r="DA8" s="46">
        <f t="shared" si="38"/>
        <v>2691</v>
      </c>
      <c r="DB8" s="46">
        <f t="shared" si="39"/>
        <v>0</v>
      </c>
      <c r="DC8" s="46">
        <f t="shared" si="39"/>
        <v>2683</v>
      </c>
      <c r="DD8" s="46">
        <f t="shared" si="39"/>
        <v>0</v>
      </c>
      <c r="DE8" s="46">
        <f t="shared" si="39"/>
        <v>8</v>
      </c>
      <c r="DF8" s="46">
        <f t="shared" si="39"/>
        <v>0</v>
      </c>
      <c r="DG8" s="46">
        <f t="shared" si="39"/>
        <v>0</v>
      </c>
      <c r="DH8" s="46">
        <v>0</v>
      </c>
      <c r="DI8" s="46">
        <f t="shared" si="40"/>
        <v>0</v>
      </c>
      <c r="DJ8" s="46">
        <v>0</v>
      </c>
      <c r="DK8" s="46">
        <v>0</v>
      </c>
      <c r="DL8" s="46">
        <v>0</v>
      </c>
      <c r="DM8" s="46">
        <v>0</v>
      </c>
    </row>
    <row r="9" spans="1:117" s="3" customFormat="1" ht="13.5" customHeight="1" x14ac:dyDescent="0.2">
      <c r="A9" s="44" t="s">
        <v>36</v>
      </c>
      <c r="B9" s="45" t="s">
        <v>39</v>
      </c>
      <c r="C9" s="44" t="s">
        <v>40</v>
      </c>
      <c r="D9" s="46">
        <f t="shared" si="0"/>
        <v>50306</v>
      </c>
      <c r="E9" s="46">
        <f t="shared" si="1"/>
        <v>27358</v>
      </c>
      <c r="F9" s="46">
        <f t="shared" si="2"/>
        <v>0</v>
      </c>
      <c r="G9" s="46">
        <v>0</v>
      </c>
      <c r="H9" s="46">
        <v>0</v>
      </c>
      <c r="I9" s="46">
        <v>0</v>
      </c>
      <c r="J9" s="46">
        <f t="shared" si="3"/>
        <v>24060</v>
      </c>
      <c r="K9" s="46">
        <v>8592</v>
      </c>
      <c r="L9" s="46">
        <v>15468</v>
      </c>
      <c r="M9" s="46">
        <v>0</v>
      </c>
      <c r="N9" s="46">
        <f t="shared" si="4"/>
        <v>1143</v>
      </c>
      <c r="O9" s="46">
        <v>505</v>
      </c>
      <c r="P9" s="46">
        <v>638</v>
      </c>
      <c r="Q9" s="46">
        <v>0</v>
      </c>
      <c r="R9" s="46">
        <f t="shared" si="5"/>
        <v>1914</v>
      </c>
      <c r="S9" s="46">
        <v>554</v>
      </c>
      <c r="T9" s="46">
        <v>1360</v>
      </c>
      <c r="U9" s="46">
        <v>0</v>
      </c>
      <c r="V9" s="46">
        <f t="shared" si="6"/>
        <v>64</v>
      </c>
      <c r="W9" s="46">
        <v>59</v>
      </c>
      <c r="X9" s="46">
        <v>5</v>
      </c>
      <c r="Y9" s="46">
        <v>0</v>
      </c>
      <c r="Z9" s="46">
        <f t="shared" si="7"/>
        <v>177</v>
      </c>
      <c r="AA9" s="46">
        <v>177</v>
      </c>
      <c r="AB9" s="46">
        <v>0</v>
      </c>
      <c r="AC9" s="46">
        <v>0</v>
      </c>
      <c r="AD9" s="46">
        <f t="shared" si="8"/>
        <v>16167</v>
      </c>
      <c r="AE9" s="46">
        <f t="shared" si="9"/>
        <v>0</v>
      </c>
      <c r="AF9" s="46">
        <v>0</v>
      </c>
      <c r="AG9" s="46">
        <v>0</v>
      </c>
      <c r="AH9" s="46">
        <v>0</v>
      </c>
      <c r="AI9" s="46">
        <f t="shared" si="10"/>
        <v>15513</v>
      </c>
      <c r="AJ9" s="46">
        <v>0</v>
      </c>
      <c r="AK9" s="46">
        <v>0</v>
      </c>
      <c r="AL9" s="46">
        <v>15513</v>
      </c>
      <c r="AM9" s="46">
        <f t="shared" si="11"/>
        <v>532</v>
      </c>
      <c r="AN9" s="46">
        <v>0</v>
      </c>
      <c r="AO9" s="46">
        <v>0</v>
      </c>
      <c r="AP9" s="46">
        <v>532</v>
      </c>
      <c r="AQ9" s="46">
        <f t="shared" si="12"/>
        <v>122</v>
      </c>
      <c r="AR9" s="46">
        <v>0</v>
      </c>
      <c r="AS9" s="46">
        <v>28</v>
      </c>
      <c r="AT9" s="46">
        <v>94</v>
      </c>
      <c r="AU9" s="46">
        <f t="shared" si="13"/>
        <v>0</v>
      </c>
      <c r="AV9" s="46">
        <v>0</v>
      </c>
      <c r="AW9" s="46">
        <v>0</v>
      </c>
      <c r="AX9" s="46">
        <v>0</v>
      </c>
      <c r="AY9" s="46">
        <f t="shared" si="14"/>
        <v>0</v>
      </c>
      <c r="AZ9" s="46">
        <v>0</v>
      </c>
      <c r="BA9" s="46">
        <v>0</v>
      </c>
      <c r="BB9" s="46">
        <v>0</v>
      </c>
      <c r="BC9" s="46">
        <f t="shared" si="15"/>
        <v>6781</v>
      </c>
      <c r="BD9" s="46">
        <f t="shared" si="16"/>
        <v>3541</v>
      </c>
      <c r="BE9" s="46">
        <v>0</v>
      </c>
      <c r="BF9" s="46">
        <v>861</v>
      </c>
      <c r="BG9" s="46">
        <v>2581</v>
      </c>
      <c r="BH9" s="46">
        <v>99</v>
      </c>
      <c r="BI9" s="46">
        <v>0</v>
      </c>
      <c r="BJ9" s="46">
        <v>0</v>
      </c>
      <c r="BK9" s="46">
        <f t="shared" si="18"/>
        <v>3240</v>
      </c>
      <c r="BL9" s="46">
        <v>0</v>
      </c>
      <c r="BM9" s="46">
        <v>3033</v>
      </c>
      <c r="BN9" s="46">
        <v>207</v>
      </c>
      <c r="BO9" s="46">
        <v>0</v>
      </c>
      <c r="BP9" s="46">
        <v>0</v>
      </c>
      <c r="BQ9" s="46">
        <v>0</v>
      </c>
      <c r="BR9" s="46">
        <f t="shared" si="20"/>
        <v>30899</v>
      </c>
      <c r="BS9" s="46">
        <f t="shared" si="20"/>
        <v>0</v>
      </c>
      <c r="BT9" s="46">
        <f t="shared" si="20"/>
        <v>24921</v>
      </c>
      <c r="BU9" s="46">
        <f t="shared" si="20"/>
        <v>3724</v>
      </c>
      <c r="BV9" s="46">
        <f t="shared" si="20"/>
        <v>2013</v>
      </c>
      <c r="BW9" s="46">
        <f t="shared" si="20"/>
        <v>64</v>
      </c>
      <c r="BX9" s="46">
        <f t="shared" si="20"/>
        <v>177</v>
      </c>
      <c r="BY9" s="46">
        <f t="shared" si="21"/>
        <v>27358</v>
      </c>
      <c r="BZ9" s="46">
        <f t="shared" si="22"/>
        <v>0</v>
      </c>
      <c r="CA9" s="46">
        <f t="shared" si="23"/>
        <v>24060</v>
      </c>
      <c r="CB9" s="46">
        <f t="shared" si="24"/>
        <v>1143</v>
      </c>
      <c r="CC9" s="46">
        <f t="shared" si="25"/>
        <v>1914</v>
      </c>
      <c r="CD9" s="46">
        <f t="shared" si="26"/>
        <v>64</v>
      </c>
      <c r="CE9" s="46">
        <f t="shared" si="27"/>
        <v>177</v>
      </c>
      <c r="CF9" s="46">
        <f t="shared" si="28"/>
        <v>3541</v>
      </c>
      <c r="CG9" s="46">
        <f t="shared" si="29"/>
        <v>0</v>
      </c>
      <c r="CH9" s="46">
        <f t="shared" si="29"/>
        <v>861</v>
      </c>
      <c r="CI9" s="46">
        <f t="shared" si="29"/>
        <v>2581</v>
      </c>
      <c r="CJ9" s="46">
        <f t="shared" si="29"/>
        <v>99</v>
      </c>
      <c r="CK9" s="46">
        <f t="shared" si="29"/>
        <v>0</v>
      </c>
      <c r="CL9" s="46">
        <f t="shared" si="29"/>
        <v>0</v>
      </c>
      <c r="CM9" s="46">
        <f t="shared" si="30"/>
        <v>19407</v>
      </c>
      <c r="CN9" s="46">
        <f t="shared" si="30"/>
        <v>0</v>
      </c>
      <c r="CO9" s="46">
        <f t="shared" si="30"/>
        <v>18546</v>
      </c>
      <c r="CP9" s="46">
        <f t="shared" si="30"/>
        <v>739</v>
      </c>
      <c r="CQ9" s="46">
        <f t="shared" si="30"/>
        <v>122</v>
      </c>
      <c r="CR9" s="46">
        <f t="shared" si="30"/>
        <v>0</v>
      </c>
      <c r="CS9" s="46">
        <f t="shared" si="30"/>
        <v>0</v>
      </c>
      <c r="CT9" s="46">
        <f t="shared" si="31"/>
        <v>16167</v>
      </c>
      <c r="CU9" s="46">
        <f t="shared" si="32"/>
        <v>0</v>
      </c>
      <c r="CV9" s="46">
        <f t="shared" si="33"/>
        <v>15513</v>
      </c>
      <c r="CW9" s="46">
        <f t="shared" si="34"/>
        <v>532</v>
      </c>
      <c r="CX9" s="46">
        <f t="shared" si="35"/>
        <v>122</v>
      </c>
      <c r="CY9" s="46">
        <f t="shared" si="36"/>
        <v>0</v>
      </c>
      <c r="CZ9" s="46">
        <f t="shared" si="37"/>
        <v>0</v>
      </c>
      <c r="DA9" s="46">
        <f t="shared" si="38"/>
        <v>3240</v>
      </c>
      <c r="DB9" s="46">
        <f t="shared" si="39"/>
        <v>0</v>
      </c>
      <c r="DC9" s="46">
        <f t="shared" si="39"/>
        <v>3033</v>
      </c>
      <c r="DD9" s="46">
        <f t="shared" si="39"/>
        <v>207</v>
      </c>
      <c r="DE9" s="46">
        <f t="shared" si="39"/>
        <v>0</v>
      </c>
      <c r="DF9" s="46">
        <f t="shared" si="39"/>
        <v>0</v>
      </c>
      <c r="DG9" s="46">
        <f t="shared" si="39"/>
        <v>0</v>
      </c>
      <c r="DH9" s="46">
        <v>0</v>
      </c>
      <c r="DI9" s="46">
        <f t="shared" si="40"/>
        <v>4</v>
      </c>
      <c r="DJ9" s="46">
        <v>4</v>
      </c>
      <c r="DK9" s="46">
        <v>0</v>
      </c>
      <c r="DL9" s="46">
        <v>0</v>
      </c>
      <c r="DM9" s="46">
        <v>0</v>
      </c>
    </row>
    <row r="10" spans="1:117" s="3" customFormat="1" ht="13.5" customHeight="1" x14ac:dyDescent="0.2">
      <c r="A10" s="44" t="s">
        <v>36</v>
      </c>
      <c r="B10" s="45" t="s">
        <v>41</v>
      </c>
      <c r="C10" s="44" t="s">
        <v>42</v>
      </c>
      <c r="D10" s="46">
        <f t="shared" si="0"/>
        <v>30171</v>
      </c>
      <c r="E10" s="46">
        <f t="shared" si="1"/>
        <v>18689</v>
      </c>
      <c r="F10" s="46">
        <f t="shared" si="2"/>
        <v>0</v>
      </c>
      <c r="G10" s="46">
        <v>0</v>
      </c>
      <c r="H10" s="46">
        <v>0</v>
      </c>
      <c r="I10" s="46">
        <v>0</v>
      </c>
      <c r="J10" s="46">
        <f t="shared" si="3"/>
        <v>13715</v>
      </c>
      <c r="K10" s="46">
        <v>0</v>
      </c>
      <c r="L10" s="46">
        <v>13715</v>
      </c>
      <c r="M10" s="46">
        <v>0</v>
      </c>
      <c r="N10" s="46">
        <f t="shared" si="4"/>
        <v>1661</v>
      </c>
      <c r="O10" s="46">
        <v>0</v>
      </c>
      <c r="P10" s="46">
        <v>1661</v>
      </c>
      <c r="Q10" s="46">
        <v>0</v>
      </c>
      <c r="R10" s="46">
        <f t="shared" si="5"/>
        <v>3226</v>
      </c>
      <c r="S10" s="46">
        <v>0</v>
      </c>
      <c r="T10" s="46">
        <v>3226</v>
      </c>
      <c r="U10" s="46">
        <v>0</v>
      </c>
      <c r="V10" s="46">
        <f t="shared" si="6"/>
        <v>0</v>
      </c>
      <c r="W10" s="46">
        <v>0</v>
      </c>
      <c r="X10" s="46">
        <v>0</v>
      </c>
      <c r="Y10" s="46">
        <v>0</v>
      </c>
      <c r="Z10" s="46">
        <f t="shared" si="7"/>
        <v>87</v>
      </c>
      <c r="AA10" s="46">
        <v>0</v>
      </c>
      <c r="AB10" s="46">
        <v>87</v>
      </c>
      <c r="AC10" s="46">
        <v>0</v>
      </c>
      <c r="AD10" s="46">
        <f t="shared" si="8"/>
        <v>7488</v>
      </c>
      <c r="AE10" s="46">
        <f t="shared" si="9"/>
        <v>0</v>
      </c>
      <c r="AF10" s="46">
        <v>0</v>
      </c>
      <c r="AG10" s="46">
        <v>0</v>
      </c>
      <c r="AH10" s="46">
        <v>0</v>
      </c>
      <c r="AI10" s="46">
        <f t="shared" si="10"/>
        <v>6597</v>
      </c>
      <c r="AJ10" s="46">
        <v>0</v>
      </c>
      <c r="AK10" s="46">
        <v>0</v>
      </c>
      <c r="AL10" s="46">
        <v>6597</v>
      </c>
      <c r="AM10" s="46">
        <f t="shared" si="11"/>
        <v>576</v>
      </c>
      <c r="AN10" s="46">
        <v>0</v>
      </c>
      <c r="AO10" s="46">
        <v>0</v>
      </c>
      <c r="AP10" s="46">
        <v>576</v>
      </c>
      <c r="AQ10" s="46">
        <f t="shared" si="12"/>
        <v>309</v>
      </c>
      <c r="AR10" s="46">
        <v>0</v>
      </c>
      <c r="AS10" s="46">
        <v>0</v>
      </c>
      <c r="AT10" s="46">
        <v>309</v>
      </c>
      <c r="AU10" s="46">
        <f t="shared" si="13"/>
        <v>0</v>
      </c>
      <c r="AV10" s="46">
        <v>0</v>
      </c>
      <c r="AW10" s="46">
        <v>0</v>
      </c>
      <c r="AX10" s="46">
        <v>0</v>
      </c>
      <c r="AY10" s="46">
        <f t="shared" si="14"/>
        <v>6</v>
      </c>
      <c r="AZ10" s="46">
        <v>0</v>
      </c>
      <c r="BA10" s="46">
        <v>0</v>
      </c>
      <c r="BB10" s="46">
        <v>6</v>
      </c>
      <c r="BC10" s="46">
        <f t="shared" si="15"/>
        <v>3994</v>
      </c>
      <c r="BD10" s="46">
        <f t="shared" si="16"/>
        <v>1801</v>
      </c>
      <c r="BE10" s="46">
        <v>0</v>
      </c>
      <c r="BF10" s="46">
        <v>515</v>
      </c>
      <c r="BG10" s="46">
        <v>391</v>
      </c>
      <c r="BH10" s="46">
        <v>272</v>
      </c>
      <c r="BI10" s="46">
        <v>0</v>
      </c>
      <c r="BJ10" s="46">
        <v>623</v>
      </c>
      <c r="BK10" s="46">
        <f t="shared" si="18"/>
        <v>2193</v>
      </c>
      <c r="BL10" s="46">
        <v>0</v>
      </c>
      <c r="BM10" s="46">
        <v>1652</v>
      </c>
      <c r="BN10" s="46">
        <v>470</v>
      </c>
      <c r="BO10" s="46">
        <v>71</v>
      </c>
      <c r="BP10" s="46">
        <v>0</v>
      </c>
      <c r="BQ10" s="46">
        <v>0</v>
      </c>
      <c r="BR10" s="46">
        <f t="shared" si="20"/>
        <v>20490</v>
      </c>
      <c r="BS10" s="46">
        <f t="shared" si="20"/>
        <v>0</v>
      </c>
      <c r="BT10" s="46">
        <f t="shared" si="20"/>
        <v>14230</v>
      </c>
      <c r="BU10" s="46">
        <f t="shared" si="20"/>
        <v>2052</v>
      </c>
      <c r="BV10" s="46">
        <f t="shared" si="20"/>
        <v>3498</v>
      </c>
      <c r="BW10" s="46">
        <f t="shared" si="20"/>
        <v>0</v>
      </c>
      <c r="BX10" s="46">
        <f t="shared" si="20"/>
        <v>710</v>
      </c>
      <c r="BY10" s="46">
        <f t="shared" si="21"/>
        <v>18689</v>
      </c>
      <c r="BZ10" s="46">
        <f t="shared" si="22"/>
        <v>0</v>
      </c>
      <c r="CA10" s="46">
        <f t="shared" si="23"/>
        <v>13715</v>
      </c>
      <c r="CB10" s="46">
        <f t="shared" si="24"/>
        <v>1661</v>
      </c>
      <c r="CC10" s="46">
        <f t="shared" si="25"/>
        <v>3226</v>
      </c>
      <c r="CD10" s="46">
        <f t="shared" si="26"/>
        <v>0</v>
      </c>
      <c r="CE10" s="46">
        <f t="shared" si="27"/>
        <v>87</v>
      </c>
      <c r="CF10" s="46">
        <f t="shared" si="28"/>
        <v>1801</v>
      </c>
      <c r="CG10" s="46">
        <f t="shared" si="29"/>
        <v>0</v>
      </c>
      <c r="CH10" s="46">
        <f t="shared" si="29"/>
        <v>515</v>
      </c>
      <c r="CI10" s="46">
        <f t="shared" si="29"/>
        <v>391</v>
      </c>
      <c r="CJ10" s="46">
        <f t="shared" si="29"/>
        <v>272</v>
      </c>
      <c r="CK10" s="46">
        <f t="shared" si="29"/>
        <v>0</v>
      </c>
      <c r="CL10" s="46">
        <f t="shared" si="29"/>
        <v>623</v>
      </c>
      <c r="CM10" s="46">
        <f t="shared" si="30"/>
        <v>9681</v>
      </c>
      <c r="CN10" s="46">
        <f t="shared" si="30"/>
        <v>0</v>
      </c>
      <c r="CO10" s="46">
        <f t="shared" si="30"/>
        <v>8249</v>
      </c>
      <c r="CP10" s="46">
        <f t="shared" si="30"/>
        <v>1046</v>
      </c>
      <c r="CQ10" s="46">
        <f t="shared" si="30"/>
        <v>380</v>
      </c>
      <c r="CR10" s="46">
        <f t="shared" si="30"/>
        <v>0</v>
      </c>
      <c r="CS10" s="46">
        <f t="shared" si="30"/>
        <v>6</v>
      </c>
      <c r="CT10" s="46">
        <f t="shared" si="31"/>
        <v>7488</v>
      </c>
      <c r="CU10" s="46">
        <f t="shared" si="32"/>
        <v>0</v>
      </c>
      <c r="CV10" s="46">
        <f t="shared" si="33"/>
        <v>6597</v>
      </c>
      <c r="CW10" s="46">
        <f t="shared" si="34"/>
        <v>576</v>
      </c>
      <c r="CX10" s="46">
        <f t="shared" si="35"/>
        <v>309</v>
      </c>
      <c r="CY10" s="46">
        <f t="shared" si="36"/>
        <v>0</v>
      </c>
      <c r="CZ10" s="46">
        <f t="shared" si="37"/>
        <v>6</v>
      </c>
      <c r="DA10" s="46">
        <f t="shared" si="38"/>
        <v>2193</v>
      </c>
      <c r="DB10" s="46">
        <f t="shared" si="39"/>
        <v>0</v>
      </c>
      <c r="DC10" s="46">
        <f t="shared" si="39"/>
        <v>1652</v>
      </c>
      <c r="DD10" s="46">
        <f t="shared" si="39"/>
        <v>470</v>
      </c>
      <c r="DE10" s="46">
        <f t="shared" si="39"/>
        <v>71</v>
      </c>
      <c r="DF10" s="46">
        <f t="shared" si="39"/>
        <v>0</v>
      </c>
      <c r="DG10" s="46">
        <f t="shared" si="39"/>
        <v>0</v>
      </c>
      <c r="DH10" s="46">
        <v>0</v>
      </c>
      <c r="DI10" s="46">
        <f t="shared" si="40"/>
        <v>0</v>
      </c>
      <c r="DJ10" s="46">
        <v>0</v>
      </c>
      <c r="DK10" s="46">
        <v>0</v>
      </c>
      <c r="DL10" s="46">
        <v>0</v>
      </c>
      <c r="DM10" s="46">
        <v>0</v>
      </c>
    </row>
    <row r="11" spans="1:117" s="3" customFormat="1" ht="13.5" customHeight="1" x14ac:dyDescent="0.2">
      <c r="A11" s="44" t="s">
        <v>36</v>
      </c>
      <c r="B11" s="45" t="s">
        <v>43</v>
      </c>
      <c r="C11" s="44" t="s">
        <v>44</v>
      </c>
      <c r="D11" s="46">
        <f t="shared" si="0"/>
        <v>36275</v>
      </c>
      <c r="E11" s="46">
        <f t="shared" si="1"/>
        <v>20043</v>
      </c>
      <c r="F11" s="46">
        <f t="shared" si="2"/>
        <v>167</v>
      </c>
      <c r="G11" s="46">
        <v>152</v>
      </c>
      <c r="H11" s="46">
        <v>12</v>
      </c>
      <c r="I11" s="46">
        <v>3</v>
      </c>
      <c r="J11" s="46">
        <f t="shared" si="3"/>
        <v>18096</v>
      </c>
      <c r="K11" s="46">
        <v>16618</v>
      </c>
      <c r="L11" s="46">
        <v>1478</v>
      </c>
      <c r="M11" s="46">
        <v>0</v>
      </c>
      <c r="N11" s="46">
        <f t="shared" si="4"/>
        <v>0</v>
      </c>
      <c r="O11" s="46">
        <v>0</v>
      </c>
      <c r="P11" s="46">
        <v>0</v>
      </c>
      <c r="Q11" s="46">
        <v>0</v>
      </c>
      <c r="R11" s="46">
        <f t="shared" si="5"/>
        <v>1780</v>
      </c>
      <c r="S11" s="46">
        <v>0</v>
      </c>
      <c r="T11" s="46">
        <v>1780</v>
      </c>
      <c r="U11" s="46">
        <v>0</v>
      </c>
      <c r="V11" s="46">
        <f t="shared" si="6"/>
        <v>0</v>
      </c>
      <c r="W11" s="46">
        <v>0</v>
      </c>
      <c r="X11" s="46">
        <v>0</v>
      </c>
      <c r="Y11" s="46">
        <v>0</v>
      </c>
      <c r="Z11" s="46">
        <f t="shared" si="7"/>
        <v>0</v>
      </c>
      <c r="AA11" s="46">
        <v>0</v>
      </c>
      <c r="AB11" s="46">
        <v>0</v>
      </c>
      <c r="AC11" s="46">
        <v>0</v>
      </c>
      <c r="AD11" s="46">
        <f t="shared" si="8"/>
        <v>8904</v>
      </c>
      <c r="AE11" s="46">
        <f t="shared" si="9"/>
        <v>0</v>
      </c>
      <c r="AF11" s="46">
        <v>0</v>
      </c>
      <c r="AG11" s="46">
        <v>0</v>
      </c>
      <c r="AH11" s="46">
        <v>0</v>
      </c>
      <c r="AI11" s="46">
        <f t="shared" si="10"/>
        <v>8787</v>
      </c>
      <c r="AJ11" s="46">
        <v>0</v>
      </c>
      <c r="AK11" s="46">
        <v>0</v>
      </c>
      <c r="AL11" s="46">
        <v>8787</v>
      </c>
      <c r="AM11" s="46">
        <f t="shared" si="11"/>
        <v>2</v>
      </c>
      <c r="AN11" s="46">
        <v>0</v>
      </c>
      <c r="AO11" s="46">
        <v>0</v>
      </c>
      <c r="AP11" s="46">
        <v>2</v>
      </c>
      <c r="AQ11" s="46">
        <f t="shared" si="12"/>
        <v>115</v>
      </c>
      <c r="AR11" s="46">
        <v>0</v>
      </c>
      <c r="AS11" s="46">
        <v>115</v>
      </c>
      <c r="AT11" s="46">
        <v>0</v>
      </c>
      <c r="AU11" s="46">
        <f t="shared" si="13"/>
        <v>0</v>
      </c>
      <c r="AV11" s="46">
        <v>0</v>
      </c>
      <c r="AW11" s="46">
        <v>0</v>
      </c>
      <c r="AX11" s="46">
        <v>0</v>
      </c>
      <c r="AY11" s="46">
        <f t="shared" si="14"/>
        <v>0</v>
      </c>
      <c r="AZ11" s="46">
        <v>0</v>
      </c>
      <c r="BA11" s="46">
        <v>0</v>
      </c>
      <c r="BB11" s="46">
        <v>0</v>
      </c>
      <c r="BC11" s="46">
        <f t="shared" si="15"/>
        <v>7328</v>
      </c>
      <c r="BD11" s="46">
        <f t="shared" si="16"/>
        <v>2885</v>
      </c>
      <c r="BE11" s="46">
        <v>52</v>
      </c>
      <c r="BF11" s="46">
        <v>1891</v>
      </c>
      <c r="BG11" s="46">
        <v>229</v>
      </c>
      <c r="BH11" s="46">
        <v>713</v>
      </c>
      <c r="BI11" s="46">
        <v>0</v>
      </c>
      <c r="BJ11" s="46">
        <v>0</v>
      </c>
      <c r="BK11" s="46">
        <f t="shared" si="18"/>
        <v>4443</v>
      </c>
      <c r="BL11" s="46">
        <v>0</v>
      </c>
      <c r="BM11" s="46">
        <v>3340</v>
      </c>
      <c r="BN11" s="46">
        <v>1103</v>
      </c>
      <c r="BO11" s="46">
        <v>0</v>
      </c>
      <c r="BP11" s="46">
        <v>0</v>
      </c>
      <c r="BQ11" s="46">
        <v>0</v>
      </c>
      <c r="BR11" s="46">
        <f t="shared" si="20"/>
        <v>22928</v>
      </c>
      <c r="BS11" s="46">
        <f t="shared" si="20"/>
        <v>219</v>
      </c>
      <c r="BT11" s="46">
        <f t="shared" si="20"/>
        <v>19987</v>
      </c>
      <c r="BU11" s="46">
        <f t="shared" si="20"/>
        <v>229</v>
      </c>
      <c r="BV11" s="46">
        <f t="shared" si="20"/>
        <v>2493</v>
      </c>
      <c r="BW11" s="46">
        <f t="shared" si="20"/>
        <v>0</v>
      </c>
      <c r="BX11" s="46">
        <f t="shared" si="20"/>
        <v>0</v>
      </c>
      <c r="BY11" s="46">
        <f t="shared" si="21"/>
        <v>20043</v>
      </c>
      <c r="BZ11" s="46">
        <f t="shared" si="22"/>
        <v>167</v>
      </c>
      <c r="CA11" s="46">
        <f t="shared" si="23"/>
        <v>18096</v>
      </c>
      <c r="CB11" s="46">
        <f t="shared" si="24"/>
        <v>0</v>
      </c>
      <c r="CC11" s="46">
        <f t="shared" si="25"/>
        <v>1780</v>
      </c>
      <c r="CD11" s="46">
        <f t="shared" si="26"/>
        <v>0</v>
      </c>
      <c r="CE11" s="46">
        <f t="shared" si="27"/>
        <v>0</v>
      </c>
      <c r="CF11" s="46">
        <f t="shared" si="28"/>
        <v>2885</v>
      </c>
      <c r="CG11" s="46">
        <f t="shared" si="29"/>
        <v>52</v>
      </c>
      <c r="CH11" s="46">
        <f t="shared" si="29"/>
        <v>1891</v>
      </c>
      <c r="CI11" s="46">
        <f t="shared" si="29"/>
        <v>229</v>
      </c>
      <c r="CJ11" s="46">
        <f t="shared" si="29"/>
        <v>713</v>
      </c>
      <c r="CK11" s="46">
        <f t="shared" si="29"/>
        <v>0</v>
      </c>
      <c r="CL11" s="46">
        <f t="shared" si="29"/>
        <v>0</v>
      </c>
      <c r="CM11" s="46">
        <f t="shared" si="30"/>
        <v>13347</v>
      </c>
      <c r="CN11" s="46">
        <f t="shared" si="30"/>
        <v>0</v>
      </c>
      <c r="CO11" s="46">
        <f t="shared" si="30"/>
        <v>12127</v>
      </c>
      <c r="CP11" s="46">
        <f t="shared" si="30"/>
        <v>1105</v>
      </c>
      <c r="CQ11" s="46">
        <f t="shared" si="30"/>
        <v>115</v>
      </c>
      <c r="CR11" s="46">
        <f t="shared" si="30"/>
        <v>0</v>
      </c>
      <c r="CS11" s="46">
        <f t="shared" si="30"/>
        <v>0</v>
      </c>
      <c r="CT11" s="46">
        <f t="shared" si="31"/>
        <v>8904</v>
      </c>
      <c r="CU11" s="46">
        <f t="shared" si="32"/>
        <v>0</v>
      </c>
      <c r="CV11" s="46">
        <f t="shared" si="33"/>
        <v>8787</v>
      </c>
      <c r="CW11" s="46">
        <f t="shared" si="34"/>
        <v>2</v>
      </c>
      <c r="CX11" s="46">
        <f t="shared" si="35"/>
        <v>115</v>
      </c>
      <c r="CY11" s="46">
        <f t="shared" si="36"/>
        <v>0</v>
      </c>
      <c r="CZ11" s="46">
        <f t="shared" si="37"/>
        <v>0</v>
      </c>
      <c r="DA11" s="46">
        <f t="shared" si="38"/>
        <v>4443</v>
      </c>
      <c r="DB11" s="46">
        <f t="shared" si="39"/>
        <v>0</v>
      </c>
      <c r="DC11" s="46">
        <f t="shared" si="39"/>
        <v>3340</v>
      </c>
      <c r="DD11" s="46">
        <f t="shared" si="39"/>
        <v>1103</v>
      </c>
      <c r="DE11" s="46">
        <f t="shared" si="39"/>
        <v>0</v>
      </c>
      <c r="DF11" s="46">
        <f t="shared" si="39"/>
        <v>0</v>
      </c>
      <c r="DG11" s="46">
        <f t="shared" si="39"/>
        <v>0</v>
      </c>
      <c r="DH11" s="46">
        <v>0</v>
      </c>
      <c r="DI11" s="46">
        <f t="shared" si="40"/>
        <v>0</v>
      </c>
      <c r="DJ11" s="46">
        <v>0</v>
      </c>
      <c r="DK11" s="46">
        <v>0</v>
      </c>
      <c r="DL11" s="46">
        <v>0</v>
      </c>
      <c r="DM11" s="46">
        <v>0</v>
      </c>
    </row>
    <row r="12" spans="1:117" s="3" customFormat="1" ht="13.5" customHeight="1" x14ac:dyDescent="0.2">
      <c r="A12" s="44" t="s">
        <v>36</v>
      </c>
      <c r="B12" s="45" t="s">
        <v>45</v>
      </c>
      <c r="C12" s="44" t="s">
        <v>46</v>
      </c>
      <c r="D12" s="46">
        <f t="shared" si="0"/>
        <v>28870</v>
      </c>
      <c r="E12" s="46">
        <f t="shared" si="1"/>
        <v>16276</v>
      </c>
      <c r="F12" s="46">
        <f t="shared" si="2"/>
        <v>0</v>
      </c>
      <c r="G12" s="46">
        <v>0</v>
      </c>
      <c r="H12" s="46">
        <v>0</v>
      </c>
      <c r="I12" s="46">
        <v>0</v>
      </c>
      <c r="J12" s="46">
        <f t="shared" si="3"/>
        <v>14365</v>
      </c>
      <c r="K12" s="46">
        <v>12326</v>
      </c>
      <c r="L12" s="46">
        <v>2039</v>
      </c>
      <c r="M12" s="46">
        <v>0</v>
      </c>
      <c r="N12" s="46">
        <f t="shared" si="4"/>
        <v>1052</v>
      </c>
      <c r="O12" s="46">
        <v>979</v>
      </c>
      <c r="P12" s="46">
        <v>73</v>
      </c>
      <c r="Q12" s="46">
        <v>0</v>
      </c>
      <c r="R12" s="46">
        <f t="shared" si="5"/>
        <v>813</v>
      </c>
      <c r="S12" s="46">
        <v>0</v>
      </c>
      <c r="T12" s="46">
        <v>813</v>
      </c>
      <c r="U12" s="46">
        <v>0</v>
      </c>
      <c r="V12" s="46">
        <f t="shared" si="6"/>
        <v>0</v>
      </c>
      <c r="W12" s="46">
        <v>0</v>
      </c>
      <c r="X12" s="46">
        <v>0</v>
      </c>
      <c r="Y12" s="46">
        <v>0</v>
      </c>
      <c r="Z12" s="46">
        <f t="shared" si="7"/>
        <v>46</v>
      </c>
      <c r="AA12" s="46">
        <v>38</v>
      </c>
      <c r="AB12" s="46">
        <v>8</v>
      </c>
      <c r="AC12" s="46">
        <v>0</v>
      </c>
      <c r="AD12" s="46">
        <f t="shared" si="8"/>
        <v>7495</v>
      </c>
      <c r="AE12" s="46">
        <f t="shared" si="9"/>
        <v>0</v>
      </c>
      <c r="AF12" s="46">
        <v>0</v>
      </c>
      <c r="AG12" s="46">
        <v>0</v>
      </c>
      <c r="AH12" s="46">
        <v>0</v>
      </c>
      <c r="AI12" s="46">
        <f t="shared" si="10"/>
        <v>7137</v>
      </c>
      <c r="AJ12" s="46">
        <v>0</v>
      </c>
      <c r="AK12" s="46">
        <v>0</v>
      </c>
      <c r="AL12" s="46">
        <v>7137</v>
      </c>
      <c r="AM12" s="46">
        <f t="shared" si="11"/>
        <v>342</v>
      </c>
      <c r="AN12" s="46">
        <v>0</v>
      </c>
      <c r="AO12" s="46">
        <v>0</v>
      </c>
      <c r="AP12" s="46">
        <v>342</v>
      </c>
      <c r="AQ12" s="46">
        <f t="shared" si="12"/>
        <v>0</v>
      </c>
      <c r="AR12" s="46">
        <v>0</v>
      </c>
      <c r="AS12" s="46">
        <v>0</v>
      </c>
      <c r="AT12" s="46">
        <v>0</v>
      </c>
      <c r="AU12" s="46">
        <f t="shared" si="13"/>
        <v>0</v>
      </c>
      <c r="AV12" s="46">
        <v>0</v>
      </c>
      <c r="AW12" s="46">
        <v>0</v>
      </c>
      <c r="AX12" s="46">
        <v>0</v>
      </c>
      <c r="AY12" s="46">
        <f t="shared" si="14"/>
        <v>16</v>
      </c>
      <c r="AZ12" s="46">
        <v>0</v>
      </c>
      <c r="BA12" s="46">
        <v>0</v>
      </c>
      <c r="BB12" s="46">
        <v>16</v>
      </c>
      <c r="BC12" s="46">
        <f t="shared" si="15"/>
        <v>5099</v>
      </c>
      <c r="BD12" s="46">
        <f t="shared" si="16"/>
        <v>2108</v>
      </c>
      <c r="BE12" s="46">
        <v>0</v>
      </c>
      <c r="BF12" s="46">
        <v>529</v>
      </c>
      <c r="BG12" s="46">
        <v>938</v>
      </c>
      <c r="BH12" s="46">
        <v>0</v>
      </c>
      <c r="BI12" s="46">
        <v>0</v>
      </c>
      <c r="BJ12" s="46">
        <v>641</v>
      </c>
      <c r="BK12" s="46">
        <f t="shared" si="18"/>
        <v>2991</v>
      </c>
      <c r="BL12" s="46">
        <v>0</v>
      </c>
      <c r="BM12" s="46">
        <v>2114</v>
      </c>
      <c r="BN12" s="46">
        <v>565</v>
      </c>
      <c r="BO12" s="46">
        <v>0</v>
      </c>
      <c r="BP12" s="46">
        <v>0</v>
      </c>
      <c r="BQ12" s="46">
        <v>312</v>
      </c>
      <c r="BR12" s="46">
        <f t="shared" si="20"/>
        <v>18384</v>
      </c>
      <c r="BS12" s="46">
        <f t="shared" si="20"/>
        <v>0</v>
      </c>
      <c r="BT12" s="46">
        <f t="shared" si="20"/>
        <v>14894</v>
      </c>
      <c r="BU12" s="46">
        <f t="shared" si="20"/>
        <v>1990</v>
      </c>
      <c r="BV12" s="46">
        <f t="shared" si="20"/>
        <v>813</v>
      </c>
      <c r="BW12" s="46">
        <f t="shared" si="20"/>
        <v>0</v>
      </c>
      <c r="BX12" s="46">
        <f t="shared" si="20"/>
        <v>687</v>
      </c>
      <c r="BY12" s="46">
        <f t="shared" si="21"/>
        <v>16276</v>
      </c>
      <c r="BZ12" s="46">
        <f t="shared" si="22"/>
        <v>0</v>
      </c>
      <c r="CA12" s="46">
        <f t="shared" si="23"/>
        <v>14365</v>
      </c>
      <c r="CB12" s="46">
        <f t="shared" si="24"/>
        <v>1052</v>
      </c>
      <c r="CC12" s="46">
        <f t="shared" si="25"/>
        <v>813</v>
      </c>
      <c r="CD12" s="46">
        <f t="shared" si="26"/>
        <v>0</v>
      </c>
      <c r="CE12" s="46">
        <f t="shared" si="27"/>
        <v>46</v>
      </c>
      <c r="CF12" s="46">
        <f t="shared" si="28"/>
        <v>2108</v>
      </c>
      <c r="CG12" s="46">
        <f t="shared" si="29"/>
        <v>0</v>
      </c>
      <c r="CH12" s="46">
        <f t="shared" si="29"/>
        <v>529</v>
      </c>
      <c r="CI12" s="46">
        <f t="shared" si="29"/>
        <v>938</v>
      </c>
      <c r="CJ12" s="46">
        <f t="shared" si="29"/>
        <v>0</v>
      </c>
      <c r="CK12" s="46">
        <f t="shared" si="29"/>
        <v>0</v>
      </c>
      <c r="CL12" s="46">
        <f t="shared" si="29"/>
        <v>641</v>
      </c>
      <c r="CM12" s="46">
        <f t="shared" si="30"/>
        <v>10486</v>
      </c>
      <c r="CN12" s="46">
        <f t="shared" si="30"/>
        <v>0</v>
      </c>
      <c r="CO12" s="46">
        <f t="shared" si="30"/>
        <v>9251</v>
      </c>
      <c r="CP12" s="46">
        <f t="shared" si="30"/>
        <v>907</v>
      </c>
      <c r="CQ12" s="46">
        <f t="shared" si="30"/>
        <v>0</v>
      </c>
      <c r="CR12" s="46">
        <f t="shared" si="30"/>
        <v>0</v>
      </c>
      <c r="CS12" s="46">
        <f t="shared" si="30"/>
        <v>328</v>
      </c>
      <c r="CT12" s="46">
        <f t="shared" si="31"/>
        <v>7495</v>
      </c>
      <c r="CU12" s="46">
        <f t="shared" si="32"/>
        <v>0</v>
      </c>
      <c r="CV12" s="46">
        <f t="shared" si="33"/>
        <v>7137</v>
      </c>
      <c r="CW12" s="46">
        <f t="shared" si="34"/>
        <v>342</v>
      </c>
      <c r="CX12" s="46">
        <f t="shared" si="35"/>
        <v>0</v>
      </c>
      <c r="CY12" s="46">
        <f t="shared" si="36"/>
        <v>0</v>
      </c>
      <c r="CZ12" s="46">
        <f t="shared" si="37"/>
        <v>16</v>
      </c>
      <c r="DA12" s="46">
        <f t="shared" si="38"/>
        <v>2991</v>
      </c>
      <c r="DB12" s="46">
        <f t="shared" si="39"/>
        <v>0</v>
      </c>
      <c r="DC12" s="46">
        <f t="shared" si="39"/>
        <v>2114</v>
      </c>
      <c r="DD12" s="46">
        <f t="shared" si="39"/>
        <v>565</v>
      </c>
      <c r="DE12" s="46">
        <f t="shared" si="39"/>
        <v>0</v>
      </c>
      <c r="DF12" s="46">
        <f t="shared" si="39"/>
        <v>0</v>
      </c>
      <c r="DG12" s="46">
        <f t="shared" si="39"/>
        <v>312</v>
      </c>
      <c r="DH12" s="46">
        <v>0</v>
      </c>
      <c r="DI12" s="46">
        <f t="shared" si="40"/>
        <v>23</v>
      </c>
      <c r="DJ12" s="46">
        <v>0</v>
      </c>
      <c r="DK12" s="46">
        <v>0</v>
      </c>
      <c r="DL12" s="46">
        <v>23</v>
      </c>
      <c r="DM12" s="46">
        <v>0</v>
      </c>
    </row>
    <row r="13" spans="1:117" s="3" customFormat="1" ht="13.5" customHeight="1" x14ac:dyDescent="0.2">
      <c r="A13" s="44" t="s">
        <v>36</v>
      </c>
      <c r="B13" s="45" t="s">
        <v>47</v>
      </c>
      <c r="C13" s="44" t="s">
        <v>48</v>
      </c>
      <c r="D13" s="46">
        <f t="shared" si="0"/>
        <v>24562</v>
      </c>
      <c r="E13" s="46">
        <f t="shared" si="1"/>
        <v>15469</v>
      </c>
      <c r="F13" s="46">
        <f t="shared" si="2"/>
        <v>0</v>
      </c>
      <c r="G13" s="46">
        <v>0</v>
      </c>
      <c r="H13" s="46">
        <v>0</v>
      </c>
      <c r="I13" s="46">
        <v>0</v>
      </c>
      <c r="J13" s="46">
        <f t="shared" si="3"/>
        <v>14108</v>
      </c>
      <c r="K13" s="46">
        <v>2259</v>
      </c>
      <c r="L13" s="46">
        <v>11849</v>
      </c>
      <c r="M13" s="46">
        <v>0</v>
      </c>
      <c r="N13" s="46">
        <f t="shared" si="4"/>
        <v>636</v>
      </c>
      <c r="O13" s="46">
        <v>332</v>
      </c>
      <c r="P13" s="46">
        <v>304</v>
      </c>
      <c r="Q13" s="46">
        <v>0</v>
      </c>
      <c r="R13" s="46">
        <f t="shared" si="5"/>
        <v>706</v>
      </c>
      <c r="S13" s="46">
        <v>458</v>
      </c>
      <c r="T13" s="46">
        <v>248</v>
      </c>
      <c r="U13" s="46">
        <v>0</v>
      </c>
      <c r="V13" s="46">
        <f t="shared" si="6"/>
        <v>0</v>
      </c>
      <c r="W13" s="46">
        <v>0</v>
      </c>
      <c r="X13" s="46">
        <v>0</v>
      </c>
      <c r="Y13" s="46">
        <v>0</v>
      </c>
      <c r="Z13" s="46">
        <f t="shared" si="7"/>
        <v>19</v>
      </c>
      <c r="AA13" s="46">
        <v>0</v>
      </c>
      <c r="AB13" s="46">
        <v>19</v>
      </c>
      <c r="AC13" s="46">
        <v>0</v>
      </c>
      <c r="AD13" s="46">
        <f t="shared" si="8"/>
        <v>5050</v>
      </c>
      <c r="AE13" s="46">
        <f t="shared" si="9"/>
        <v>0</v>
      </c>
      <c r="AF13" s="46">
        <v>0</v>
      </c>
      <c r="AG13" s="46">
        <v>0</v>
      </c>
      <c r="AH13" s="46">
        <v>0</v>
      </c>
      <c r="AI13" s="46">
        <f t="shared" si="10"/>
        <v>4936</v>
      </c>
      <c r="AJ13" s="46">
        <v>0</v>
      </c>
      <c r="AK13" s="46">
        <v>0</v>
      </c>
      <c r="AL13" s="46">
        <v>4936</v>
      </c>
      <c r="AM13" s="46">
        <f t="shared" si="11"/>
        <v>62</v>
      </c>
      <c r="AN13" s="46">
        <v>0</v>
      </c>
      <c r="AO13" s="46">
        <v>0</v>
      </c>
      <c r="AP13" s="46">
        <v>62</v>
      </c>
      <c r="AQ13" s="46">
        <f t="shared" si="12"/>
        <v>0</v>
      </c>
      <c r="AR13" s="46">
        <v>0</v>
      </c>
      <c r="AS13" s="46">
        <v>0</v>
      </c>
      <c r="AT13" s="46">
        <v>0</v>
      </c>
      <c r="AU13" s="46">
        <f t="shared" si="13"/>
        <v>0</v>
      </c>
      <c r="AV13" s="46">
        <v>0</v>
      </c>
      <c r="AW13" s="46">
        <v>0</v>
      </c>
      <c r="AX13" s="46">
        <v>0</v>
      </c>
      <c r="AY13" s="46">
        <f t="shared" si="14"/>
        <v>52</v>
      </c>
      <c r="AZ13" s="46">
        <v>0</v>
      </c>
      <c r="BA13" s="46">
        <v>0</v>
      </c>
      <c r="BB13" s="46">
        <v>52</v>
      </c>
      <c r="BC13" s="46">
        <f t="shared" si="15"/>
        <v>4043</v>
      </c>
      <c r="BD13" s="46">
        <f t="shared" si="16"/>
        <v>2185</v>
      </c>
      <c r="BE13" s="46">
        <v>0</v>
      </c>
      <c r="BF13" s="46">
        <v>340</v>
      </c>
      <c r="BG13" s="46">
        <v>170</v>
      </c>
      <c r="BH13" s="46">
        <v>240</v>
      </c>
      <c r="BI13" s="46">
        <v>0</v>
      </c>
      <c r="BJ13" s="46">
        <v>1435</v>
      </c>
      <c r="BK13" s="46">
        <f t="shared" si="18"/>
        <v>1858</v>
      </c>
      <c r="BL13" s="46">
        <v>0</v>
      </c>
      <c r="BM13" s="46">
        <v>1414</v>
      </c>
      <c r="BN13" s="46">
        <v>44</v>
      </c>
      <c r="BO13" s="46">
        <v>0</v>
      </c>
      <c r="BP13" s="46">
        <v>0</v>
      </c>
      <c r="BQ13" s="46">
        <v>400</v>
      </c>
      <c r="BR13" s="46">
        <f t="shared" si="20"/>
        <v>17654</v>
      </c>
      <c r="BS13" s="46">
        <f t="shared" si="20"/>
        <v>0</v>
      </c>
      <c r="BT13" s="46">
        <f t="shared" si="20"/>
        <v>14448</v>
      </c>
      <c r="BU13" s="46">
        <f t="shared" si="20"/>
        <v>806</v>
      </c>
      <c r="BV13" s="46">
        <f t="shared" si="20"/>
        <v>946</v>
      </c>
      <c r="BW13" s="46">
        <f t="shared" si="20"/>
        <v>0</v>
      </c>
      <c r="BX13" s="46">
        <f t="shared" si="20"/>
        <v>1454</v>
      </c>
      <c r="BY13" s="46">
        <f t="shared" si="21"/>
        <v>15469</v>
      </c>
      <c r="BZ13" s="46">
        <f t="shared" si="22"/>
        <v>0</v>
      </c>
      <c r="CA13" s="46">
        <f t="shared" si="23"/>
        <v>14108</v>
      </c>
      <c r="CB13" s="46">
        <f t="shared" si="24"/>
        <v>636</v>
      </c>
      <c r="CC13" s="46">
        <f t="shared" si="25"/>
        <v>706</v>
      </c>
      <c r="CD13" s="46">
        <f t="shared" si="26"/>
        <v>0</v>
      </c>
      <c r="CE13" s="46">
        <f t="shared" si="27"/>
        <v>19</v>
      </c>
      <c r="CF13" s="46">
        <f t="shared" si="28"/>
        <v>2185</v>
      </c>
      <c r="CG13" s="46">
        <f t="shared" si="29"/>
        <v>0</v>
      </c>
      <c r="CH13" s="46">
        <f t="shared" si="29"/>
        <v>340</v>
      </c>
      <c r="CI13" s="46">
        <f t="shared" si="29"/>
        <v>170</v>
      </c>
      <c r="CJ13" s="46">
        <f t="shared" si="29"/>
        <v>240</v>
      </c>
      <c r="CK13" s="46">
        <f t="shared" si="29"/>
        <v>0</v>
      </c>
      <c r="CL13" s="46">
        <f t="shared" si="29"/>
        <v>1435</v>
      </c>
      <c r="CM13" s="46">
        <f t="shared" si="30"/>
        <v>6908</v>
      </c>
      <c r="CN13" s="46">
        <f t="shared" si="30"/>
        <v>0</v>
      </c>
      <c r="CO13" s="46">
        <f t="shared" si="30"/>
        <v>6350</v>
      </c>
      <c r="CP13" s="46">
        <f t="shared" si="30"/>
        <v>106</v>
      </c>
      <c r="CQ13" s="46">
        <f t="shared" si="30"/>
        <v>0</v>
      </c>
      <c r="CR13" s="46">
        <f t="shared" si="30"/>
        <v>0</v>
      </c>
      <c r="CS13" s="46">
        <f t="shared" si="30"/>
        <v>452</v>
      </c>
      <c r="CT13" s="46">
        <f t="shared" si="31"/>
        <v>5050</v>
      </c>
      <c r="CU13" s="46">
        <f t="shared" si="32"/>
        <v>0</v>
      </c>
      <c r="CV13" s="46">
        <f t="shared" si="33"/>
        <v>4936</v>
      </c>
      <c r="CW13" s="46">
        <f t="shared" si="34"/>
        <v>62</v>
      </c>
      <c r="CX13" s="46">
        <f t="shared" si="35"/>
        <v>0</v>
      </c>
      <c r="CY13" s="46">
        <f t="shared" si="36"/>
        <v>0</v>
      </c>
      <c r="CZ13" s="46">
        <f t="shared" si="37"/>
        <v>52</v>
      </c>
      <c r="DA13" s="46">
        <f t="shared" si="38"/>
        <v>1858</v>
      </c>
      <c r="DB13" s="46">
        <f t="shared" si="39"/>
        <v>0</v>
      </c>
      <c r="DC13" s="46">
        <f t="shared" si="39"/>
        <v>1414</v>
      </c>
      <c r="DD13" s="46">
        <f t="shared" si="39"/>
        <v>44</v>
      </c>
      <c r="DE13" s="46">
        <f t="shared" si="39"/>
        <v>0</v>
      </c>
      <c r="DF13" s="46">
        <f t="shared" si="39"/>
        <v>0</v>
      </c>
      <c r="DG13" s="46">
        <f t="shared" si="39"/>
        <v>400</v>
      </c>
      <c r="DH13" s="46">
        <v>0</v>
      </c>
      <c r="DI13" s="46">
        <f t="shared" si="40"/>
        <v>5</v>
      </c>
      <c r="DJ13" s="46">
        <v>0</v>
      </c>
      <c r="DK13" s="46">
        <v>0</v>
      </c>
      <c r="DL13" s="46">
        <v>0</v>
      </c>
      <c r="DM13" s="46">
        <v>5</v>
      </c>
    </row>
    <row r="14" spans="1:117" s="3" customFormat="1" ht="13.5" customHeight="1" x14ac:dyDescent="0.2">
      <c r="A14" s="44" t="s">
        <v>36</v>
      </c>
      <c r="B14" s="45" t="s">
        <v>49</v>
      </c>
      <c r="C14" s="44" t="s">
        <v>50</v>
      </c>
      <c r="D14" s="46">
        <f t="shared" si="0"/>
        <v>6558</v>
      </c>
      <c r="E14" s="46">
        <f t="shared" si="1"/>
        <v>3931</v>
      </c>
      <c r="F14" s="46">
        <f t="shared" si="2"/>
        <v>0</v>
      </c>
      <c r="G14" s="46">
        <v>0</v>
      </c>
      <c r="H14" s="46">
        <v>0</v>
      </c>
      <c r="I14" s="46">
        <v>0</v>
      </c>
      <c r="J14" s="46">
        <f t="shared" si="3"/>
        <v>3418</v>
      </c>
      <c r="K14" s="46">
        <v>3418</v>
      </c>
      <c r="L14" s="46">
        <v>0</v>
      </c>
      <c r="M14" s="46">
        <v>0</v>
      </c>
      <c r="N14" s="46">
        <f t="shared" si="4"/>
        <v>276</v>
      </c>
      <c r="O14" s="46">
        <v>276</v>
      </c>
      <c r="P14" s="46">
        <v>0</v>
      </c>
      <c r="Q14" s="46">
        <v>0</v>
      </c>
      <c r="R14" s="46">
        <f t="shared" si="5"/>
        <v>197</v>
      </c>
      <c r="S14" s="46">
        <v>32</v>
      </c>
      <c r="T14" s="46">
        <v>165</v>
      </c>
      <c r="U14" s="46">
        <v>0</v>
      </c>
      <c r="V14" s="46">
        <f t="shared" si="6"/>
        <v>0</v>
      </c>
      <c r="W14" s="46">
        <v>0</v>
      </c>
      <c r="X14" s="46">
        <v>0</v>
      </c>
      <c r="Y14" s="46">
        <v>0</v>
      </c>
      <c r="Z14" s="46">
        <f t="shared" si="7"/>
        <v>40</v>
      </c>
      <c r="AA14" s="46">
        <v>40</v>
      </c>
      <c r="AB14" s="46">
        <v>0</v>
      </c>
      <c r="AC14" s="46">
        <v>0</v>
      </c>
      <c r="AD14" s="46">
        <f t="shared" si="8"/>
        <v>1591</v>
      </c>
      <c r="AE14" s="46">
        <f t="shared" si="9"/>
        <v>0</v>
      </c>
      <c r="AF14" s="46">
        <v>0</v>
      </c>
      <c r="AG14" s="46">
        <v>0</v>
      </c>
      <c r="AH14" s="46">
        <v>0</v>
      </c>
      <c r="AI14" s="46">
        <f t="shared" si="10"/>
        <v>1539</v>
      </c>
      <c r="AJ14" s="46">
        <v>0</v>
      </c>
      <c r="AK14" s="46">
        <v>0</v>
      </c>
      <c r="AL14" s="46">
        <v>1539</v>
      </c>
      <c r="AM14" s="46">
        <f t="shared" si="11"/>
        <v>50</v>
      </c>
      <c r="AN14" s="46">
        <v>0</v>
      </c>
      <c r="AO14" s="46">
        <v>0</v>
      </c>
      <c r="AP14" s="46">
        <v>50</v>
      </c>
      <c r="AQ14" s="46">
        <f t="shared" si="12"/>
        <v>0</v>
      </c>
      <c r="AR14" s="46">
        <v>0</v>
      </c>
      <c r="AS14" s="46">
        <v>0</v>
      </c>
      <c r="AT14" s="46">
        <v>0</v>
      </c>
      <c r="AU14" s="46">
        <f t="shared" si="13"/>
        <v>0</v>
      </c>
      <c r="AV14" s="46">
        <v>0</v>
      </c>
      <c r="AW14" s="46">
        <v>0</v>
      </c>
      <c r="AX14" s="46">
        <v>0</v>
      </c>
      <c r="AY14" s="46">
        <f t="shared" si="14"/>
        <v>2</v>
      </c>
      <c r="AZ14" s="46">
        <v>0</v>
      </c>
      <c r="BA14" s="46">
        <v>0</v>
      </c>
      <c r="BB14" s="46">
        <v>2</v>
      </c>
      <c r="BC14" s="46">
        <f t="shared" si="15"/>
        <v>1036</v>
      </c>
      <c r="BD14" s="46">
        <f t="shared" si="16"/>
        <v>419</v>
      </c>
      <c r="BE14" s="46">
        <v>0</v>
      </c>
      <c r="BF14" s="46">
        <v>99</v>
      </c>
      <c r="BG14" s="46">
        <v>176</v>
      </c>
      <c r="BH14" s="46">
        <v>0</v>
      </c>
      <c r="BI14" s="46">
        <v>0</v>
      </c>
      <c r="BJ14" s="46">
        <v>144</v>
      </c>
      <c r="BK14" s="46">
        <f t="shared" si="18"/>
        <v>617</v>
      </c>
      <c r="BL14" s="46">
        <v>0</v>
      </c>
      <c r="BM14" s="46">
        <v>529</v>
      </c>
      <c r="BN14" s="46">
        <v>54</v>
      </c>
      <c r="BO14" s="46">
        <v>0</v>
      </c>
      <c r="BP14" s="46">
        <v>0</v>
      </c>
      <c r="BQ14" s="46">
        <v>34</v>
      </c>
      <c r="BR14" s="46">
        <f t="shared" si="20"/>
        <v>4350</v>
      </c>
      <c r="BS14" s="46">
        <f t="shared" si="20"/>
        <v>0</v>
      </c>
      <c r="BT14" s="46">
        <f t="shared" si="20"/>
        <v>3517</v>
      </c>
      <c r="BU14" s="46">
        <f t="shared" si="20"/>
        <v>452</v>
      </c>
      <c r="BV14" s="46">
        <f t="shared" si="20"/>
        <v>197</v>
      </c>
      <c r="BW14" s="46">
        <f t="shared" si="20"/>
        <v>0</v>
      </c>
      <c r="BX14" s="46">
        <f t="shared" si="20"/>
        <v>184</v>
      </c>
      <c r="BY14" s="46">
        <f t="shared" si="21"/>
        <v>3931</v>
      </c>
      <c r="BZ14" s="46">
        <f t="shared" si="22"/>
        <v>0</v>
      </c>
      <c r="CA14" s="46">
        <f t="shared" si="23"/>
        <v>3418</v>
      </c>
      <c r="CB14" s="46">
        <f t="shared" si="24"/>
        <v>276</v>
      </c>
      <c r="CC14" s="46">
        <f t="shared" si="25"/>
        <v>197</v>
      </c>
      <c r="CD14" s="46">
        <f t="shared" si="26"/>
        <v>0</v>
      </c>
      <c r="CE14" s="46">
        <f t="shared" si="27"/>
        <v>40</v>
      </c>
      <c r="CF14" s="46">
        <f t="shared" si="28"/>
        <v>419</v>
      </c>
      <c r="CG14" s="46">
        <f t="shared" si="29"/>
        <v>0</v>
      </c>
      <c r="CH14" s="46">
        <f t="shared" si="29"/>
        <v>99</v>
      </c>
      <c r="CI14" s="46">
        <f t="shared" si="29"/>
        <v>176</v>
      </c>
      <c r="CJ14" s="46">
        <f t="shared" si="29"/>
        <v>0</v>
      </c>
      <c r="CK14" s="46">
        <f t="shared" si="29"/>
        <v>0</v>
      </c>
      <c r="CL14" s="46">
        <f t="shared" si="29"/>
        <v>144</v>
      </c>
      <c r="CM14" s="46">
        <f t="shared" si="30"/>
        <v>2208</v>
      </c>
      <c r="CN14" s="46">
        <f t="shared" si="30"/>
        <v>0</v>
      </c>
      <c r="CO14" s="46">
        <f t="shared" si="30"/>
        <v>2068</v>
      </c>
      <c r="CP14" s="46">
        <f t="shared" si="30"/>
        <v>104</v>
      </c>
      <c r="CQ14" s="46">
        <f t="shared" si="30"/>
        <v>0</v>
      </c>
      <c r="CR14" s="46">
        <f t="shared" si="30"/>
        <v>0</v>
      </c>
      <c r="CS14" s="46">
        <f t="shared" si="30"/>
        <v>36</v>
      </c>
      <c r="CT14" s="46">
        <f t="shared" si="31"/>
        <v>1591</v>
      </c>
      <c r="CU14" s="46">
        <f t="shared" si="32"/>
        <v>0</v>
      </c>
      <c r="CV14" s="46">
        <f t="shared" si="33"/>
        <v>1539</v>
      </c>
      <c r="CW14" s="46">
        <f t="shared" si="34"/>
        <v>50</v>
      </c>
      <c r="CX14" s="46">
        <f t="shared" si="35"/>
        <v>0</v>
      </c>
      <c r="CY14" s="46">
        <f t="shared" si="36"/>
        <v>0</v>
      </c>
      <c r="CZ14" s="46">
        <f t="shared" si="37"/>
        <v>2</v>
      </c>
      <c r="DA14" s="46">
        <f t="shared" si="38"/>
        <v>617</v>
      </c>
      <c r="DB14" s="46">
        <f t="shared" si="39"/>
        <v>0</v>
      </c>
      <c r="DC14" s="46">
        <f t="shared" si="39"/>
        <v>529</v>
      </c>
      <c r="DD14" s="46">
        <f t="shared" si="39"/>
        <v>54</v>
      </c>
      <c r="DE14" s="46">
        <f t="shared" si="39"/>
        <v>0</v>
      </c>
      <c r="DF14" s="46">
        <f t="shared" si="39"/>
        <v>0</v>
      </c>
      <c r="DG14" s="46">
        <f t="shared" si="39"/>
        <v>34</v>
      </c>
      <c r="DH14" s="46">
        <v>0</v>
      </c>
      <c r="DI14" s="46">
        <f t="shared" si="40"/>
        <v>0</v>
      </c>
      <c r="DJ14" s="46">
        <v>0</v>
      </c>
      <c r="DK14" s="46">
        <v>0</v>
      </c>
      <c r="DL14" s="46">
        <v>0</v>
      </c>
      <c r="DM14" s="46">
        <v>0</v>
      </c>
    </row>
    <row r="15" spans="1:117" s="3" customFormat="1" ht="13.5" customHeight="1" x14ac:dyDescent="0.2">
      <c r="A15" s="44" t="s">
        <v>36</v>
      </c>
      <c r="B15" s="45" t="s">
        <v>51</v>
      </c>
      <c r="C15" s="44" t="s">
        <v>52</v>
      </c>
      <c r="D15" s="46">
        <f t="shared" si="0"/>
        <v>13291</v>
      </c>
      <c r="E15" s="46">
        <f t="shared" si="1"/>
        <v>8385</v>
      </c>
      <c r="F15" s="46">
        <f t="shared" si="2"/>
        <v>0</v>
      </c>
      <c r="G15" s="46">
        <v>0</v>
      </c>
      <c r="H15" s="46">
        <v>0</v>
      </c>
      <c r="I15" s="46">
        <v>0</v>
      </c>
      <c r="J15" s="46">
        <f t="shared" si="3"/>
        <v>6748</v>
      </c>
      <c r="K15" s="46">
        <v>0</v>
      </c>
      <c r="L15" s="46">
        <v>6748</v>
      </c>
      <c r="M15" s="46">
        <v>0</v>
      </c>
      <c r="N15" s="46">
        <f t="shared" si="4"/>
        <v>407</v>
      </c>
      <c r="O15" s="46">
        <v>407</v>
      </c>
      <c r="P15" s="46">
        <v>0</v>
      </c>
      <c r="Q15" s="46">
        <v>0</v>
      </c>
      <c r="R15" s="46">
        <f t="shared" si="5"/>
        <v>1230</v>
      </c>
      <c r="S15" s="46">
        <v>1230</v>
      </c>
      <c r="T15" s="46">
        <v>0</v>
      </c>
      <c r="U15" s="46">
        <v>0</v>
      </c>
      <c r="V15" s="46">
        <f t="shared" si="6"/>
        <v>0</v>
      </c>
      <c r="W15" s="46">
        <v>0</v>
      </c>
      <c r="X15" s="46">
        <v>0</v>
      </c>
      <c r="Y15" s="46">
        <v>0</v>
      </c>
      <c r="Z15" s="46">
        <f t="shared" si="7"/>
        <v>0</v>
      </c>
      <c r="AA15" s="46">
        <v>0</v>
      </c>
      <c r="AB15" s="46">
        <v>0</v>
      </c>
      <c r="AC15" s="46">
        <v>0</v>
      </c>
      <c r="AD15" s="46">
        <f t="shared" si="8"/>
        <v>2843</v>
      </c>
      <c r="AE15" s="46">
        <f t="shared" si="9"/>
        <v>0</v>
      </c>
      <c r="AF15" s="46">
        <v>0</v>
      </c>
      <c r="AG15" s="46">
        <v>0</v>
      </c>
      <c r="AH15" s="46">
        <v>0</v>
      </c>
      <c r="AI15" s="46">
        <f t="shared" si="10"/>
        <v>2815</v>
      </c>
      <c r="AJ15" s="46">
        <v>0</v>
      </c>
      <c r="AK15" s="46">
        <v>0</v>
      </c>
      <c r="AL15" s="46">
        <v>2815</v>
      </c>
      <c r="AM15" s="46">
        <f t="shared" si="11"/>
        <v>20</v>
      </c>
      <c r="AN15" s="46">
        <v>0</v>
      </c>
      <c r="AO15" s="46">
        <v>0</v>
      </c>
      <c r="AP15" s="46">
        <v>20</v>
      </c>
      <c r="AQ15" s="46">
        <f t="shared" si="12"/>
        <v>8</v>
      </c>
      <c r="AR15" s="46">
        <v>0</v>
      </c>
      <c r="AS15" s="46">
        <v>0</v>
      </c>
      <c r="AT15" s="46">
        <v>8</v>
      </c>
      <c r="AU15" s="46">
        <f t="shared" si="13"/>
        <v>0</v>
      </c>
      <c r="AV15" s="46">
        <v>0</v>
      </c>
      <c r="AW15" s="46">
        <v>0</v>
      </c>
      <c r="AX15" s="46">
        <v>0</v>
      </c>
      <c r="AY15" s="46">
        <f t="shared" si="14"/>
        <v>0</v>
      </c>
      <c r="AZ15" s="46">
        <v>0</v>
      </c>
      <c r="BA15" s="46">
        <v>0</v>
      </c>
      <c r="BB15" s="46">
        <v>0</v>
      </c>
      <c r="BC15" s="46">
        <f t="shared" si="15"/>
        <v>2063</v>
      </c>
      <c r="BD15" s="46">
        <f t="shared" si="16"/>
        <v>623</v>
      </c>
      <c r="BE15" s="46">
        <v>0</v>
      </c>
      <c r="BF15" s="46">
        <v>446</v>
      </c>
      <c r="BG15" s="46">
        <v>177</v>
      </c>
      <c r="BH15" s="46">
        <v>0</v>
      </c>
      <c r="BI15" s="46">
        <v>0</v>
      </c>
      <c r="BJ15" s="46">
        <v>0</v>
      </c>
      <c r="BK15" s="46">
        <f t="shared" si="18"/>
        <v>1440</v>
      </c>
      <c r="BL15" s="46">
        <v>0</v>
      </c>
      <c r="BM15" s="46">
        <v>420</v>
      </c>
      <c r="BN15" s="46">
        <v>1006</v>
      </c>
      <c r="BO15" s="46">
        <v>14</v>
      </c>
      <c r="BP15" s="46">
        <v>0</v>
      </c>
      <c r="BQ15" s="46">
        <v>0</v>
      </c>
      <c r="BR15" s="46">
        <f t="shared" si="20"/>
        <v>9008</v>
      </c>
      <c r="BS15" s="46">
        <f t="shared" si="20"/>
        <v>0</v>
      </c>
      <c r="BT15" s="46">
        <f t="shared" si="20"/>
        <v>7194</v>
      </c>
      <c r="BU15" s="46">
        <f t="shared" si="20"/>
        <v>584</v>
      </c>
      <c r="BV15" s="46">
        <f t="shared" si="20"/>
        <v>1230</v>
      </c>
      <c r="BW15" s="46">
        <f t="shared" si="20"/>
        <v>0</v>
      </c>
      <c r="BX15" s="46">
        <f t="shared" si="20"/>
        <v>0</v>
      </c>
      <c r="BY15" s="46">
        <f t="shared" si="21"/>
        <v>8385</v>
      </c>
      <c r="BZ15" s="46">
        <f t="shared" si="22"/>
        <v>0</v>
      </c>
      <c r="CA15" s="46">
        <f t="shared" si="23"/>
        <v>6748</v>
      </c>
      <c r="CB15" s="46">
        <f t="shared" si="24"/>
        <v>407</v>
      </c>
      <c r="CC15" s="46">
        <f t="shared" si="25"/>
        <v>1230</v>
      </c>
      <c r="CD15" s="46">
        <f t="shared" si="26"/>
        <v>0</v>
      </c>
      <c r="CE15" s="46">
        <f t="shared" si="27"/>
        <v>0</v>
      </c>
      <c r="CF15" s="46">
        <f t="shared" si="28"/>
        <v>623</v>
      </c>
      <c r="CG15" s="46">
        <f t="shared" si="29"/>
        <v>0</v>
      </c>
      <c r="CH15" s="46">
        <f t="shared" si="29"/>
        <v>446</v>
      </c>
      <c r="CI15" s="46">
        <f t="shared" si="29"/>
        <v>177</v>
      </c>
      <c r="CJ15" s="46">
        <f t="shared" si="29"/>
        <v>0</v>
      </c>
      <c r="CK15" s="46">
        <f t="shared" si="29"/>
        <v>0</v>
      </c>
      <c r="CL15" s="46">
        <f t="shared" si="29"/>
        <v>0</v>
      </c>
      <c r="CM15" s="46">
        <f t="shared" si="30"/>
        <v>4283</v>
      </c>
      <c r="CN15" s="46">
        <f t="shared" si="30"/>
        <v>0</v>
      </c>
      <c r="CO15" s="46">
        <f t="shared" si="30"/>
        <v>3235</v>
      </c>
      <c r="CP15" s="46">
        <f t="shared" si="30"/>
        <v>1026</v>
      </c>
      <c r="CQ15" s="46">
        <f t="shared" si="30"/>
        <v>22</v>
      </c>
      <c r="CR15" s="46">
        <f t="shared" si="30"/>
        <v>0</v>
      </c>
      <c r="CS15" s="46">
        <f t="shared" si="30"/>
        <v>0</v>
      </c>
      <c r="CT15" s="46">
        <f t="shared" si="31"/>
        <v>2843</v>
      </c>
      <c r="CU15" s="46">
        <f t="shared" si="32"/>
        <v>0</v>
      </c>
      <c r="CV15" s="46">
        <f t="shared" si="33"/>
        <v>2815</v>
      </c>
      <c r="CW15" s="46">
        <f t="shared" si="34"/>
        <v>20</v>
      </c>
      <c r="CX15" s="46">
        <f t="shared" si="35"/>
        <v>8</v>
      </c>
      <c r="CY15" s="46">
        <f t="shared" si="36"/>
        <v>0</v>
      </c>
      <c r="CZ15" s="46">
        <f t="shared" si="37"/>
        <v>0</v>
      </c>
      <c r="DA15" s="46">
        <f t="shared" si="38"/>
        <v>1440</v>
      </c>
      <c r="DB15" s="46">
        <f t="shared" si="39"/>
        <v>0</v>
      </c>
      <c r="DC15" s="46">
        <f t="shared" si="39"/>
        <v>420</v>
      </c>
      <c r="DD15" s="46">
        <f t="shared" si="39"/>
        <v>1006</v>
      </c>
      <c r="DE15" s="46">
        <f t="shared" si="39"/>
        <v>14</v>
      </c>
      <c r="DF15" s="46">
        <f t="shared" si="39"/>
        <v>0</v>
      </c>
      <c r="DG15" s="46">
        <f t="shared" si="39"/>
        <v>0</v>
      </c>
      <c r="DH15" s="46">
        <v>0</v>
      </c>
      <c r="DI15" s="46">
        <f t="shared" si="40"/>
        <v>0</v>
      </c>
      <c r="DJ15" s="46">
        <v>0</v>
      </c>
      <c r="DK15" s="46">
        <v>0</v>
      </c>
      <c r="DL15" s="46">
        <v>0</v>
      </c>
      <c r="DM15" s="46">
        <v>0</v>
      </c>
    </row>
    <row r="16" spans="1:117" s="3" customFormat="1" ht="13.5" customHeight="1" x14ac:dyDescent="0.2">
      <c r="A16" s="44" t="s">
        <v>36</v>
      </c>
      <c r="B16" s="45" t="s">
        <v>53</v>
      </c>
      <c r="C16" s="44" t="s">
        <v>54</v>
      </c>
      <c r="D16" s="46">
        <f t="shared" si="0"/>
        <v>18606</v>
      </c>
      <c r="E16" s="46">
        <f t="shared" si="1"/>
        <v>13127</v>
      </c>
      <c r="F16" s="46">
        <f t="shared" si="2"/>
        <v>0</v>
      </c>
      <c r="G16" s="46">
        <v>0</v>
      </c>
      <c r="H16" s="46">
        <v>0</v>
      </c>
      <c r="I16" s="46">
        <v>0</v>
      </c>
      <c r="J16" s="46">
        <f t="shared" si="3"/>
        <v>10094</v>
      </c>
      <c r="K16" s="46">
        <v>0</v>
      </c>
      <c r="L16" s="46">
        <v>10094</v>
      </c>
      <c r="M16" s="46">
        <v>0</v>
      </c>
      <c r="N16" s="46">
        <f t="shared" si="4"/>
        <v>527</v>
      </c>
      <c r="O16" s="46">
        <v>0</v>
      </c>
      <c r="P16" s="46">
        <v>527</v>
      </c>
      <c r="Q16" s="46">
        <v>0</v>
      </c>
      <c r="R16" s="46">
        <f t="shared" si="5"/>
        <v>2506</v>
      </c>
      <c r="S16" s="46">
        <v>353</v>
      </c>
      <c r="T16" s="46">
        <v>2153</v>
      </c>
      <c r="U16" s="46">
        <v>0</v>
      </c>
      <c r="V16" s="46">
        <f t="shared" si="6"/>
        <v>0</v>
      </c>
      <c r="W16" s="46">
        <v>0</v>
      </c>
      <c r="X16" s="46">
        <v>0</v>
      </c>
      <c r="Y16" s="46">
        <v>0</v>
      </c>
      <c r="Z16" s="46">
        <f t="shared" si="7"/>
        <v>0</v>
      </c>
      <c r="AA16" s="46">
        <v>0</v>
      </c>
      <c r="AB16" s="46">
        <v>0</v>
      </c>
      <c r="AC16" s="46">
        <v>0</v>
      </c>
      <c r="AD16" s="46">
        <f t="shared" si="8"/>
        <v>5130</v>
      </c>
      <c r="AE16" s="46">
        <f t="shared" si="9"/>
        <v>0</v>
      </c>
      <c r="AF16" s="46">
        <v>0</v>
      </c>
      <c r="AG16" s="46">
        <v>0</v>
      </c>
      <c r="AH16" s="46">
        <v>0</v>
      </c>
      <c r="AI16" s="46">
        <f t="shared" si="10"/>
        <v>4577</v>
      </c>
      <c r="AJ16" s="46">
        <v>0</v>
      </c>
      <c r="AK16" s="46">
        <v>0</v>
      </c>
      <c r="AL16" s="46">
        <v>4577</v>
      </c>
      <c r="AM16" s="46">
        <f t="shared" si="11"/>
        <v>6</v>
      </c>
      <c r="AN16" s="46">
        <v>0</v>
      </c>
      <c r="AO16" s="46">
        <v>0</v>
      </c>
      <c r="AP16" s="46">
        <v>6</v>
      </c>
      <c r="AQ16" s="46">
        <f t="shared" si="12"/>
        <v>547</v>
      </c>
      <c r="AR16" s="46">
        <v>0</v>
      </c>
      <c r="AS16" s="46">
        <v>0</v>
      </c>
      <c r="AT16" s="46">
        <v>547</v>
      </c>
      <c r="AU16" s="46">
        <f t="shared" si="13"/>
        <v>0</v>
      </c>
      <c r="AV16" s="46">
        <v>0</v>
      </c>
      <c r="AW16" s="46">
        <v>0</v>
      </c>
      <c r="AX16" s="46">
        <v>0</v>
      </c>
      <c r="AY16" s="46">
        <f t="shared" si="14"/>
        <v>0</v>
      </c>
      <c r="AZ16" s="46">
        <v>0</v>
      </c>
      <c r="BA16" s="46">
        <v>0</v>
      </c>
      <c r="BB16" s="46">
        <v>0</v>
      </c>
      <c r="BC16" s="46">
        <f t="shared" si="15"/>
        <v>349</v>
      </c>
      <c r="BD16" s="46">
        <f t="shared" si="16"/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f t="shared" si="18"/>
        <v>349</v>
      </c>
      <c r="BL16" s="46">
        <v>0</v>
      </c>
      <c r="BM16" s="46">
        <v>349</v>
      </c>
      <c r="BN16" s="46">
        <v>0</v>
      </c>
      <c r="BO16" s="46">
        <v>0</v>
      </c>
      <c r="BP16" s="46">
        <v>0</v>
      </c>
      <c r="BQ16" s="46">
        <v>0</v>
      </c>
      <c r="BR16" s="46">
        <f t="shared" si="20"/>
        <v>13127</v>
      </c>
      <c r="BS16" s="46">
        <f t="shared" si="20"/>
        <v>0</v>
      </c>
      <c r="BT16" s="46">
        <f t="shared" si="20"/>
        <v>10094</v>
      </c>
      <c r="BU16" s="46">
        <f t="shared" si="20"/>
        <v>527</v>
      </c>
      <c r="BV16" s="46">
        <f t="shared" si="20"/>
        <v>2506</v>
      </c>
      <c r="BW16" s="46">
        <f t="shared" si="20"/>
        <v>0</v>
      </c>
      <c r="BX16" s="46">
        <f t="shared" si="20"/>
        <v>0</v>
      </c>
      <c r="BY16" s="46">
        <f t="shared" si="21"/>
        <v>13127</v>
      </c>
      <c r="BZ16" s="46">
        <f t="shared" si="22"/>
        <v>0</v>
      </c>
      <c r="CA16" s="46">
        <f t="shared" si="23"/>
        <v>10094</v>
      </c>
      <c r="CB16" s="46">
        <f t="shared" si="24"/>
        <v>527</v>
      </c>
      <c r="CC16" s="46">
        <f t="shared" si="25"/>
        <v>2506</v>
      </c>
      <c r="CD16" s="46">
        <f t="shared" si="26"/>
        <v>0</v>
      </c>
      <c r="CE16" s="46">
        <f t="shared" si="27"/>
        <v>0</v>
      </c>
      <c r="CF16" s="46">
        <f t="shared" si="28"/>
        <v>0</v>
      </c>
      <c r="CG16" s="46">
        <f t="shared" si="29"/>
        <v>0</v>
      </c>
      <c r="CH16" s="46">
        <f t="shared" si="29"/>
        <v>0</v>
      </c>
      <c r="CI16" s="46">
        <f t="shared" si="29"/>
        <v>0</v>
      </c>
      <c r="CJ16" s="46">
        <f t="shared" si="29"/>
        <v>0</v>
      </c>
      <c r="CK16" s="46">
        <f t="shared" si="29"/>
        <v>0</v>
      </c>
      <c r="CL16" s="46">
        <f t="shared" si="29"/>
        <v>0</v>
      </c>
      <c r="CM16" s="46">
        <f t="shared" si="30"/>
        <v>5479</v>
      </c>
      <c r="CN16" s="46">
        <f t="shared" si="30"/>
        <v>0</v>
      </c>
      <c r="CO16" s="46">
        <f t="shared" si="30"/>
        <v>4926</v>
      </c>
      <c r="CP16" s="46">
        <f t="shared" si="30"/>
        <v>6</v>
      </c>
      <c r="CQ16" s="46">
        <f t="shared" si="30"/>
        <v>547</v>
      </c>
      <c r="CR16" s="46">
        <f t="shared" si="30"/>
        <v>0</v>
      </c>
      <c r="CS16" s="46">
        <f t="shared" si="30"/>
        <v>0</v>
      </c>
      <c r="CT16" s="46">
        <f t="shared" si="31"/>
        <v>5130</v>
      </c>
      <c r="CU16" s="46">
        <f t="shared" si="32"/>
        <v>0</v>
      </c>
      <c r="CV16" s="46">
        <f t="shared" si="33"/>
        <v>4577</v>
      </c>
      <c r="CW16" s="46">
        <f t="shared" si="34"/>
        <v>6</v>
      </c>
      <c r="CX16" s="46">
        <f t="shared" si="35"/>
        <v>547</v>
      </c>
      <c r="CY16" s="46">
        <f t="shared" si="36"/>
        <v>0</v>
      </c>
      <c r="CZ16" s="46">
        <f t="shared" si="37"/>
        <v>0</v>
      </c>
      <c r="DA16" s="46">
        <f t="shared" si="38"/>
        <v>349</v>
      </c>
      <c r="DB16" s="46">
        <f t="shared" si="39"/>
        <v>0</v>
      </c>
      <c r="DC16" s="46">
        <f t="shared" si="39"/>
        <v>349</v>
      </c>
      <c r="DD16" s="46">
        <f t="shared" si="39"/>
        <v>0</v>
      </c>
      <c r="DE16" s="46">
        <f t="shared" si="39"/>
        <v>0</v>
      </c>
      <c r="DF16" s="46">
        <f t="shared" si="39"/>
        <v>0</v>
      </c>
      <c r="DG16" s="46">
        <f t="shared" si="39"/>
        <v>0</v>
      </c>
      <c r="DH16" s="46">
        <v>0</v>
      </c>
      <c r="DI16" s="46">
        <f t="shared" si="40"/>
        <v>0</v>
      </c>
      <c r="DJ16" s="46">
        <v>0</v>
      </c>
      <c r="DK16" s="46">
        <v>0</v>
      </c>
      <c r="DL16" s="46">
        <v>0</v>
      </c>
      <c r="DM16" s="46">
        <v>0</v>
      </c>
    </row>
    <row r="17" spans="1:117" s="3" customFormat="1" ht="13.5" customHeight="1" x14ac:dyDescent="0.2">
      <c r="A17" s="44" t="s">
        <v>36</v>
      </c>
      <c r="B17" s="45" t="s">
        <v>55</v>
      </c>
      <c r="C17" s="44" t="s">
        <v>56</v>
      </c>
      <c r="D17" s="46">
        <f t="shared" si="0"/>
        <v>13553</v>
      </c>
      <c r="E17" s="46">
        <f t="shared" si="1"/>
        <v>8030</v>
      </c>
      <c r="F17" s="46">
        <f t="shared" si="2"/>
        <v>0</v>
      </c>
      <c r="G17" s="46">
        <v>0</v>
      </c>
      <c r="H17" s="46">
        <v>0</v>
      </c>
      <c r="I17" s="46">
        <v>0</v>
      </c>
      <c r="J17" s="46">
        <f t="shared" si="3"/>
        <v>7082</v>
      </c>
      <c r="K17" s="46">
        <v>7082</v>
      </c>
      <c r="L17" s="46">
        <v>0</v>
      </c>
      <c r="M17" s="46">
        <v>0</v>
      </c>
      <c r="N17" s="46">
        <f t="shared" si="4"/>
        <v>528</v>
      </c>
      <c r="O17" s="46">
        <v>528</v>
      </c>
      <c r="P17" s="46">
        <v>0</v>
      </c>
      <c r="Q17" s="46">
        <v>0</v>
      </c>
      <c r="R17" s="46">
        <f t="shared" si="5"/>
        <v>420</v>
      </c>
      <c r="S17" s="46">
        <v>0</v>
      </c>
      <c r="T17" s="46">
        <v>420</v>
      </c>
      <c r="U17" s="46">
        <v>0</v>
      </c>
      <c r="V17" s="46">
        <f t="shared" si="6"/>
        <v>0</v>
      </c>
      <c r="W17" s="46">
        <v>0</v>
      </c>
      <c r="X17" s="46">
        <v>0</v>
      </c>
      <c r="Y17" s="46">
        <v>0</v>
      </c>
      <c r="Z17" s="46">
        <f t="shared" si="7"/>
        <v>0</v>
      </c>
      <c r="AA17" s="46">
        <v>0</v>
      </c>
      <c r="AB17" s="46">
        <v>0</v>
      </c>
      <c r="AC17" s="46">
        <v>0</v>
      </c>
      <c r="AD17" s="46">
        <f t="shared" si="8"/>
        <v>4069</v>
      </c>
      <c r="AE17" s="46">
        <f t="shared" si="9"/>
        <v>0</v>
      </c>
      <c r="AF17" s="46">
        <v>0</v>
      </c>
      <c r="AG17" s="46">
        <v>0</v>
      </c>
      <c r="AH17" s="46">
        <v>0</v>
      </c>
      <c r="AI17" s="46">
        <f t="shared" si="10"/>
        <v>3991</v>
      </c>
      <c r="AJ17" s="46">
        <v>0</v>
      </c>
      <c r="AK17" s="46">
        <v>0</v>
      </c>
      <c r="AL17" s="46">
        <v>3991</v>
      </c>
      <c r="AM17" s="46">
        <f t="shared" si="11"/>
        <v>39</v>
      </c>
      <c r="AN17" s="46">
        <v>0</v>
      </c>
      <c r="AO17" s="46">
        <v>0</v>
      </c>
      <c r="AP17" s="46">
        <v>39</v>
      </c>
      <c r="AQ17" s="46">
        <f t="shared" si="12"/>
        <v>39</v>
      </c>
      <c r="AR17" s="46">
        <v>0</v>
      </c>
      <c r="AS17" s="46">
        <v>0</v>
      </c>
      <c r="AT17" s="46">
        <v>39</v>
      </c>
      <c r="AU17" s="46">
        <f t="shared" si="13"/>
        <v>0</v>
      </c>
      <c r="AV17" s="46">
        <v>0</v>
      </c>
      <c r="AW17" s="46">
        <v>0</v>
      </c>
      <c r="AX17" s="46">
        <v>0</v>
      </c>
      <c r="AY17" s="46">
        <f t="shared" si="14"/>
        <v>0</v>
      </c>
      <c r="AZ17" s="46">
        <v>0</v>
      </c>
      <c r="BA17" s="46">
        <v>0</v>
      </c>
      <c r="BB17" s="46">
        <v>0</v>
      </c>
      <c r="BC17" s="46">
        <f t="shared" si="15"/>
        <v>1454</v>
      </c>
      <c r="BD17" s="46">
        <f t="shared" si="16"/>
        <v>1454</v>
      </c>
      <c r="BE17" s="46">
        <v>0</v>
      </c>
      <c r="BF17" s="46">
        <v>1055</v>
      </c>
      <c r="BG17" s="46">
        <v>373</v>
      </c>
      <c r="BH17" s="46">
        <v>26</v>
      </c>
      <c r="BI17" s="46">
        <v>0</v>
      </c>
      <c r="BJ17" s="46">
        <v>0</v>
      </c>
      <c r="BK17" s="46">
        <f t="shared" si="18"/>
        <v>0</v>
      </c>
      <c r="BL17" s="46">
        <v>0</v>
      </c>
      <c r="BM17" s="46">
        <v>0</v>
      </c>
      <c r="BN17" s="46">
        <v>0</v>
      </c>
      <c r="BO17" s="46">
        <v>0</v>
      </c>
      <c r="BP17" s="46">
        <v>0</v>
      </c>
      <c r="BQ17" s="46">
        <v>0</v>
      </c>
      <c r="BR17" s="46">
        <f t="shared" si="20"/>
        <v>9484</v>
      </c>
      <c r="BS17" s="46">
        <f t="shared" si="20"/>
        <v>0</v>
      </c>
      <c r="BT17" s="46">
        <f t="shared" si="20"/>
        <v>8137</v>
      </c>
      <c r="BU17" s="46">
        <f t="shared" si="20"/>
        <v>901</v>
      </c>
      <c r="BV17" s="46">
        <f t="shared" si="20"/>
        <v>446</v>
      </c>
      <c r="BW17" s="46">
        <f t="shared" si="20"/>
        <v>0</v>
      </c>
      <c r="BX17" s="46">
        <f t="shared" si="20"/>
        <v>0</v>
      </c>
      <c r="BY17" s="46">
        <f t="shared" si="21"/>
        <v>8030</v>
      </c>
      <c r="BZ17" s="46">
        <f t="shared" si="22"/>
        <v>0</v>
      </c>
      <c r="CA17" s="46">
        <f t="shared" si="23"/>
        <v>7082</v>
      </c>
      <c r="CB17" s="46">
        <f t="shared" si="24"/>
        <v>528</v>
      </c>
      <c r="CC17" s="46">
        <f t="shared" si="25"/>
        <v>420</v>
      </c>
      <c r="CD17" s="46">
        <f t="shared" si="26"/>
        <v>0</v>
      </c>
      <c r="CE17" s="46">
        <f t="shared" si="27"/>
        <v>0</v>
      </c>
      <c r="CF17" s="46">
        <f t="shared" si="28"/>
        <v>1454</v>
      </c>
      <c r="CG17" s="46">
        <f t="shared" si="29"/>
        <v>0</v>
      </c>
      <c r="CH17" s="46">
        <f t="shared" si="29"/>
        <v>1055</v>
      </c>
      <c r="CI17" s="46">
        <f t="shared" si="29"/>
        <v>373</v>
      </c>
      <c r="CJ17" s="46">
        <f t="shared" si="29"/>
        <v>26</v>
      </c>
      <c r="CK17" s="46">
        <f t="shared" si="29"/>
        <v>0</v>
      </c>
      <c r="CL17" s="46">
        <f t="shared" si="29"/>
        <v>0</v>
      </c>
      <c r="CM17" s="46">
        <f t="shared" si="30"/>
        <v>4069</v>
      </c>
      <c r="CN17" s="46">
        <f t="shared" si="30"/>
        <v>0</v>
      </c>
      <c r="CO17" s="46">
        <f t="shared" si="30"/>
        <v>3991</v>
      </c>
      <c r="CP17" s="46">
        <f t="shared" si="30"/>
        <v>39</v>
      </c>
      <c r="CQ17" s="46">
        <f t="shared" si="30"/>
        <v>39</v>
      </c>
      <c r="CR17" s="46">
        <f t="shared" si="30"/>
        <v>0</v>
      </c>
      <c r="CS17" s="46">
        <f t="shared" si="30"/>
        <v>0</v>
      </c>
      <c r="CT17" s="46">
        <f t="shared" si="31"/>
        <v>4069</v>
      </c>
      <c r="CU17" s="46">
        <f t="shared" si="32"/>
        <v>0</v>
      </c>
      <c r="CV17" s="46">
        <f t="shared" si="33"/>
        <v>3991</v>
      </c>
      <c r="CW17" s="46">
        <f t="shared" si="34"/>
        <v>39</v>
      </c>
      <c r="CX17" s="46">
        <f t="shared" si="35"/>
        <v>39</v>
      </c>
      <c r="CY17" s="46">
        <f t="shared" si="36"/>
        <v>0</v>
      </c>
      <c r="CZ17" s="46">
        <f t="shared" si="37"/>
        <v>0</v>
      </c>
      <c r="DA17" s="46">
        <f t="shared" si="38"/>
        <v>0</v>
      </c>
      <c r="DB17" s="46">
        <f t="shared" si="39"/>
        <v>0</v>
      </c>
      <c r="DC17" s="46">
        <f t="shared" si="39"/>
        <v>0</v>
      </c>
      <c r="DD17" s="46">
        <f t="shared" si="39"/>
        <v>0</v>
      </c>
      <c r="DE17" s="46">
        <f t="shared" si="39"/>
        <v>0</v>
      </c>
      <c r="DF17" s="46">
        <f t="shared" si="39"/>
        <v>0</v>
      </c>
      <c r="DG17" s="46">
        <f t="shared" si="39"/>
        <v>0</v>
      </c>
      <c r="DH17" s="46">
        <v>0</v>
      </c>
      <c r="DI17" s="46">
        <f t="shared" si="40"/>
        <v>3</v>
      </c>
      <c r="DJ17" s="46">
        <v>0</v>
      </c>
      <c r="DK17" s="46">
        <v>0</v>
      </c>
      <c r="DL17" s="46">
        <v>0</v>
      </c>
      <c r="DM17" s="46">
        <v>3</v>
      </c>
    </row>
    <row r="18" spans="1:117" s="3" customFormat="1" ht="13.5" customHeight="1" x14ac:dyDescent="0.2">
      <c r="A18" s="44" t="s">
        <v>36</v>
      </c>
      <c r="B18" s="45" t="s">
        <v>57</v>
      </c>
      <c r="C18" s="44" t="s">
        <v>58</v>
      </c>
      <c r="D18" s="46">
        <f t="shared" si="0"/>
        <v>14168</v>
      </c>
      <c r="E18" s="46">
        <f t="shared" si="1"/>
        <v>9140</v>
      </c>
      <c r="F18" s="46">
        <f t="shared" si="2"/>
        <v>0</v>
      </c>
      <c r="G18" s="46">
        <v>0</v>
      </c>
      <c r="H18" s="46">
        <v>0</v>
      </c>
      <c r="I18" s="46">
        <v>0</v>
      </c>
      <c r="J18" s="46">
        <f t="shared" si="3"/>
        <v>8397</v>
      </c>
      <c r="K18" s="46">
        <v>0</v>
      </c>
      <c r="L18" s="46">
        <v>8397</v>
      </c>
      <c r="M18" s="46">
        <v>0</v>
      </c>
      <c r="N18" s="46">
        <f t="shared" si="4"/>
        <v>456</v>
      </c>
      <c r="O18" s="46">
        <v>216</v>
      </c>
      <c r="P18" s="46">
        <v>240</v>
      </c>
      <c r="Q18" s="46">
        <v>0</v>
      </c>
      <c r="R18" s="46">
        <f t="shared" si="5"/>
        <v>200</v>
      </c>
      <c r="S18" s="46">
        <v>0</v>
      </c>
      <c r="T18" s="46">
        <v>200</v>
      </c>
      <c r="U18" s="46">
        <v>0</v>
      </c>
      <c r="V18" s="46">
        <f t="shared" si="6"/>
        <v>27</v>
      </c>
      <c r="W18" s="46">
        <v>0</v>
      </c>
      <c r="X18" s="46">
        <v>27</v>
      </c>
      <c r="Y18" s="46">
        <v>0</v>
      </c>
      <c r="Z18" s="46">
        <f t="shared" si="7"/>
        <v>60</v>
      </c>
      <c r="AA18" s="46">
        <v>0</v>
      </c>
      <c r="AB18" s="46">
        <v>60</v>
      </c>
      <c r="AC18" s="46">
        <v>0</v>
      </c>
      <c r="AD18" s="46">
        <f t="shared" si="8"/>
        <v>4897</v>
      </c>
      <c r="AE18" s="46">
        <f t="shared" si="9"/>
        <v>0</v>
      </c>
      <c r="AF18" s="46">
        <v>0</v>
      </c>
      <c r="AG18" s="46">
        <v>0</v>
      </c>
      <c r="AH18" s="46">
        <v>0</v>
      </c>
      <c r="AI18" s="46">
        <f t="shared" si="10"/>
        <v>4700</v>
      </c>
      <c r="AJ18" s="46">
        <v>0</v>
      </c>
      <c r="AK18" s="46">
        <v>0</v>
      </c>
      <c r="AL18" s="46">
        <v>4700</v>
      </c>
      <c r="AM18" s="46">
        <f t="shared" si="11"/>
        <v>0</v>
      </c>
      <c r="AN18" s="46">
        <v>0</v>
      </c>
      <c r="AO18" s="46">
        <v>0</v>
      </c>
      <c r="AP18" s="46">
        <v>0</v>
      </c>
      <c r="AQ18" s="46">
        <f t="shared" si="12"/>
        <v>0</v>
      </c>
      <c r="AR18" s="46">
        <v>0</v>
      </c>
      <c r="AS18" s="46">
        <v>0</v>
      </c>
      <c r="AT18" s="46">
        <v>0</v>
      </c>
      <c r="AU18" s="46">
        <f t="shared" si="13"/>
        <v>0</v>
      </c>
      <c r="AV18" s="46">
        <v>0</v>
      </c>
      <c r="AW18" s="46">
        <v>0</v>
      </c>
      <c r="AX18" s="46">
        <v>0</v>
      </c>
      <c r="AY18" s="46">
        <f t="shared" si="14"/>
        <v>197</v>
      </c>
      <c r="AZ18" s="46">
        <v>0</v>
      </c>
      <c r="BA18" s="46">
        <v>0</v>
      </c>
      <c r="BB18" s="46">
        <v>197</v>
      </c>
      <c r="BC18" s="46">
        <f t="shared" si="15"/>
        <v>131</v>
      </c>
      <c r="BD18" s="46">
        <f t="shared" si="16"/>
        <v>13</v>
      </c>
      <c r="BE18" s="46">
        <v>0</v>
      </c>
      <c r="BF18" s="46">
        <v>7</v>
      </c>
      <c r="BG18" s="46">
        <v>4</v>
      </c>
      <c r="BH18" s="46">
        <v>0</v>
      </c>
      <c r="BI18" s="46">
        <v>0</v>
      </c>
      <c r="BJ18" s="46">
        <v>2</v>
      </c>
      <c r="BK18" s="46">
        <f t="shared" si="18"/>
        <v>118</v>
      </c>
      <c r="BL18" s="46">
        <v>0</v>
      </c>
      <c r="BM18" s="46">
        <v>110</v>
      </c>
      <c r="BN18" s="46">
        <v>3</v>
      </c>
      <c r="BO18" s="46">
        <v>0</v>
      </c>
      <c r="BP18" s="46">
        <v>1</v>
      </c>
      <c r="BQ18" s="46">
        <v>4</v>
      </c>
      <c r="BR18" s="46">
        <f t="shared" si="20"/>
        <v>9153</v>
      </c>
      <c r="BS18" s="46">
        <f t="shared" si="20"/>
        <v>0</v>
      </c>
      <c r="BT18" s="46">
        <f t="shared" si="20"/>
        <v>8404</v>
      </c>
      <c r="BU18" s="46">
        <f t="shared" si="20"/>
        <v>460</v>
      </c>
      <c r="BV18" s="46">
        <f t="shared" si="20"/>
        <v>200</v>
      </c>
      <c r="BW18" s="46">
        <f t="shared" si="20"/>
        <v>27</v>
      </c>
      <c r="BX18" s="46">
        <f t="shared" si="20"/>
        <v>62</v>
      </c>
      <c r="BY18" s="46">
        <f t="shared" si="21"/>
        <v>9140</v>
      </c>
      <c r="BZ18" s="46">
        <f t="shared" si="22"/>
        <v>0</v>
      </c>
      <c r="CA18" s="46">
        <f t="shared" si="23"/>
        <v>8397</v>
      </c>
      <c r="CB18" s="46">
        <f t="shared" si="24"/>
        <v>456</v>
      </c>
      <c r="CC18" s="46">
        <f t="shared" si="25"/>
        <v>200</v>
      </c>
      <c r="CD18" s="46">
        <f t="shared" si="26"/>
        <v>27</v>
      </c>
      <c r="CE18" s="46">
        <f t="shared" si="27"/>
        <v>60</v>
      </c>
      <c r="CF18" s="46">
        <f t="shared" si="28"/>
        <v>13</v>
      </c>
      <c r="CG18" s="46">
        <f t="shared" si="29"/>
        <v>0</v>
      </c>
      <c r="CH18" s="46">
        <f t="shared" si="29"/>
        <v>7</v>
      </c>
      <c r="CI18" s="46">
        <f t="shared" si="29"/>
        <v>4</v>
      </c>
      <c r="CJ18" s="46">
        <f t="shared" si="29"/>
        <v>0</v>
      </c>
      <c r="CK18" s="46">
        <f t="shared" si="29"/>
        <v>0</v>
      </c>
      <c r="CL18" s="46">
        <f t="shared" si="29"/>
        <v>2</v>
      </c>
      <c r="CM18" s="46">
        <f t="shared" si="30"/>
        <v>5015</v>
      </c>
      <c r="CN18" s="46">
        <f t="shared" si="30"/>
        <v>0</v>
      </c>
      <c r="CO18" s="46">
        <f t="shared" si="30"/>
        <v>4810</v>
      </c>
      <c r="CP18" s="46">
        <f t="shared" si="30"/>
        <v>3</v>
      </c>
      <c r="CQ18" s="46">
        <f t="shared" si="30"/>
        <v>0</v>
      </c>
      <c r="CR18" s="46">
        <f t="shared" si="30"/>
        <v>1</v>
      </c>
      <c r="CS18" s="46">
        <f t="shared" si="30"/>
        <v>201</v>
      </c>
      <c r="CT18" s="46">
        <f t="shared" si="31"/>
        <v>4897</v>
      </c>
      <c r="CU18" s="46">
        <f t="shared" si="32"/>
        <v>0</v>
      </c>
      <c r="CV18" s="46">
        <f t="shared" si="33"/>
        <v>4700</v>
      </c>
      <c r="CW18" s="46">
        <f t="shared" si="34"/>
        <v>0</v>
      </c>
      <c r="CX18" s="46">
        <f t="shared" si="35"/>
        <v>0</v>
      </c>
      <c r="CY18" s="46">
        <f t="shared" si="36"/>
        <v>0</v>
      </c>
      <c r="CZ18" s="46">
        <f t="shared" si="37"/>
        <v>197</v>
      </c>
      <c r="DA18" s="46">
        <f t="shared" si="38"/>
        <v>118</v>
      </c>
      <c r="DB18" s="46">
        <f t="shared" si="39"/>
        <v>0</v>
      </c>
      <c r="DC18" s="46">
        <f t="shared" si="39"/>
        <v>110</v>
      </c>
      <c r="DD18" s="46">
        <f t="shared" si="39"/>
        <v>3</v>
      </c>
      <c r="DE18" s="46">
        <f t="shared" si="39"/>
        <v>0</v>
      </c>
      <c r="DF18" s="46">
        <f t="shared" si="39"/>
        <v>1</v>
      </c>
      <c r="DG18" s="46">
        <f t="shared" si="39"/>
        <v>4</v>
      </c>
      <c r="DH18" s="46">
        <v>0</v>
      </c>
      <c r="DI18" s="46">
        <f t="shared" si="40"/>
        <v>23</v>
      </c>
      <c r="DJ18" s="46">
        <v>23</v>
      </c>
      <c r="DK18" s="46">
        <v>0</v>
      </c>
      <c r="DL18" s="46">
        <v>0</v>
      </c>
      <c r="DM18" s="46">
        <v>0</v>
      </c>
    </row>
    <row r="19" spans="1:117" s="3" customFormat="1" ht="13.5" customHeight="1" x14ac:dyDescent="0.2">
      <c r="A19" s="44" t="s">
        <v>36</v>
      </c>
      <c r="B19" s="45" t="s">
        <v>59</v>
      </c>
      <c r="C19" s="44" t="s">
        <v>60</v>
      </c>
      <c r="D19" s="46">
        <f t="shared" si="0"/>
        <v>19312</v>
      </c>
      <c r="E19" s="46">
        <f t="shared" si="1"/>
        <v>12432</v>
      </c>
      <c r="F19" s="46">
        <f t="shared" si="2"/>
        <v>0</v>
      </c>
      <c r="G19" s="46">
        <v>0</v>
      </c>
      <c r="H19" s="46">
        <v>0</v>
      </c>
      <c r="I19" s="46">
        <v>0</v>
      </c>
      <c r="J19" s="46">
        <f t="shared" si="3"/>
        <v>10287</v>
      </c>
      <c r="K19" s="46">
        <v>10287</v>
      </c>
      <c r="L19" s="46">
        <v>0</v>
      </c>
      <c r="M19" s="46">
        <v>0</v>
      </c>
      <c r="N19" s="46">
        <f t="shared" si="4"/>
        <v>656</v>
      </c>
      <c r="O19" s="46">
        <v>656</v>
      </c>
      <c r="P19" s="46">
        <v>0</v>
      </c>
      <c r="Q19" s="46">
        <v>0</v>
      </c>
      <c r="R19" s="46">
        <f t="shared" si="5"/>
        <v>1485</v>
      </c>
      <c r="S19" s="46">
        <v>1485</v>
      </c>
      <c r="T19" s="46">
        <v>0</v>
      </c>
      <c r="U19" s="46">
        <v>0</v>
      </c>
      <c r="V19" s="46">
        <f t="shared" si="6"/>
        <v>0</v>
      </c>
      <c r="W19" s="46">
        <v>0</v>
      </c>
      <c r="X19" s="46">
        <v>0</v>
      </c>
      <c r="Y19" s="46">
        <v>0</v>
      </c>
      <c r="Z19" s="46">
        <f t="shared" si="7"/>
        <v>4</v>
      </c>
      <c r="AA19" s="46">
        <v>4</v>
      </c>
      <c r="AB19" s="46">
        <v>0</v>
      </c>
      <c r="AC19" s="46">
        <v>0</v>
      </c>
      <c r="AD19" s="46">
        <f t="shared" si="8"/>
        <v>4226</v>
      </c>
      <c r="AE19" s="46">
        <f t="shared" si="9"/>
        <v>0</v>
      </c>
      <c r="AF19" s="46">
        <v>0</v>
      </c>
      <c r="AG19" s="46">
        <v>0</v>
      </c>
      <c r="AH19" s="46">
        <v>0</v>
      </c>
      <c r="AI19" s="46">
        <f t="shared" si="10"/>
        <v>4106</v>
      </c>
      <c r="AJ19" s="46">
        <v>0</v>
      </c>
      <c r="AK19" s="46">
        <v>0</v>
      </c>
      <c r="AL19" s="46">
        <v>4106</v>
      </c>
      <c r="AM19" s="46">
        <f t="shared" si="11"/>
        <v>120</v>
      </c>
      <c r="AN19" s="46">
        <v>0</v>
      </c>
      <c r="AO19" s="46">
        <v>0</v>
      </c>
      <c r="AP19" s="46">
        <v>120</v>
      </c>
      <c r="AQ19" s="46">
        <f t="shared" si="12"/>
        <v>0</v>
      </c>
      <c r="AR19" s="46">
        <v>0</v>
      </c>
      <c r="AS19" s="46">
        <v>0</v>
      </c>
      <c r="AT19" s="46">
        <v>0</v>
      </c>
      <c r="AU19" s="46">
        <f t="shared" si="13"/>
        <v>0</v>
      </c>
      <c r="AV19" s="46">
        <v>0</v>
      </c>
      <c r="AW19" s="46">
        <v>0</v>
      </c>
      <c r="AX19" s="46">
        <v>0</v>
      </c>
      <c r="AY19" s="46">
        <f t="shared" si="14"/>
        <v>0</v>
      </c>
      <c r="AZ19" s="46">
        <v>0</v>
      </c>
      <c r="BA19" s="46">
        <v>0</v>
      </c>
      <c r="BB19" s="46">
        <v>0</v>
      </c>
      <c r="BC19" s="46">
        <f t="shared" si="15"/>
        <v>2654</v>
      </c>
      <c r="BD19" s="46">
        <f t="shared" si="16"/>
        <v>1941</v>
      </c>
      <c r="BE19" s="46">
        <v>0</v>
      </c>
      <c r="BF19" s="46">
        <v>1164</v>
      </c>
      <c r="BG19" s="46">
        <v>777</v>
      </c>
      <c r="BH19" s="46">
        <v>0</v>
      </c>
      <c r="BI19" s="46">
        <v>0</v>
      </c>
      <c r="BJ19" s="46">
        <v>0</v>
      </c>
      <c r="BK19" s="46">
        <f t="shared" si="18"/>
        <v>713</v>
      </c>
      <c r="BL19" s="46">
        <v>0</v>
      </c>
      <c r="BM19" s="46">
        <v>712</v>
      </c>
      <c r="BN19" s="46">
        <v>1</v>
      </c>
      <c r="BO19" s="46">
        <v>0</v>
      </c>
      <c r="BP19" s="46">
        <v>0</v>
      </c>
      <c r="BQ19" s="46">
        <v>0</v>
      </c>
      <c r="BR19" s="46">
        <f t="shared" si="20"/>
        <v>14373</v>
      </c>
      <c r="BS19" s="46">
        <f t="shared" si="20"/>
        <v>0</v>
      </c>
      <c r="BT19" s="46">
        <f t="shared" si="20"/>
        <v>11451</v>
      </c>
      <c r="BU19" s="46">
        <f t="shared" si="20"/>
        <v>1433</v>
      </c>
      <c r="BV19" s="46">
        <f t="shared" si="20"/>
        <v>1485</v>
      </c>
      <c r="BW19" s="46">
        <f t="shared" si="20"/>
        <v>0</v>
      </c>
      <c r="BX19" s="46">
        <f t="shared" si="20"/>
        <v>4</v>
      </c>
      <c r="BY19" s="46">
        <f t="shared" si="21"/>
        <v>12432</v>
      </c>
      <c r="BZ19" s="46">
        <f t="shared" si="22"/>
        <v>0</v>
      </c>
      <c r="CA19" s="46">
        <f t="shared" si="23"/>
        <v>10287</v>
      </c>
      <c r="CB19" s="46">
        <f t="shared" si="24"/>
        <v>656</v>
      </c>
      <c r="CC19" s="46">
        <f t="shared" si="25"/>
        <v>1485</v>
      </c>
      <c r="CD19" s="46">
        <f t="shared" si="26"/>
        <v>0</v>
      </c>
      <c r="CE19" s="46">
        <f t="shared" si="27"/>
        <v>4</v>
      </c>
      <c r="CF19" s="46">
        <f t="shared" si="28"/>
        <v>1941</v>
      </c>
      <c r="CG19" s="46">
        <f t="shared" si="29"/>
        <v>0</v>
      </c>
      <c r="CH19" s="46">
        <f t="shared" si="29"/>
        <v>1164</v>
      </c>
      <c r="CI19" s="46">
        <f t="shared" si="29"/>
        <v>777</v>
      </c>
      <c r="CJ19" s="46">
        <f t="shared" si="29"/>
        <v>0</v>
      </c>
      <c r="CK19" s="46">
        <f t="shared" si="29"/>
        <v>0</v>
      </c>
      <c r="CL19" s="46">
        <f t="shared" si="29"/>
        <v>0</v>
      </c>
      <c r="CM19" s="46">
        <f t="shared" si="30"/>
        <v>4939</v>
      </c>
      <c r="CN19" s="46">
        <f t="shared" si="30"/>
        <v>0</v>
      </c>
      <c r="CO19" s="46">
        <f t="shared" si="30"/>
        <v>4818</v>
      </c>
      <c r="CP19" s="46">
        <f t="shared" si="30"/>
        <v>121</v>
      </c>
      <c r="CQ19" s="46">
        <f t="shared" si="30"/>
        <v>0</v>
      </c>
      <c r="CR19" s="46">
        <f t="shared" si="30"/>
        <v>0</v>
      </c>
      <c r="CS19" s="46">
        <f t="shared" si="30"/>
        <v>0</v>
      </c>
      <c r="CT19" s="46">
        <f t="shared" si="31"/>
        <v>4226</v>
      </c>
      <c r="CU19" s="46">
        <f t="shared" si="32"/>
        <v>0</v>
      </c>
      <c r="CV19" s="46">
        <f t="shared" si="33"/>
        <v>4106</v>
      </c>
      <c r="CW19" s="46">
        <f t="shared" si="34"/>
        <v>120</v>
      </c>
      <c r="CX19" s="46">
        <f t="shared" si="35"/>
        <v>0</v>
      </c>
      <c r="CY19" s="46">
        <f t="shared" si="36"/>
        <v>0</v>
      </c>
      <c r="CZ19" s="46">
        <f t="shared" si="37"/>
        <v>0</v>
      </c>
      <c r="DA19" s="46">
        <f t="shared" si="38"/>
        <v>713</v>
      </c>
      <c r="DB19" s="46">
        <f t="shared" si="39"/>
        <v>0</v>
      </c>
      <c r="DC19" s="46">
        <f t="shared" si="39"/>
        <v>712</v>
      </c>
      <c r="DD19" s="46">
        <f t="shared" si="39"/>
        <v>1</v>
      </c>
      <c r="DE19" s="46">
        <f t="shared" si="39"/>
        <v>0</v>
      </c>
      <c r="DF19" s="46">
        <f t="shared" si="39"/>
        <v>0</v>
      </c>
      <c r="DG19" s="46">
        <f t="shared" si="39"/>
        <v>0</v>
      </c>
      <c r="DH19" s="46">
        <v>0</v>
      </c>
      <c r="DI19" s="46">
        <f t="shared" si="40"/>
        <v>0</v>
      </c>
      <c r="DJ19" s="46">
        <v>0</v>
      </c>
      <c r="DK19" s="46">
        <v>0</v>
      </c>
      <c r="DL19" s="46">
        <v>0</v>
      </c>
      <c r="DM19" s="46">
        <v>0</v>
      </c>
    </row>
    <row r="20" spans="1:117" s="3" customFormat="1" ht="13.5" customHeight="1" x14ac:dyDescent="0.2">
      <c r="A20" s="44" t="s">
        <v>36</v>
      </c>
      <c r="B20" s="45" t="s">
        <v>61</v>
      </c>
      <c r="C20" s="44" t="s">
        <v>62</v>
      </c>
      <c r="D20" s="46">
        <f t="shared" si="0"/>
        <v>47007</v>
      </c>
      <c r="E20" s="46">
        <f t="shared" si="1"/>
        <v>33708</v>
      </c>
      <c r="F20" s="46">
        <f t="shared" si="2"/>
        <v>0</v>
      </c>
      <c r="G20" s="46">
        <v>0</v>
      </c>
      <c r="H20" s="46">
        <v>0</v>
      </c>
      <c r="I20" s="46">
        <v>0</v>
      </c>
      <c r="J20" s="46">
        <f t="shared" si="3"/>
        <v>28264</v>
      </c>
      <c r="K20" s="46">
        <v>0</v>
      </c>
      <c r="L20" s="46">
        <v>28264</v>
      </c>
      <c r="M20" s="46">
        <v>0</v>
      </c>
      <c r="N20" s="46">
        <f t="shared" si="4"/>
        <v>1615</v>
      </c>
      <c r="O20" s="46">
        <v>0</v>
      </c>
      <c r="P20" s="46">
        <v>1615</v>
      </c>
      <c r="Q20" s="46">
        <v>0</v>
      </c>
      <c r="R20" s="46">
        <f t="shared" si="5"/>
        <v>3390</v>
      </c>
      <c r="S20" s="46">
        <v>0</v>
      </c>
      <c r="T20" s="46">
        <v>3390</v>
      </c>
      <c r="U20" s="46">
        <v>0</v>
      </c>
      <c r="V20" s="46">
        <f t="shared" si="6"/>
        <v>66</v>
      </c>
      <c r="W20" s="46">
        <v>0</v>
      </c>
      <c r="X20" s="46">
        <v>66</v>
      </c>
      <c r="Y20" s="46">
        <v>0</v>
      </c>
      <c r="Z20" s="46">
        <f t="shared" si="7"/>
        <v>373</v>
      </c>
      <c r="AA20" s="46">
        <v>0</v>
      </c>
      <c r="AB20" s="46">
        <v>373</v>
      </c>
      <c r="AC20" s="46">
        <v>0</v>
      </c>
      <c r="AD20" s="46">
        <f t="shared" si="8"/>
        <v>8084</v>
      </c>
      <c r="AE20" s="46">
        <f t="shared" si="9"/>
        <v>0</v>
      </c>
      <c r="AF20" s="46">
        <v>0</v>
      </c>
      <c r="AG20" s="46">
        <v>0</v>
      </c>
      <c r="AH20" s="46">
        <v>0</v>
      </c>
      <c r="AI20" s="46">
        <f t="shared" si="10"/>
        <v>7564</v>
      </c>
      <c r="AJ20" s="46">
        <v>0</v>
      </c>
      <c r="AK20" s="46">
        <v>0</v>
      </c>
      <c r="AL20" s="46">
        <v>7564</v>
      </c>
      <c r="AM20" s="46">
        <f t="shared" si="11"/>
        <v>520</v>
      </c>
      <c r="AN20" s="46">
        <v>0</v>
      </c>
      <c r="AO20" s="46">
        <v>0</v>
      </c>
      <c r="AP20" s="46">
        <v>520</v>
      </c>
      <c r="AQ20" s="46">
        <f t="shared" si="12"/>
        <v>0</v>
      </c>
      <c r="AR20" s="46">
        <v>0</v>
      </c>
      <c r="AS20" s="46">
        <v>0</v>
      </c>
      <c r="AT20" s="46">
        <v>0</v>
      </c>
      <c r="AU20" s="46">
        <f t="shared" si="13"/>
        <v>0</v>
      </c>
      <c r="AV20" s="46">
        <v>0</v>
      </c>
      <c r="AW20" s="46">
        <v>0</v>
      </c>
      <c r="AX20" s="46">
        <v>0</v>
      </c>
      <c r="AY20" s="46">
        <f t="shared" si="14"/>
        <v>0</v>
      </c>
      <c r="AZ20" s="46">
        <v>0</v>
      </c>
      <c r="BA20" s="46">
        <v>0</v>
      </c>
      <c r="BB20" s="46">
        <v>0</v>
      </c>
      <c r="BC20" s="46">
        <f t="shared" si="15"/>
        <v>5215</v>
      </c>
      <c r="BD20" s="46">
        <f t="shared" si="16"/>
        <v>839</v>
      </c>
      <c r="BE20" s="46">
        <v>0</v>
      </c>
      <c r="BF20" s="46">
        <v>0</v>
      </c>
      <c r="BG20" s="46">
        <v>571</v>
      </c>
      <c r="BH20" s="46">
        <v>69</v>
      </c>
      <c r="BI20" s="46">
        <v>0</v>
      </c>
      <c r="BJ20" s="46">
        <v>199</v>
      </c>
      <c r="BK20" s="46">
        <f t="shared" si="18"/>
        <v>4376</v>
      </c>
      <c r="BL20" s="46">
        <v>0</v>
      </c>
      <c r="BM20" s="46">
        <v>836</v>
      </c>
      <c r="BN20" s="46">
        <v>494</v>
      </c>
      <c r="BO20" s="46">
        <v>2842</v>
      </c>
      <c r="BP20" s="46">
        <v>0</v>
      </c>
      <c r="BQ20" s="46">
        <v>204</v>
      </c>
      <c r="BR20" s="46">
        <f t="shared" si="20"/>
        <v>34547</v>
      </c>
      <c r="BS20" s="46">
        <f t="shared" si="20"/>
        <v>0</v>
      </c>
      <c r="BT20" s="46">
        <f t="shared" si="20"/>
        <v>28264</v>
      </c>
      <c r="BU20" s="46">
        <f t="shared" si="20"/>
        <v>2186</v>
      </c>
      <c r="BV20" s="46">
        <f t="shared" si="20"/>
        <v>3459</v>
      </c>
      <c r="BW20" s="46">
        <f t="shared" si="20"/>
        <v>66</v>
      </c>
      <c r="BX20" s="46">
        <f t="shared" si="20"/>
        <v>572</v>
      </c>
      <c r="BY20" s="46">
        <f t="shared" si="21"/>
        <v>33708</v>
      </c>
      <c r="BZ20" s="46">
        <f t="shared" si="22"/>
        <v>0</v>
      </c>
      <c r="CA20" s="46">
        <f t="shared" si="23"/>
        <v>28264</v>
      </c>
      <c r="CB20" s="46">
        <f t="shared" si="24"/>
        <v>1615</v>
      </c>
      <c r="CC20" s="46">
        <f t="shared" si="25"/>
        <v>3390</v>
      </c>
      <c r="CD20" s="46">
        <f t="shared" si="26"/>
        <v>66</v>
      </c>
      <c r="CE20" s="46">
        <f t="shared" si="27"/>
        <v>373</v>
      </c>
      <c r="CF20" s="46">
        <f t="shared" si="28"/>
        <v>839</v>
      </c>
      <c r="CG20" s="46">
        <f t="shared" si="29"/>
        <v>0</v>
      </c>
      <c r="CH20" s="46">
        <f t="shared" si="29"/>
        <v>0</v>
      </c>
      <c r="CI20" s="46">
        <f t="shared" si="29"/>
        <v>571</v>
      </c>
      <c r="CJ20" s="46">
        <f t="shared" si="29"/>
        <v>69</v>
      </c>
      <c r="CK20" s="46">
        <f t="shared" si="29"/>
        <v>0</v>
      </c>
      <c r="CL20" s="46">
        <f t="shared" si="29"/>
        <v>199</v>
      </c>
      <c r="CM20" s="46">
        <f t="shared" si="30"/>
        <v>12460</v>
      </c>
      <c r="CN20" s="46">
        <f t="shared" si="30"/>
        <v>0</v>
      </c>
      <c r="CO20" s="46">
        <f t="shared" si="30"/>
        <v>8400</v>
      </c>
      <c r="CP20" s="46">
        <f t="shared" si="30"/>
        <v>1014</v>
      </c>
      <c r="CQ20" s="46">
        <f t="shared" si="30"/>
        <v>2842</v>
      </c>
      <c r="CR20" s="46">
        <f t="shared" si="30"/>
        <v>0</v>
      </c>
      <c r="CS20" s="46">
        <f t="shared" si="30"/>
        <v>204</v>
      </c>
      <c r="CT20" s="46">
        <f t="shared" si="31"/>
        <v>8084</v>
      </c>
      <c r="CU20" s="46">
        <f t="shared" si="32"/>
        <v>0</v>
      </c>
      <c r="CV20" s="46">
        <f t="shared" si="33"/>
        <v>7564</v>
      </c>
      <c r="CW20" s="46">
        <f t="shared" si="34"/>
        <v>520</v>
      </c>
      <c r="CX20" s="46">
        <f t="shared" si="35"/>
        <v>0</v>
      </c>
      <c r="CY20" s="46">
        <f t="shared" si="36"/>
        <v>0</v>
      </c>
      <c r="CZ20" s="46">
        <f t="shared" si="37"/>
        <v>0</v>
      </c>
      <c r="DA20" s="46">
        <f t="shared" si="38"/>
        <v>4376</v>
      </c>
      <c r="DB20" s="46">
        <f t="shared" si="39"/>
        <v>0</v>
      </c>
      <c r="DC20" s="46">
        <f t="shared" si="39"/>
        <v>836</v>
      </c>
      <c r="DD20" s="46">
        <f t="shared" si="39"/>
        <v>494</v>
      </c>
      <c r="DE20" s="46">
        <f t="shared" si="39"/>
        <v>2842</v>
      </c>
      <c r="DF20" s="46">
        <f t="shared" si="39"/>
        <v>0</v>
      </c>
      <c r="DG20" s="46">
        <f t="shared" si="39"/>
        <v>204</v>
      </c>
      <c r="DH20" s="46">
        <v>0</v>
      </c>
      <c r="DI20" s="46">
        <f t="shared" si="40"/>
        <v>4</v>
      </c>
      <c r="DJ20" s="46">
        <v>4</v>
      </c>
      <c r="DK20" s="46">
        <v>0</v>
      </c>
      <c r="DL20" s="46">
        <v>0</v>
      </c>
      <c r="DM20" s="46">
        <v>0</v>
      </c>
    </row>
    <row r="21" spans="1:117" s="3" customFormat="1" ht="13.5" customHeight="1" x14ac:dyDescent="0.2">
      <c r="A21" s="44" t="s">
        <v>36</v>
      </c>
      <c r="B21" s="45" t="s">
        <v>63</v>
      </c>
      <c r="C21" s="44" t="s">
        <v>64</v>
      </c>
      <c r="D21" s="46">
        <f t="shared" si="0"/>
        <v>25997</v>
      </c>
      <c r="E21" s="46">
        <f t="shared" si="1"/>
        <v>18279</v>
      </c>
      <c r="F21" s="46">
        <f t="shared" si="2"/>
        <v>0</v>
      </c>
      <c r="G21" s="46">
        <v>0</v>
      </c>
      <c r="H21" s="46">
        <v>0</v>
      </c>
      <c r="I21" s="46">
        <v>0</v>
      </c>
      <c r="J21" s="46">
        <f t="shared" si="3"/>
        <v>16506</v>
      </c>
      <c r="K21" s="46">
        <v>0</v>
      </c>
      <c r="L21" s="46">
        <v>16506</v>
      </c>
      <c r="M21" s="46">
        <v>0</v>
      </c>
      <c r="N21" s="46">
        <f t="shared" si="4"/>
        <v>850</v>
      </c>
      <c r="O21" s="46">
        <v>0</v>
      </c>
      <c r="P21" s="46">
        <v>850</v>
      </c>
      <c r="Q21" s="46">
        <v>0</v>
      </c>
      <c r="R21" s="46">
        <f t="shared" si="5"/>
        <v>739</v>
      </c>
      <c r="S21" s="46">
        <v>385</v>
      </c>
      <c r="T21" s="46">
        <v>354</v>
      </c>
      <c r="U21" s="46">
        <v>0</v>
      </c>
      <c r="V21" s="46">
        <f t="shared" si="6"/>
        <v>41</v>
      </c>
      <c r="W21" s="46">
        <v>41</v>
      </c>
      <c r="X21" s="46">
        <v>0</v>
      </c>
      <c r="Y21" s="46">
        <v>0</v>
      </c>
      <c r="Z21" s="46">
        <f t="shared" si="7"/>
        <v>143</v>
      </c>
      <c r="AA21" s="46">
        <v>0</v>
      </c>
      <c r="AB21" s="46">
        <v>143</v>
      </c>
      <c r="AC21" s="46">
        <v>0</v>
      </c>
      <c r="AD21" s="46">
        <f t="shared" si="8"/>
        <v>7470</v>
      </c>
      <c r="AE21" s="46">
        <f t="shared" si="9"/>
        <v>0</v>
      </c>
      <c r="AF21" s="46">
        <v>0</v>
      </c>
      <c r="AG21" s="46">
        <v>0</v>
      </c>
      <c r="AH21" s="46">
        <v>0</v>
      </c>
      <c r="AI21" s="46">
        <f t="shared" si="10"/>
        <v>7108</v>
      </c>
      <c r="AJ21" s="46">
        <v>0</v>
      </c>
      <c r="AK21" s="46">
        <v>0</v>
      </c>
      <c r="AL21" s="46">
        <v>7108</v>
      </c>
      <c r="AM21" s="46">
        <f t="shared" si="11"/>
        <v>1</v>
      </c>
      <c r="AN21" s="46">
        <v>0</v>
      </c>
      <c r="AO21" s="46">
        <v>0</v>
      </c>
      <c r="AP21" s="46">
        <v>1</v>
      </c>
      <c r="AQ21" s="46">
        <f t="shared" si="12"/>
        <v>0</v>
      </c>
      <c r="AR21" s="46">
        <v>0</v>
      </c>
      <c r="AS21" s="46">
        <v>0</v>
      </c>
      <c r="AT21" s="46">
        <v>0</v>
      </c>
      <c r="AU21" s="46">
        <f t="shared" si="13"/>
        <v>0</v>
      </c>
      <c r="AV21" s="46">
        <v>0</v>
      </c>
      <c r="AW21" s="46">
        <v>0</v>
      </c>
      <c r="AX21" s="46">
        <v>0</v>
      </c>
      <c r="AY21" s="46">
        <f t="shared" si="14"/>
        <v>361</v>
      </c>
      <c r="AZ21" s="46">
        <v>0</v>
      </c>
      <c r="BA21" s="46">
        <v>0</v>
      </c>
      <c r="BB21" s="46">
        <v>361</v>
      </c>
      <c r="BC21" s="46">
        <f t="shared" si="15"/>
        <v>248</v>
      </c>
      <c r="BD21" s="46">
        <f t="shared" si="16"/>
        <v>173</v>
      </c>
      <c r="BE21" s="46">
        <v>0</v>
      </c>
      <c r="BF21" s="46">
        <v>15</v>
      </c>
      <c r="BG21" s="46">
        <v>151</v>
      </c>
      <c r="BH21" s="46">
        <v>0</v>
      </c>
      <c r="BI21" s="46">
        <v>0</v>
      </c>
      <c r="BJ21" s="46">
        <v>7</v>
      </c>
      <c r="BK21" s="46">
        <f t="shared" si="18"/>
        <v>75</v>
      </c>
      <c r="BL21" s="46">
        <v>0</v>
      </c>
      <c r="BM21" s="46">
        <v>65</v>
      </c>
      <c r="BN21" s="46">
        <v>1</v>
      </c>
      <c r="BO21" s="46">
        <v>2</v>
      </c>
      <c r="BP21" s="46">
        <v>0</v>
      </c>
      <c r="BQ21" s="46">
        <v>7</v>
      </c>
      <c r="BR21" s="46">
        <f t="shared" si="20"/>
        <v>18452</v>
      </c>
      <c r="BS21" s="46">
        <f t="shared" si="20"/>
        <v>0</v>
      </c>
      <c r="BT21" s="46">
        <f t="shared" si="20"/>
        <v>16521</v>
      </c>
      <c r="BU21" s="46">
        <f t="shared" si="20"/>
        <v>1001</v>
      </c>
      <c r="BV21" s="46">
        <f t="shared" si="20"/>
        <v>739</v>
      </c>
      <c r="BW21" s="46">
        <f t="shared" si="20"/>
        <v>41</v>
      </c>
      <c r="BX21" s="46">
        <f t="shared" si="20"/>
        <v>150</v>
      </c>
      <c r="BY21" s="46">
        <f t="shared" si="21"/>
        <v>18279</v>
      </c>
      <c r="BZ21" s="46">
        <f t="shared" si="22"/>
        <v>0</v>
      </c>
      <c r="CA21" s="46">
        <f t="shared" si="23"/>
        <v>16506</v>
      </c>
      <c r="CB21" s="46">
        <f t="shared" si="24"/>
        <v>850</v>
      </c>
      <c r="CC21" s="46">
        <f t="shared" si="25"/>
        <v>739</v>
      </c>
      <c r="CD21" s="46">
        <f t="shared" si="26"/>
        <v>41</v>
      </c>
      <c r="CE21" s="46">
        <f t="shared" si="27"/>
        <v>143</v>
      </c>
      <c r="CF21" s="46">
        <f t="shared" si="28"/>
        <v>173</v>
      </c>
      <c r="CG21" s="46">
        <f t="shared" si="29"/>
        <v>0</v>
      </c>
      <c r="CH21" s="46">
        <f t="shared" si="29"/>
        <v>15</v>
      </c>
      <c r="CI21" s="46">
        <f t="shared" si="29"/>
        <v>151</v>
      </c>
      <c r="CJ21" s="46">
        <f t="shared" si="29"/>
        <v>0</v>
      </c>
      <c r="CK21" s="46">
        <f t="shared" si="29"/>
        <v>0</v>
      </c>
      <c r="CL21" s="46">
        <f t="shared" si="29"/>
        <v>7</v>
      </c>
      <c r="CM21" s="46">
        <f t="shared" si="30"/>
        <v>7545</v>
      </c>
      <c r="CN21" s="46">
        <f t="shared" si="30"/>
        <v>0</v>
      </c>
      <c r="CO21" s="46">
        <f t="shared" si="30"/>
        <v>7173</v>
      </c>
      <c r="CP21" s="46">
        <f t="shared" si="30"/>
        <v>2</v>
      </c>
      <c r="CQ21" s="46">
        <f t="shared" si="30"/>
        <v>2</v>
      </c>
      <c r="CR21" s="46">
        <f t="shared" si="30"/>
        <v>0</v>
      </c>
      <c r="CS21" s="46">
        <f t="shared" si="30"/>
        <v>368</v>
      </c>
      <c r="CT21" s="46">
        <f t="shared" si="31"/>
        <v>7470</v>
      </c>
      <c r="CU21" s="46">
        <f t="shared" si="32"/>
        <v>0</v>
      </c>
      <c r="CV21" s="46">
        <f t="shared" si="33"/>
        <v>7108</v>
      </c>
      <c r="CW21" s="46">
        <f t="shared" si="34"/>
        <v>1</v>
      </c>
      <c r="CX21" s="46">
        <f t="shared" si="35"/>
        <v>0</v>
      </c>
      <c r="CY21" s="46">
        <f t="shared" si="36"/>
        <v>0</v>
      </c>
      <c r="CZ21" s="46">
        <f t="shared" si="37"/>
        <v>361</v>
      </c>
      <c r="DA21" s="46">
        <f t="shared" si="38"/>
        <v>75</v>
      </c>
      <c r="DB21" s="46">
        <f t="shared" si="39"/>
        <v>0</v>
      </c>
      <c r="DC21" s="46">
        <f t="shared" si="39"/>
        <v>65</v>
      </c>
      <c r="DD21" s="46">
        <f t="shared" si="39"/>
        <v>1</v>
      </c>
      <c r="DE21" s="46">
        <f t="shared" si="39"/>
        <v>2</v>
      </c>
      <c r="DF21" s="46">
        <f t="shared" si="39"/>
        <v>0</v>
      </c>
      <c r="DG21" s="46">
        <f t="shared" si="39"/>
        <v>7</v>
      </c>
      <c r="DH21" s="46">
        <v>0</v>
      </c>
      <c r="DI21" s="46">
        <f t="shared" si="40"/>
        <v>0</v>
      </c>
      <c r="DJ21" s="46">
        <v>0</v>
      </c>
      <c r="DK21" s="46">
        <v>0</v>
      </c>
      <c r="DL21" s="46">
        <v>0</v>
      </c>
      <c r="DM21" s="46">
        <v>0</v>
      </c>
    </row>
    <row r="22" spans="1:117" s="3" customFormat="1" ht="13.5" customHeight="1" x14ac:dyDescent="0.2">
      <c r="A22" s="44" t="s">
        <v>36</v>
      </c>
      <c r="B22" s="45" t="s">
        <v>65</v>
      </c>
      <c r="C22" s="44" t="s">
        <v>66</v>
      </c>
      <c r="D22" s="46">
        <f t="shared" si="0"/>
        <v>6428</v>
      </c>
      <c r="E22" s="46">
        <f t="shared" si="1"/>
        <v>4434</v>
      </c>
      <c r="F22" s="46">
        <f t="shared" si="2"/>
        <v>0</v>
      </c>
      <c r="G22" s="46">
        <v>0</v>
      </c>
      <c r="H22" s="46">
        <v>0</v>
      </c>
      <c r="I22" s="46">
        <v>0</v>
      </c>
      <c r="J22" s="46">
        <f t="shared" si="3"/>
        <v>3969</v>
      </c>
      <c r="K22" s="46">
        <v>0</v>
      </c>
      <c r="L22" s="46">
        <v>3942</v>
      </c>
      <c r="M22" s="46">
        <v>27</v>
      </c>
      <c r="N22" s="46">
        <f t="shared" si="4"/>
        <v>82</v>
      </c>
      <c r="O22" s="46">
        <v>0</v>
      </c>
      <c r="P22" s="46">
        <v>65</v>
      </c>
      <c r="Q22" s="46">
        <v>17</v>
      </c>
      <c r="R22" s="46">
        <f t="shared" si="5"/>
        <v>236</v>
      </c>
      <c r="S22" s="46">
        <v>0</v>
      </c>
      <c r="T22" s="46">
        <v>236</v>
      </c>
      <c r="U22" s="46">
        <v>0</v>
      </c>
      <c r="V22" s="46">
        <f t="shared" si="6"/>
        <v>0</v>
      </c>
      <c r="W22" s="46">
        <v>0</v>
      </c>
      <c r="X22" s="46">
        <v>0</v>
      </c>
      <c r="Y22" s="46">
        <v>0</v>
      </c>
      <c r="Z22" s="46">
        <f t="shared" si="7"/>
        <v>147</v>
      </c>
      <c r="AA22" s="46">
        <v>0</v>
      </c>
      <c r="AB22" s="46">
        <v>62</v>
      </c>
      <c r="AC22" s="46">
        <v>85</v>
      </c>
      <c r="AD22" s="46">
        <f t="shared" si="8"/>
        <v>1564</v>
      </c>
      <c r="AE22" s="46">
        <f t="shared" si="9"/>
        <v>0</v>
      </c>
      <c r="AF22" s="46">
        <v>0</v>
      </c>
      <c r="AG22" s="46">
        <v>0</v>
      </c>
      <c r="AH22" s="46">
        <v>0</v>
      </c>
      <c r="AI22" s="46">
        <f t="shared" si="10"/>
        <v>1418</v>
      </c>
      <c r="AJ22" s="46">
        <v>0</v>
      </c>
      <c r="AK22" s="46">
        <v>0</v>
      </c>
      <c r="AL22" s="46">
        <v>1418</v>
      </c>
      <c r="AM22" s="46">
        <f t="shared" si="11"/>
        <v>9</v>
      </c>
      <c r="AN22" s="46">
        <v>0</v>
      </c>
      <c r="AO22" s="46">
        <v>0</v>
      </c>
      <c r="AP22" s="46">
        <v>9</v>
      </c>
      <c r="AQ22" s="46">
        <f t="shared" si="12"/>
        <v>122</v>
      </c>
      <c r="AR22" s="46">
        <v>0</v>
      </c>
      <c r="AS22" s="46">
        <v>0</v>
      </c>
      <c r="AT22" s="46">
        <v>122</v>
      </c>
      <c r="AU22" s="46">
        <f t="shared" si="13"/>
        <v>0</v>
      </c>
      <c r="AV22" s="46">
        <v>0</v>
      </c>
      <c r="AW22" s="46">
        <v>0</v>
      </c>
      <c r="AX22" s="46">
        <v>0</v>
      </c>
      <c r="AY22" s="46">
        <f t="shared" si="14"/>
        <v>15</v>
      </c>
      <c r="AZ22" s="46">
        <v>0</v>
      </c>
      <c r="BA22" s="46">
        <v>0</v>
      </c>
      <c r="BB22" s="46">
        <v>15</v>
      </c>
      <c r="BC22" s="46">
        <f t="shared" si="15"/>
        <v>430</v>
      </c>
      <c r="BD22" s="46">
        <f t="shared" si="16"/>
        <v>213</v>
      </c>
      <c r="BE22" s="46">
        <v>0</v>
      </c>
      <c r="BF22" s="46">
        <v>0</v>
      </c>
      <c r="BG22" s="46">
        <v>82</v>
      </c>
      <c r="BH22" s="46">
        <v>15</v>
      </c>
      <c r="BI22" s="46">
        <v>7</v>
      </c>
      <c r="BJ22" s="46">
        <v>109</v>
      </c>
      <c r="BK22" s="46">
        <f t="shared" si="18"/>
        <v>217</v>
      </c>
      <c r="BL22" s="46">
        <v>0</v>
      </c>
      <c r="BM22" s="46">
        <v>155</v>
      </c>
      <c r="BN22" s="46">
        <v>15</v>
      </c>
      <c r="BO22" s="46">
        <v>0</v>
      </c>
      <c r="BP22" s="46">
        <v>0</v>
      </c>
      <c r="BQ22" s="46">
        <v>47</v>
      </c>
      <c r="BR22" s="46">
        <f t="shared" si="20"/>
        <v>4647</v>
      </c>
      <c r="BS22" s="46">
        <f t="shared" si="20"/>
        <v>0</v>
      </c>
      <c r="BT22" s="46">
        <f t="shared" si="20"/>
        <v>3969</v>
      </c>
      <c r="BU22" s="46">
        <f t="shared" si="20"/>
        <v>164</v>
      </c>
      <c r="BV22" s="46">
        <f t="shared" si="20"/>
        <v>251</v>
      </c>
      <c r="BW22" s="46">
        <f t="shared" si="20"/>
        <v>7</v>
      </c>
      <c r="BX22" s="46">
        <f t="shared" si="20"/>
        <v>256</v>
      </c>
      <c r="BY22" s="46">
        <f t="shared" si="21"/>
        <v>4434</v>
      </c>
      <c r="BZ22" s="46">
        <f t="shared" si="22"/>
        <v>0</v>
      </c>
      <c r="CA22" s="46">
        <f t="shared" si="23"/>
        <v>3969</v>
      </c>
      <c r="CB22" s="46">
        <f t="shared" si="24"/>
        <v>82</v>
      </c>
      <c r="CC22" s="46">
        <f t="shared" si="25"/>
        <v>236</v>
      </c>
      <c r="CD22" s="46">
        <f t="shared" si="26"/>
        <v>0</v>
      </c>
      <c r="CE22" s="46">
        <f t="shared" si="27"/>
        <v>147</v>
      </c>
      <c r="CF22" s="46">
        <f t="shared" si="28"/>
        <v>213</v>
      </c>
      <c r="CG22" s="46">
        <f t="shared" si="29"/>
        <v>0</v>
      </c>
      <c r="CH22" s="46">
        <f t="shared" si="29"/>
        <v>0</v>
      </c>
      <c r="CI22" s="46">
        <f t="shared" si="29"/>
        <v>82</v>
      </c>
      <c r="CJ22" s="46">
        <f t="shared" si="29"/>
        <v>15</v>
      </c>
      <c r="CK22" s="46">
        <f t="shared" si="29"/>
        <v>7</v>
      </c>
      <c r="CL22" s="46">
        <f t="shared" si="29"/>
        <v>109</v>
      </c>
      <c r="CM22" s="46">
        <f t="shared" si="30"/>
        <v>1781</v>
      </c>
      <c r="CN22" s="46">
        <f t="shared" si="30"/>
        <v>0</v>
      </c>
      <c r="CO22" s="46">
        <f t="shared" si="30"/>
        <v>1573</v>
      </c>
      <c r="CP22" s="46">
        <f t="shared" si="30"/>
        <v>24</v>
      </c>
      <c r="CQ22" s="46">
        <f t="shared" si="30"/>
        <v>122</v>
      </c>
      <c r="CR22" s="46">
        <f t="shared" si="30"/>
        <v>0</v>
      </c>
      <c r="CS22" s="46">
        <f t="shared" si="30"/>
        <v>62</v>
      </c>
      <c r="CT22" s="46">
        <f t="shared" si="31"/>
        <v>1564</v>
      </c>
      <c r="CU22" s="46">
        <f t="shared" si="32"/>
        <v>0</v>
      </c>
      <c r="CV22" s="46">
        <f t="shared" si="33"/>
        <v>1418</v>
      </c>
      <c r="CW22" s="46">
        <f t="shared" si="34"/>
        <v>9</v>
      </c>
      <c r="CX22" s="46">
        <f t="shared" si="35"/>
        <v>122</v>
      </c>
      <c r="CY22" s="46">
        <f t="shared" si="36"/>
        <v>0</v>
      </c>
      <c r="CZ22" s="46">
        <f t="shared" si="37"/>
        <v>15</v>
      </c>
      <c r="DA22" s="46">
        <f t="shared" si="38"/>
        <v>217</v>
      </c>
      <c r="DB22" s="46">
        <f t="shared" si="39"/>
        <v>0</v>
      </c>
      <c r="DC22" s="46">
        <f t="shared" si="39"/>
        <v>155</v>
      </c>
      <c r="DD22" s="46">
        <f t="shared" si="39"/>
        <v>15</v>
      </c>
      <c r="DE22" s="46">
        <f t="shared" si="39"/>
        <v>0</v>
      </c>
      <c r="DF22" s="46">
        <f t="shared" si="39"/>
        <v>0</v>
      </c>
      <c r="DG22" s="46">
        <f t="shared" si="39"/>
        <v>47</v>
      </c>
      <c r="DH22" s="46">
        <v>0</v>
      </c>
      <c r="DI22" s="46">
        <f t="shared" si="40"/>
        <v>0</v>
      </c>
      <c r="DJ22" s="46">
        <v>0</v>
      </c>
      <c r="DK22" s="46">
        <v>0</v>
      </c>
      <c r="DL22" s="46">
        <v>0</v>
      </c>
      <c r="DM22" s="46">
        <v>0</v>
      </c>
    </row>
    <row r="23" spans="1:117" s="3" customFormat="1" ht="13.5" customHeight="1" x14ac:dyDescent="0.2">
      <c r="A23" s="44" t="s">
        <v>36</v>
      </c>
      <c r="B23" s="45" t="s">
        <v>67</v>
      </c>
      <c r="C23" s="44" t="s">
        <v>68</v>
      </c>
      <c r="D23" s="46">
        <f t="shared" si="0"/>
        <v>13809</v>
      </c>
      <c r="E23" s="46">
        <f t="shared" si="1"/>
        <v>6962</v>
      </c>
      <c r="F23" s="46">
        <f t="shared" si="2"/>
        <v>0</v>
      </c>
      <c r="G23" s="46">
        <v>0</v>
      </c>
      <c r="H23" s="46">
        <v>0</v>
      </c>
      <c r="I23" s="46">
        <v>0</v>
      </c>
      <c r="J23" s="46">
        <f t="shared" si="3"/>
        <v>6369</v>
      </c>
      <c r="K23" s="46">
        <v>0</v>
      </c>
      <c r="L23" s="46">
        <v>6369</v>
      </c>
      <c r="M23" s="46">
        <v>0</v>
      </c>
      <c r="N23" s="46">
        <f t="shared" si="4"/>
        <v>0</v>
      </c>
      <c r="O23" s="46">
        <v>0</v>
      </c>
      <c r="P23" s="46">
        <v>0</v>
      </c>
      <c r="Q23" s="46">
        <v>0</v>
      </c>
      <c r="R23" s="46">
        <f t="shared" si="5"/>
        <v>593</v>
      </c>
      <c r="S23" s="46">
        <v>0</v>
      </c>
      <c r="T23" s="46">
        <v>593</v>
      </c>
      <c r="U23" s="46">
        <v>0</v>
      </c>
      <c r="V23" s="46">
        <f t="shared" si="6"/>
        <v>0</v>
      </c>
      <c r="W23" s="46">
        <v>0</v>
      </c>
      <c r="X23" s="46">
        <v>0</v>
      </c>
      <c r="Y23" s="46">
        <v>0</v>
      </c>
      <c r="Z23" s="46">
        <f t="shared" si="7"/>
        <v>0</v>
      </c>
      <c r="AA23" s="46">
        <v>0</v>
      </c>
      <c r="AB23" s="46">
        <v>0</v>
      </c>
      <c r="AC23" s="46">
        <v>0</v>
      </c>
      <c r="AD23" s="46">
        <f t="shared" si="8"/>
        <v>5290</v>
      </c>
      <c r="AE23" s="46">
        <f t="shared" si="9"/>
        <v>0</v>
      </c>
      <c r="AF23" s="46">
        <v>0</v>
      </c>
      <c r="AG23" s="46">
        <v>0</v>
      </c>
      <c r="AH23" s="46">
        <v>0</v>
      </c>
      <c r="AI23" s="46">
        <f t="shared" si="10"/>
        <v>5290</v>
      </c>
      <c r="AJ23" s="46">
        <v>0</v>
      </c>
      <c r="AK23" s="46">
        <v>0</v>
      </c>
      <c r="AL23" s="46">
        <v>5290</v>
      </c>
      <c r="AM23" s="46">
        <f t="shared" si="11"/>
        <v>0</v>
      </c>
      <c r="AN23" s="46">
        <v>0</v>
      </c>
      <c r="AO23" s="46">
        <v>0</v>
      </c>
      <c r="AP23" s="46">
        <v>0</v>
      </c>
      <c r="AQ23" s="46">
        <f t="shared" si="12"/>
        <v>0</v>
      </c>
      <c r="AR23" s="46">
        <v>0</v>
      </c>
      <c r="AS23" s="46">
        <v>0</v>
      </c>
      <c r="AT23" s="46">
        <v>0</v>
      </c>
      <c r="AU23" s="46">
        <f t="shared" si="13"/>
        <v>0</v>
      </c>
      <c r="AV23" s="46">
        <v>0</v>
      </c>
      <c r="AW23" s="46">
        <v>0</v>
      </c>
      <c r="AX23" s="46">
        <v>0</v>
      </c>
      <c r="AY23" s="46">
        <f t="shared" si="14"/>
        <v>0</v>
      </c>
      <c r="AZ23" s="46">
        <v>0</v>
      </c>
      <c r="BA23" s="46">
        <v>0</v>
      </c>
      <c r="BB23" s="46">
        <v>0</v>
      </c>
      <c r="BC23" s="46">
        <f t="shared" si="15"/>
        <v>1557</v>
      </c>
      <c r="BD23" s="46">
        <f t="shared" si="16"/>
        <v>1557</v>
      </c>
      <c r="BE23" s="46">
        <v>0</v>
      </c>
      <c r="BF23" s="46">
        <v>225</v>
      </c>
      <c r="BG23" s="46">
        <v>0</v>
      </c>
      <c r="BH23" s="46">
        <v>377</v>
      </c>
      <c r="BI23" s="46">
        <v>0</v>
      </c>
      <c r="BJ23" s="46">
        <v>955</v>
      </c>
      <c r="BK23" s="46">
        <f t="shared" si="18"/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f t="shared" ref="BR23:BX49" si="41">SUM(BY23,CF23)</f>
        <v>8519</v>
      </c>
      <c r="BS23" s="46">
        <f t="shared" si="41"/>
        <v>0</v>
      </c>
      <c r="BT23" s="46">
        <f t="shared" si="41"/>
        <v>6594</v>
      </c>
      <c r="BU23" s="46">
        <f t="shared" si="41"/>
        <v>0</v>
      </c>
      <c r="BV23" s="46">
        <f t="shared" si="41"/>
        <v>970</v>
      </c>
      <c r="BW23" s="46">
        <f t="shared" si="41"/>
        <v>0</v>
      </c>
      <c r="BX23" s="46">
        <f t="shared" si="41"/>
        <v>955</v>
      </c>
      <c r="BY23" s="46">
        <f t="shared" si="21"/>
        <v>6962</v>
      </c>
      <c r="BZ23" s="46">
        <f t="shared" si="22"/>
        <v>0</v>
      </c>
      <c r="CA23" s="46">
        <f t="shared" si="23"/>
        <v>6369</v>
      </c>
      <c r="CB23" s="46">
        <f t="shared" si="24"/>
        <v>0</v>
      </c>
      <c r="CC23" s="46">
        <f t="shared" si="25"/>
        <v>593</v>
      </c>
      <c r="CD23" s="46">
        <f t="shared" si="26"/>
        <v>0</v>
      </c>
      <c r="CE23" s="46">
        <f t="shared" si="27"/>
        <v>0</v>
      </c>
      <c r="CF23" s="46">
        <f t="shared" si="28"/>
        <v>1557</v>
      </c>
      <c r="CG23" s="46">
        <f t="shared" ref="CG23:CL49" si="42">BE23</f>
        <v>0</v>
      </c>
      <c r="CH23" s="46">
        <f t="shared" si="42"/>
        <v>225</v>
      </c>
      <c r="CI23" s="46">
        <f t="shared" si="42"/>
        <v>0</v>
      </c>
      <c r="CJ23" s="46">
        <f t="shared" si="42"/>
        <v>377</v>
      </c>
      <c r="CK23" s="46">
        <f t="shared" si="42"/>
        <v>0</v>
      </c>
      <c r="CL23" s="46">
        <f t="shared" si="42"/>
        <v>955</v>
      </c>
      <c r="CM23" s="46">
        <f t="shared" ref="CM23:CS49" si="43">SUM(CT23,DA23)</f>
        <v>5290</v>
      </c>
      <c r="CN23" s="46">
        <f t="shared" si="43"/>
        <v>0</v>
      </c>
      <c r="CO23" s="46">
        <f t="shared" si="43"/>
        <v>5290</v>
      </c>
      <c r="CP23" s="46">
        <f t="shared" si="43"/>
        <v>0</v>
      </c>
      <c r="CQ23" s="46">
        <f t="shared" si="43"/>
        <v>0</v>
      </c>
      <c r="CR23" s="46">
        <f t="shared" si="43"/>
        <v>0</v>
      </c>
      <c r="CS23" s="46">
        <f t="shared" si="43"/>
        <v>0</v>
      </c>
      <c r="CT23" s="46">
        <f t="shared" si="31"/>
        <v>5290</v>
      </c>
      <c r="CU23" s="46">
        <f t="shared" si="32"/>
        <v>0</v>
      </c>
      <c r="CV23" s="46">
        <f t="shared" si="33"/>
        <v>5290</v>
      </c>
      <c r="CW23" s="46">
        <f t="shared" si="34"/>
        <v>0</v>
      </c>
      <c r="CX23" s="46">
        <f t="shared" si="35"/>
        <v>0</v>
      </c>
      <c r="CY23" s="46">
        <f t="shared" si="36"/>
        <v>0</v>
      </c>
      <c r="CZ23" s="46">
        <f t="shared" si="37"/>
        <v>0</v>
      </c>
      <c r="DA23" s="46">
        <f t="shared" si="38"/>
        <v>0</v>
      </c>
      <c r="DB23" s="46">
        <f t="shared" ref="DB23:DG49" si="44">BL23</f>
        <v>0</v>
      </c>
      <c r="DC23" s="46">
        <f t="shared" si="44"/>
        <v>0</v>
      </c>
      <c r="DD23" s="46">
        <f t="shared" si="44"/>
        <v>0</v>
      </c>
      <c r="DE23" s="46">
        <f t="shared" si="44"/>
        <v>0</v>
      </c>
      <c r="DF23" s="46">
        <f t="shared" si="44"/>
        <v>0</v>
      </c>
      <c r="DG23" s="46">
        <f t="shared" si="44"/>
        <v>0</v>
      </c>
      <c r="DH23" s="46">
        <v>0</v>
      </c>
      <c r="DI23" s="46">
        <f t="shared" si="40"/>
        <v>0</v>
      </c>
      <c r="DJ23" s="46">
        <v>0</v>
      </c>
      <c r="DK23" s="46">
        <v>0</v>
      </c>
      <c r="DL23" s="46">
        <v>0</v>
      </c>
      <c r="DM23" s="46">
        <v>0</v>
      </c>
    </row>
    <row r="24" spans="1:117" s="3" customFormat="1" ht="13.5" customHeight="1" x14ac:dyDescent="0.2">
      <c r="A24" s="44" t="s">
        <v>36</v>
      </c>
      <c r="B24" s="45" t="s">
        <v>69</v>
      </c>
      <c r="C24" s="44" t="s">
        <v>70</v>
      </c>
      <c r="D24" s="46">
        <f t="shared" si="0"/>
        <v>6708</v>
      </c>
      <c r="E24" s="46">
        <f t="shared" si="1"/>
        <v>4734</v>
      </c>
      <c r="F24" s="46">
        <f t="shared" si="2"/>
        <v>0</v>
      </c>
      <c r="G24" s="46">
        <v>0</v>
      </c>
      <c r="H24" s="46">
        <v>0</v>
      </c>
      <c r="I24" s="46">
        <v>0</v>
      </c>
      <c r="J24" s="46">
        <f t="shared" si="3"/>
        <v>4002</v>
      </c>
      <c r="K24" s="46">
        <v>0</v>
      </c>
      <c r="L24" s="46">
        <v>4002</v>
      </c>
      <c r="M24" s="46">
        <v>0</v>
      </c>
      <c r="N24" s="46">
        <f t="shared" si="4"/>
        <v>74</v>
      </c>
      <c r="O24" s="46">
        <v>0</v>
      </c>
      <c r="P24" s="46">
        <v>74</v>
      </c>
      <c r="Q24" s="46">
        <v>0</v>
      </c>
      <c r="R24" s="46">
        <f t="shared" si="5"/>
        <v>626</v>
      </c>
      <c r="S24" s="46">
        <v>0</v>
      </c>
      <c r="T24" s="46">
        <v>626</v>
      </c>
      <c r="U24" s="46">
        <v>0</v>
      </c>
      <c r="V24" s="46">
        <f t="shared" si="6"/>
        <v>0</v>
      </c>
      <c r="W24" s="46">
        <v>0</v>
      </c>
      <c r="X24" s="46">
        <v>0</v>
      </c>
      <c r="Y24" s="46">
        <v>0</v>
      </c>
      <c r="Z24" s="46">
        <f t="shared" si="7"/>
        <v>32</v>
      </c>
      <c r="AA24" s="46">
        <v>0</v>
      </c>
      <c r="AB24" s="46">
        <v>32</v>
      </c>
      <c r="AC24" s="46">
        <v>0</v>
      </c>
      <c r="AD24" s="46">
        <f t="shared" si="8"/>
        <v>1147</v>
      </c>
      <c r="AE24" s="46">
        <f t="shared" si="9"/>
        <v>0</v>
      </c>
      <c r="AF24" s="46">
        <v>0</v>
      </c>
      <c r="AG24" s="46">
        <v>0</v>
      </c>
      <c r="AH24" s="46">
        <v>0</v>
      </c>
      <c r="AI24" s="46">
        <f t="shared" si="10"/>
        <v>1079</v>
      </c>
      <c r="AJ24" s="46">
        <v>0</v>
      </c>
      <c r="AK24" s="46">
        <v>0</v>
      </c>
      <c r="AL24" s="46">
        <v>1079</v>
      </c>
      <c r="AM24" s="46">
        <f t="shared" si="11"/>
        <v>15</v>
      </c>
      <c r="AN24" s="46">
        <v>0</v>
      </c>
      <c r="AO24" s="46">
        <v>0</v>
      </c>
      <c r="AP24" s="46">
        <v>15</v>
      </c>
      <c r="AQ24" s="46">
        <f t="shared" si="12"/>
        <v>39</v>
      </c>
      <c r="AR24" s="46">
        <v>0</v>
      </c>
      <c r="AS24" s="46">
        <v>0</v>
      </c>
      <c r="AT24" s="46">
        <v>39</v>
      </c>
      <c r="AU24" s="46">
        <f t="shared" si="13"/>
        <v>0</v>
      </c>
      <c r="AV24" s="46">
        <v>0</v>
      </c>
      <c r="AW24" s="46">
        <v>0</v>
      </c>
      <c r="AX24" s="46">
        <v>0</v>
      </c>
      <c r="AY24" s="46">
        <f t="shared" si="14"/>
        <v>14</v>
      </c>
      <c r="AZ24" s="46">
        <v>0</v>
      </c>
      <c r="BA24" s="46">
        <v>0</v>
      </c>
      <c r="BB24" s="46">
        <v>14</v>
      </c>
      <c r="BC24" s="46">
        <f t="shared" si="15"/>
        <v>827</v>
      </c>
      <c r="BD24" s="46">
        <f t="shared" si="16"/>
        <v>588</v>
      </c>
      <c r="BE24" s="46">
        <v>0</v>
      </c>
      <c r="BF24" s="46">
        <v>385</v>
      </c>
      <c r="BG24" s="46">
        <v>34</v>
      </c>
      <c r="BH24" s="46">
        <v>134</v>
      </c>
      <c r="BI24" s="46">
        <v>0</v>
      </c>
      <c r="BJ24" s="46">
        <v>35</v>
      </c>
      <c r="BK24" s="46">
        <f t="shared" si="18"/>
        <v>239</v>
      </c>
      <c r="BL24" s="46">
        <v>0</v>
      </c>
      <c r="BM24" s="46">
        <v>169</v>
      </c>
      <c r="BN24" s="46">
        <v>10</v>
      </c>
      <c r="BO24" s="46">
        <v>51</v>
      </c>
      <c r="BP24" s="46">
        <v>0</v>
      </c>
      <c r="BQ24" s="46">
        <v>9</v>
      </c>
      <c r="BR24" s="46">
        <f t="shared" si="41"/>
        <v>5322</v>
      </c>
      <c r="BS24" s="46">
        <f t="shared" si="41"/>
        <v>0</v>
      </c>
      <c r="BT24" s="46">
        <f t="shared" si="41"/>
        <v>4387</v>
      </c>
      <c r="BU24" s="46">
        <f t="shared" si="41"/>
        <v>108</v>
      </c>
      <c r="BV24" s="46">
        <f t="shared" si="41"/>
        <v>760</v>
      </c>
      <c r="BW24" s="46">
        <f t="shared" si="41"/>
        <v>0</v>
      </c>
      <c r="BX24" s="46">
        <f t="shared" si="41"/>
        <v>67</v>
      </c>
      <c r="BY24" s="46">
        <f t="shared" si="21"/>
        <v>4734</v>
      </c>
      <c r="BZ24" s="46">
        <f t="shared" si="22"/>
        <v>0</v>
      </c>
      <c r="CA24" s="46">
        <f t="shared" si="23"/>
        <v>4002</v>
      </c>
      <c r="CB24" s="46">
        <f t="shared" si="24"/>
        <v>74</v>
      </c>
      <c r="CC24" s="46">
        <f t="shared" si="25"/>
        <v>626</v>
      </c>
      <c r="CD24" s="46">
        <f t="shared" si="26"/>
        <v>0</v>
      </c>
      <c r="CE24" s="46">
        <f t="shared" si="27"/>
        <v>32</v>
      </c>
      <c r="CF24" s="46">
        <f t="shared" si="28"/>
        <v>588</v>
      </c>
      <c r="CG24" s="46">
        <f t="shared" si="42"/>
        <v>0</v>
      </c>
      <c r="CH24" s="46">
        <f t="shared" si="42"/>
        <v>385</v>
      </c>
      <c r="CI24" s="46">
        <f t="shared" si="42"/>
        <v>34</v>
      </c>
      <c r="CJ24" s="46">
        <f t="shared" si="42"/>
        <v>134</v>
      </c>
      <c r="CK24" s="46">
        <f t="shared" si="42"/>
        <v>0</v>
      </c>
      <c r="CL24" s="46">
        <f t="shared" si="42"/>
        <v>35</v>
      </c>
      <c r="CM24" s="46">
        <f t="shared" si="43"/>
        <v>1386</v>
      </c>
      <c r="CN24" s="46">
        <f t="shared" si="43"/>
        <v>0</v>
      </c>
      <c r="CO24" s="46">
        <f t="shared" si="43"/>
        <v>1248</v>
      </c>
      <c r="CP24" s="46">
        <f t="shared" si="43"/>
        <v>25</v>
      </c>
      <c r="CQ24" s="46">
        <f t="shared" si="43"/>
        <v>90</v>
      </c>
      <c r="CR24" s="46">
        <f t="shared" si="43"/>
        <v>0</v>
      </c>
      <c r="CS24" s="46">
        <f t="shared" si="43"/>
        <v>23</v>
      </c>
      <c r="CT24" s="46">
        <f t="shared" si="31"/>
        <v>1147</v>
      </c>
      <c r="CU24" s="46">
        <f t="shared" si="32"/>
        <v>0</v>
      </c>
      <c r="CV24" s="46">
        <f t="shared" si="33"/>
        <v>1079</v>
      </c>
      <c r="CW24" s="46">
        <f t="shared" si="34"/>
        <v>15</v>
      </c>
      <c r="CX24" s="46">
        <f t="shared" si="35"/>
        <v>39</v>
      </c>
      <c r="CY24" s="46">
        <f t="shared" si="36"/>
        <v>0</v>
      </c>
      <c r="CZ24" s="46">
        <f t="shared" si="37"/>
        <v>14</v>
      </c>
      <c r="DA24" s="46">
        <f t="shared" si="38"/>
        <v>239</v>
      </c>
      <c r="DB24" s="46">
        <f t="shared" si="44"/>
        <v>0</v>
      </c>
      <c r="DC24" s="46">
        <f t="shared" si="44"/>
        <v>169</v>
      </c>
      <c r="DD24" s="46">
        <f t="shared" si="44"/>
        <v>10</v>
      </c>
      <c r="DE24" s="46">
        <f t="shared" si="44"/>
        <v>51</v>
      </c>
      <c r="DF24" s="46">
        <f t="shared" si="44"/>
        <v>0</v>
      </c>
      <c r="DG24" s="46">
        <f t="shared" si="44"/>
        <v>9</v>
      </c>
      <c r="DH24" s="46">
        <v>0</v>
      </c>
      <c r="DI24" s="46">
        <f t="shared" si="40"/>
        <v>0</v>
      </c>
      <c r="DJ24" s="46">
        <v>0</v>
      </c>
      <c r="DK24" s="46">
        <v>0</v>
      </c>
      <c r="DL24" s="46">
        <v>0</v>
      </c>
      <c r="DM24" s="46">
        <v>0</v>
      </c>
    </row>
    <row r="25" spans="1:117" s="3" customFormat="1" ht="13.5" customHeight="1" x14ac:dyDescent="0.2">
      <c r="A25" s="44" t="s">
        <v>36</v>
      </c>
      <c r="B25" s="45" t="s">
        <v>71</v>
      </c>
      <c r="C25" s="44" t="s">
        <v>72</v>
      </c>
      <c r="D25" s="46">
        <f t="shared" si="0"/>
        <v>9828</v>
      </c>
      <c r="E25" s="46">
        <f t="shared" si="1"/>
        <v>5737</v>
      </c>
      <c r="F25" s="46">
        <f t="shared" si="2"/>
        <v>0</v>
      </c>
      <c r="G25" s="46">
        <v>0</v>
      </c>
      <c r="H25" s="46">
        <v>0</v>
      </c>
      <c r="I25" s="46">
        <v>0</v>
      </c>
      <c r="J25" s="46">
        <f t="shared" si="3"/>
        <v>4036</v>
      </c>
      <c r="K25" s="46">
        <v>0</v>
      </c>
      <c r="L25" s="46">
        <v>4036</v>
      </c>
      <c r="M25" s="46">
        <v>0</v>
      </c>
      <c r="N25" s="46">
        <f t="shared" si="4"/>
        <v>0</v>
      </c>
      <c r="O25" s="46">
        <v>0</v>
      </c>
      <c r="P25" s="46">
        <v>0</v>
      </c>
      <c r="Q25" s="46">
        <v>0</v>
      </c>
      <c r="R25" s="46">
        <f t="shared" si="5"/>
        <v>1143</v>
      </c>
      <c r="S25" s="46">
        <v>0</v>
      </c>
      <c r="T25" s="46">
        <v>1143</v>
      </c>
      <c r="U25" s="46">
        <v>0</v>
      </c>
      <c r="V25" s="46">
        <f t="shared" si="6"/>
        <v>13</v>
      </c>
      <c r="W25" s="46">
        <v>0</v>
      </c>
      <c r="X25" s="46">
        <v>13</v>
      </c>
      <c r="Y25" s="46">
        <v>0</v>
      </c>
      <c r="Z25" s="46">
        <f t="shared" si="7"/>
        <v>545</v>
      </c>
      <c r="AA25" s="46">
        <v>0</v>
      </c>
      <c r="AB25" s="46">
        <v>545</v>
      </c>
      <c r="AC25" s="46">
        <v>0</v>
      </c>
      <c r="AD25" s="46">
        <f t="shared" si="8"/>
        <v>3913</v>
      </c>
      <c r="AE25" s="46">
        <f t="shared" si="9"/>
        <v>0</v>
      </c>
      <c r="AF25" s="46">
        <v>0</v>
      </c>
      <c r="AG25" s="46">
        <v>0</v>
      </c>
      <c r="AH25" s="46">
        <v>0</v>
      </c>
      <c r="AI25" s="46">
        <f t="shared" si="10"/>
        <v>3913</v>
      </c>
      <c r="AJ25" s="46">
        <v>0</v>
      </c>
      <c r="AK25" s="46">
        <v>0</v>
      </c>
      <c r="AL25" s="46">
        <v>3913</v>
      </c>
      <c r="AM25" s="46">
        <f t="shared" si="11"/>
        <v>0</v>
      </c>
      <c r="AN25" s="46">
        <v>0</v>
      </c>
      <c r="AO25" s="46">
        <v>0</v>
      </c>
      <c r="AP25" s="46">
        <v>0</v>
      </c>
      <c r="AQ25" s="46">
        <f t="shared" si="12"/>
        <v>0</v>
      </c>
      <c r="AR25" s="46">
        <v>0</v>
      </c>
      <c r="AS25" s="46">
        <v>0</v>
      </c>
      <c r="AT25" s="46">
        <v>0</v>
      </c>
      <c r="AU25" s="46">
        <f t="shared" si="13"/>
        <v>0</v>
      </c>
      <c r="AV25" s="46">
        <v>0</v>
      </c>
      <c r="AW25" s="46">
        <v>0</v>
      </c>
      <c r="AX25" s="46">
        <v>0</v>
      </c>
      <c r="AY25" s="46">
        <f t="shared" si="14"/>
        <v>0</v>
      </c>
      <c r="AZ25" s="46">
        <v>0</v>
      </c>
      <c r="BA25" s="46">
        <v>0</v>
      </c>
      <c r="BB25" s="46">
        <v>0</v>
      </c>
      <c r="BC25" s="46">
        <f t="shared" si="15"/>
        <v>178</v>
      </c>
      <c r="BD25" s="46">
        <f t="shared" si="16"/>
        <v>178</v>
      </c>
      <c r="BE25" s="46">
        <v>0</v>
      </c>
      <c r="BF25" s="46">
        <v>178</v>
      </c>
      <c r="BG25" s="46">
        <v>0</v>
      </c>
      <c r="BH25" s="46">
        <v>0</v>
      </c>
      <c r="BI25" s="46">
        <v>0</v>
      </c>
      <c r="BJ25" s="46">
        <v>0</v>
      </c>
      <c r="BK25" s="46">
        <f t="shared" si="18"/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f t="shared" si="41"/>
        <v>5915</v>
      </c>
      <c r="BS25" s="46">
        <f t="shared" si="41"/>
        <v>0</v>
      </c>
      <c r="BT25" s="46">
        <f t="shared" si="41"/>
        <v>4214</v>
      </c>
      <c r="BU25" s="46">
        <f t="shared" si="41"/>
        <v>0</v>
      </c>
      <c r="BV25" s="46">
        <f t="shared" si="41"/>
        <v>1143</v>
      </c>
      <c r="BW25" s="46">
        <f t="shared" si="41"/>
        <v>13</v>
      </c>
      <c r="BX25" s="46">
        <f t="shared" si="41"/>
        <v>545</v>
      </c>
      <c r="BY25" s="46">
        <f t="shared" si="21"/>
        <v>5737</v>
      </c>
      <c r="BZ25" s="46">
        <f t="shared" si="22"/>
        <v>0</v>
      </c>
      <c r="CA25" s="46">
        <f t="shared" si="23"/>
        <v>4036</v>
      </c>
      <c r="CB25" s="46">
        <f t="shared" si="24"/>
        <v>0</v>
      </c>
      <c r="CC25" s="46">
        <f t="shared" si="25"/>
        <v>1143</v>
      </c>
      <c r="CD25" s="46">
        <f t="shared" si="26"/>
        <v>13</v>
      </c>
      <c r="CE25" s="46">
        <f t="shared" si="27"/>
        <v>545</v>
      </c>
      <c r="CF25" s="46">
        <f t="shared" si="28"/>
        <v>178</v>
      </c>
      <c r="CG25" s="46">
        <f t="shared" si="42"/>
        <v>0</v>
      </c>
      <c r="CH25" s="46">
        <f t="shared" si="42"/>
        <v>178</v>
      </c>
      <c r="CI25" s="46">
        <f t="shared" si="42"/>
        <v>0</v>
      </c>
      <c r="CJ25" s="46">
        <f t="shared" si="42"/>
        <v>0</v>
      </c>
      <c r="CK25" s="46">
        <f t="shared" si="42"/>
        <v>0</v>
      </c>
      <c r="CL25" s="46">
        <f t="shared" si="42"/>
        <v>0</v>
      </c>
      <c r="CM25" s="46">
        <f t="shared" si="43"/>
        <v>3913</v>
      </c>
      <c r="CN25" s="46">
        <f t="shared" si="43"/>
        <v>0</v>
      </c>
      <c r="CO25" s="46">
        <f t="shared" si="43"/>
        <v>3913</v>
      </c>
      <c r="CP25" s="46">
        <f t="shared" si="43"/>
        <v>0</v>
      </c>
      <c r="CQ25" s="46">
        <f t="shared" si="43"/>
        <v>0</v>
      </c>
      <c r="CR25" s="46">
        <f t="shared" si="43"/>
        <v>0</v>
      </c>
      <c r="CS25" s="46">
        <f t="shared" si="43"/>
        <v>0</v>
      </c>
      <c r="CT25" s="46">
        <f t="shared" si="31"/>
        <v>3913</v>
      </c>
      <c r="CU25" s="46">
        <f t="shared" si="32"/>
        <v>0</v>
      </c>
      <c r="CV25" s="46">
        <f t="shared" si="33"/>
        <v>3913</v>
      </c>
      <c r="CW25" s="46">
        <f t="shared" si="34"/>
        <v>0</v>
      </c>
      <c r="CX25" s="46">
        <f t="shared" si="35"/>
        <v>0</v>
      </c>
      <c r="CY25" s="46">
        <f t="shared" si="36"/>
        <v>0</v>
      </c>
      <c r="CZ25" s="46">
        <f t="shared" si="37"/>
        <v>0</v>
      </c>
      <c r="DA25" s="46">
        <f t="shared" si="38"/>
        <v>0</v>
      </c>
      <c r="DB25" s="46">
        <f t="shared" si="44"/>
        <v>0</v>
      </c>
      <c r="DC25" s="46">
        <f t="shared" si="44"/>
        <v>0</v>
      </c>
      <c r="DD25" s="46">
        <f t="shared" si="44"/>
        <v>0</v>
      </c>
      <c r="DE25" s="46">
        <f t="shared" si="44"/>
        <v>0</v>
      </c>
      <c r="DF25" s="46">
        <f t="shared" si="44"/>
        <v>0</v>
      </c>
      <c r="DG25" s="46">
        <f t="shared" si="44"/>
        <v>0</v>
      </c>
      <c r="DH25" s="46">
        <v>887</v>
      </c>
      <c r="DI25" s="46">
        <f t="shared" si="40"/>
        <v>0</v>
      </c>
      <c r="DJ25" s="46">
        <v>0</v>
      </c>
      <c r="DK25" s="46">
        <v>0</v>
      </c>
      <c r="DL25" s="46">
        <v>0</v>
      </c>
      <c r="DM25" s="46">
        <v>0</v>
      </c>
    </row>
    <row r="26" spans="1:117" s="3" customFormat="1" ht="13.5" customHeight="1" x14ac:dyDescent="0.2">
      <c r="A26" s="44" t="s">
        <v>36</v>
      </c>
      <c r="B26" s="45" t="s">
        <v>73</v>
      </c>
      <c r="C26" s="44" t="s">
        <v>74</v>
      </c>
      <c r="D26" s="46">
        <f t="shared" si="0"/>
        <v>12388</v>
      </c>
      <c r="E26" s="46">
        <f t="shared" si="1"/>
        <v>7306</v>
      </c>
      <c r="F26" s="46">
        <f t="shared" si="2"/>
        <v>0</v>
      </c>
      <c r="G26" s="46">
        <v>0</v>
      </c>
      <c r="H26" s="46">
        <v>0</v>
      </c>
      <c r="I26" s="46">
        <v>0</v>
      </c>
      <c r="J26" s="46">
        <f t="shared" si="3"/>
        <v>5803</v>
      </c>
      <c r="K26" s="46">
        <v>0</v>
      </c>
      <c r="L26" s="46">
        <v>5803</v>
      </c>
      <c r="M26" s="46">
        <v>0</v>
      </c>
      <c r="N26" s="46">
        <f t="shared" si="4"/>
        <v>209</v>
      </c>
      <c r="O26" s="46">
        <v>0</v>
      </c>
      <c r="P26" s="46">
        <v>209</v>
      </c>
      <c r="Q26" s="46">
        <v>0</v>
      </c>
      <c r="R26" s="46">
        <f t="shared" si="5"/>
        <v>1008</v>
      </c>
      <c r="S26" s="46">
        <v>0</v>
      </c>
      <c r="T26" s="46">
        <v>1008</v>
      </c>
      <c r="U26" s="46">
        <v>0</v>
      </c>
      <c r="V26" s="46">
        <f t="shared" si="6"/>
        <v>26</v>
      </c>
      <c r="W26" s="46">
        <v>0</v>
      </c>
      <c r="X26" s="46">
        <v>26</v>
      </c>
      <c r="Y26" s="46">
        <v>0</v>
      </c>
      <c r="Z26" s="46">
        <f t="shared" si="7"/>
        <v>260</v>
      </c>
      <c r="AA26" s="46">
        <v>0</v>
      </c>
      <c r="AB26" s="46">
        <v>260</v>
      </c>
      <c r="AC26" s="46">
        <v>0</v>
      </c>
      <c r="AD26" s="46">
        <f t="shared" si="8"/>
        <v>1126</v>
      </c>
      <c r="AE26" s="46">
        <f t="shared" si="9"/>
        <v>0</v>
      </c>
      <c r="AF26" s="46">
        <v>0</v>
      </c>
      <c r="AG26" s="46">
        <v>0</v>
      </c>
      <c r="AH26" s="46">
        <v>0</v>
      </c>
      <c r="AI26" s="46">
        <f t="shared" si="10"/>
        <v>1003</v>
      </c>
      <c r="AJ26" s="46">
        <v>0</v>
      </c>
      <c r="AK26" s="46">
        <v>91</v>
      </c>
      <c r="AL26" s="46">
        <v>912</v>
      </c>
      <c r="AM26" s="46">
        <f t="shared" si="11"/>
        <v>0</v>
      </c>
      <c r="AN26" s="46">
        <v>0</v>
      </c>
      <c r="AO26" s="46">
        <v>0</v>
      </c>
      <c r="AP26" s="46">
        <v>0</v>
      </c>
      <c r="AQ26" s="46">
        <f t="shared" si="12"/>
        <v>110</v>
      </c>
      <c r="AR26" s="46">
        <v>0</v>
      </c>
      <c r="AS26" s="46">
        <v>0</v>
      </c>
      <c r="AT26" s="46">
        <v>110</v>
      </c>
      <c r="AU26" s="46">
        <f t="shared" si="13"/>
        <v>1</v>
      </c>
      <c r="AV26" s="46">
        <v>0</v>
      </c>
      <c r="AW26" s="46">
        <v>0</v>
      </c>
      <c r="AX26" s="46">
        <v>1</v>
      </c>
      <c r="AY26" s="46">
        <f t="shared" si="14"/>
        <v>12</v>
      </c>
      <c r="AZ26" s="46">
        <v>0</v>
      </c>
      <c r="BA26" s="46">
        <v>0</v>
      </c>
      <c r="BB26" s="46">
        <v>12</v>
      </c>
      <c r="BC26" s="46">
        <f t="shared" si="15"/>
        <v>3956</v>
      </c>
      <c r="BD26" s="46">
        <f t="shared" si="16"/>
        <v>1544</v>
      </c>
      <c r="BE26" s="46">
        <v>0</v>
      </c>
      <c r="BF26" s="46">
        <v>490</v>
      </c>
      <c r="BG26" s="46">
        <v>443</v>
      </c>
      <c r="BH26" s="46">
        <v>450</v>
      </c>
      <c r="BI26" s="46">
        <v>0</v>
      </c>
      <c r="BJ26" s="46">
        <v>161</v>
      </c>
      <c r="BK26" s="46">
        <f t="shared" si="18"/>
        <v>2412</v>
      </c>
      <c r="BL26" s="46">
        <v>0</v>
      </c>
      <c r="BM26" s="46">
        <v>2283</v>
      </c>
      <c r="BN26" s="46">
        <v>7</v>
      </c>
      <c r="BO26" s="46">
        <v>78</v>
      </c>
      <c r="BP26" s="46">
        <v>0</v>
      </c>
      <c r="BQ26" s="46">
        <v>44</v>
      </c>
      <c r="BR26" s="46">
        <f t="shared" si="41"/>
        <v>8850</v>
      </c>
      <c r="BS26" s="46">
        <f t="shared" si="41"/>
        <v>0</v>
      </c>
      <c r="BT26" s="46">
        <f t="shared" si="41"/>
        <v>6293</v>
      </c>
      <c r="BU26" s="46">
        <f t="shared" si="41"/>
        <v>652</v>
      </c>
      <c r="BV26" s="46">
        <f t="shared" si="41"/>
        <v>1458</v>
      </c>
      <c r="BW26" s="46">
        <f t="shared" si="41"/>
        <v>26</v>
      </c>
      <c r="BX26" s="46">
        <f t="shared" si="41"/>
        <v>421</v>
      </c>
      <c r="BY26" s="46">
        <f t="shared" si="21"/>
        <v>7306</v>
      </c>
      <c r="BZ26" s="46">
        <f t="shared" si="22"/>
        <v>0</v>
      </c>
      <c r="CA26" s="46">
        <f t="shared" si="23"/>
        <v>5803</v>
      </c>
      <c r="CB26" s="46">
        <f t="shared" si="24"/>
        <v>209</v>
      </c>
      <c r="CC26" s="46">
        <f t="shared" si="25"/>
        <v>1008</v>
      </c>
      <c r="CD26" s="46">
        <f t="shared" si="26"/>
        <v>26</v>
      </c>
      <c r="CE26" s="46">
        <f t="shared" si="27"/>
        <v>260</v>
      </c>
      <c r="CF26" s="46">
        <f t="shared" si="28"/>
        <v>1544</v>
      </c>
      <c r="CG26" s="46">
        <f t="shared" si="42"/>
        <v>0</v>
      </c>
      <c r="CH26" s="46">
        <f t="shared" si="42"/>
        <v>490</v>
      </c>
      <c r="CI26" s="46">
        <f t="shared" si="42"/>
        <v>443</v>
      </c>
      <c r="CJ26" s="46">
        <f t="shared" si="42"/>
        <v>450</v>
      </c>
      <c r="CK26" s="46">
        <f t="shared" si="42"/>
        <v>0</v>
      </c>
      <c r="CL26" s="46">
        <f t="shared" si="42"/>
        <v>161</v>
      </c>
      <c r="CM26" s="46">
        <f t="shared" si="43"/>
        <v>3538</v>
      </c>
      <c r="CN26" s="46">
        <f t="shared" si="43"/>
        <v>0</v>
      </c>
      <c r="CO26" s="46">
        <f t="shared" si="43"/>
        <v>3286</v>
      </c>
      <c r="CP26" s="46">
        <f t="shared" si="43"/>
        <v>7</v>
      </c>
      <c r="CQ26" s="46">
        <f t="shared" si="43"/>
        <v>188</v>
      </c>
      <c r="CR26" s="46">
        <f t="shared" si="43"/>
        <v>1</v>
      </c>
      <c r="CS26" s="46">
        <f t="shared" si="43"/>
        <v>56</v>
      </c>
      <c r="CT26" s="46">
        <f t="shared" si="31"/>
        <v>1126</v>
      </c>
      <c r="CU26" s="46">
        <f t="shared" si="32"/>
        <v>0</v>
      </c>
      <c r="CV26" s="46">
        <f t="shared" si="33"/>
        <v>1003</v>
      </c>
      <c r="CW26" s="46">
        <f t="shared" si="34"/>
        <v>0</v>
      </c>
      <c r="CX26" s="46">
        <f t="shared" si="35"/>
        <v>110</v>
      </c>
      <c r="CY26" s="46">
        <f t="shared" si="36"/>
        <v>1</v>
      </c>
      <c r="CZ26" s="46">
        <f t="shared" si="37"/>
        <v>12</v>
      </c>
      <c r="DA26" s="46">
        <f t="shared" si="38"/>
        <v>2412</v>
      </c>
      <c r="DB26" s="46">
        <f t="shared" si="44"/>
        <v>0</v>
      </c>
      <c r="DC26" s="46">
        <f t="shared" si="44"/>
        <v>2283</v>
      </c>
      <c r="DD26" s="46">
        <f t="shared" si="44"/>
        <v>7</v>
      </c>
      <c r="DE26" s="46">
        <f t="shared" si="44"/>
        <v>78</v>
      </c>
      <c r="DF26" s="46">
        <f t="shared" si="44"/>
        <v>0</v>
      </c>
      <c r="DG26" s="46">
        <f t="shared" si="44"/>
        <v>44</v>
      </c>
      <c r="DH26" s="46">
        <v>0</v>
      </c>
      <c r="DI26" s="46">
        <f t="shared" si="40"/>
        <v>0</v>
      </c>
      <c r="DJ26" s="46">
        <v>0</v>
      </c>
      <c r="DK26" s="46">
        <v>0</v>
      </c>
      <c r="DL26" s="46">
        <v>0</v>
      </c>
      <c r="DM26" s="46">
        <v>0</v>
      </c>
    </row>
    <row r="27" spans="1:117" s="3" customFormat="1" ht="13.5" customHeight="1" x14ac:dyDescent="0.2">
      <c r="A27" s="44" t="s">
        <v>36</v>
      </c>
      <c r="B27" s="45" t="s">
        <v>75</v>
      </c>
      <c r="C27" s="44" t="s">
        <v>76</v>
      </c>
      <c r="D27" s="46">
        <f t="shared" si="0"/>
        <v>9958</v>
      </c>
      <c r="E27" s="46">
        <f t="shared" si="1"/>
        <v>4699</v>
      </c>
      <c r="F27" s="46">
        <f t="shared" si="2"/>
        <v>0</v>
      </c>
      <c r="G27" s="46">
        <v>0</v>
      </c>
      <c r="H27" s="46">
        <v>0</v>
      </c>
      <c r="I27" s="46">
        <v>0</v>
      </c>
      <c r="J27" s="46">
        <f t="shared" si="3"/>
        <v>4145</v>
      </c>
      <c r="K27" s="46">
        <v>0</v>
      </c>
      <c r="L27" s="46">
        <v>4145</v>
      </c>
      <c r="M27" s="46">
        <v>0</v>
      </c>
      <c r="N27" s="46">
        <f t="shared" si="4"/>
        <v>198</v>
      </c>
      <c r="O27" s="46">
        <v>0</v>
      </c>
      <c r="P27" s="46">
        <v>198</v>
      </c>
      <c r="Q27" s="46">
        <v>0</v>
      </c>
      <c r="R27" s="46">
        <f t="shared" si="5"/>
        <v>355</v>
      </c>
      <c r="S27" s="46">
        <v>0</v>
      </c>
      <c r="T27" s="46">
        <v>355</v>
      </c>
      <c r="U27" s="46">
        <v>0</v>
      </c>
      <c r="V27" s="46">
        <f t="shared" si="6"/>
        <v>0</v>
      </c>
      <c r="W27" s="46">
        <v>0</v>
      </c>
      <c r="X27" s="46">
        <v>0</v>
      </c>
      <c r="Y27" s="46">
        <v>0</v>
      </c>
      <c r="Z27" s="46">
        <f t="shared" si="7"/>
        <v>1</v>
      </c>
      <c r="AA27" s="46">
        <v>0</v>
      </c>
      <c r="AB27" s="46">
        <v>1</v>
      </c>
      <c r="AC27" s="46">
        <v>0</v>
      </c>
      <c r="AD27" s="46">
        <f t="shared" si="8"/>
        <v>2561</v>
      </c>
      <c r="AE27" s="46">
        <f t="shared" si="9"/>
        <v>0</v>
      </c>
      <c r="AF27" s="46">
        <v>0</v>
      </c>
      <c r="AG27" s="46">
        <v>0</v>
      </c>
      <c r="AH27" s="46">
        <v>0</v>
      </c>
      <c r="AI27" s="46">
        <f t="shared" si="10"/>
        <v>2417</v>
      </c>
      <c r="AJ27" s="46">
        <v>0</v>
      </c>
      <c r="AK27" s="46">
        <v>642</v>
      </c>
      <c r="AL27" s="46">
        <v>1775</v>
      </c>
      <c r="AM27" s="46">
        <f t="shared" si="11"/>
        <v>31</v>
      </c>
      <c r="AN27" s="46">
        <v>0</v>
      </c>
      <c r="AO27" s="46">
        <v>0</v>
      </c>
      <c r="AP27" s="46">
        <v>31</v>
      </c>
      <c r="AQ27" s="46">
        <f t="shared" si="12"/>
        <v>103</v>
      </c>
      <c r="AR27" s="46">
        <v>0</v>
      </c>
      <c r="AS27" s="46">
        <v>0</v>
      </c>
      <c r="AT27" s="46">
        <v>103</v>
      </c>
      <c r="AU27" s="46">
        <f t="shared" si="13"/>
        <v>0</v>
      </c>
      <c r="AV27" s="46">
        <v>0</v>
      </c>
      <c r="AW27" s="46">
        <v>0</v>
      </c>
      <c r="AX27" s="46">
        <v>0</v>
      </c>
      <c r="AY27" s="46">
        <f t="shared" si="14"/>
        <v>10</v>
      </c>
      <c r="AZ27" s="46">
        <v>0</v>
      </c>
      <c r="BA27" s="46">
        <v>0</v>
      </c>
      <c r="BB27" s="46">
        <v>10</v>
      </c>
      <c r="BC27" s="46">
        <f t="shared" si="15"/>
        <v>2698</v>
      </c>
      <c r="BD27" s="46">
        <f t="shared" si="16"/>
        <v>1065</v>
      </c>
      <c r="BE27" s="46">
        <v>0</v>
      </c>
      <c r="BF27" s="46">
        <v>775</v>
      </c>
      <c r="BG27" s="46">
        <v>13</v>
      </c>
      <c r="BH27" s="46">
        <v>93</v>
      </c>
      <c r="BI27" s="46">
        <v>0</v>
      </c>
      <c r="BJ27" s="46">
        <v>184</v>
      </c>
      <c r="BK27" s="46">
        <f t="shared" si="18"/>
        <v>1633</v>
      </c>
      <c r="BL27" s="46">
        <v>0</v>
      </c>
      <c r="BM27" s="46">
        <v>1543</v>
      </c>
      <c r="BN27" s="46">
        <v>13</v>
      </c>
      <c r="BO27" s="46">
        <v>67</v>
      </c>
      <c r="BP27" s="46">
        <v>0</v>
      </c>
      <c r="BQ27" s="46">
        <v>10</v>
      </c>
      <c r="BR27" s="46">
        <f t="shared" si="41"/>
        <v>5764</v>
      </c>
      <c r="BS27" s="46">
        <f t="shared" si="41"/>
        <v>0</v>
      </c>
      <c r="BT27" s="46">
        <f t="shared" si="41"/>
        <v>4920</v>
      </c>
      <c r="BU27" s="46">
        <f t="shared" si="41"/>
        <v>211</v>
      </c>
      <c r="BV27" s="46">
        <f t="shared" si="41"/>
        <v>448</v>
      </c>
      <c r="BW27" s="46">
        <f t="shared" si="41"/>
        <v>0</v>
      </c>
      <c r="BX27" s="46">
        <f t="shared" si="41"/>
        <v>185</v>
      </c>
      <c r="BY27" s="46">
        <f t="shared" si="21"/>
        <v>4699</v>
      </c>
      <c r="BZ27" s="46">
        <f t="shared" si="22"/>
        <v>0</v>
      </c>
      <c r="CA27" s="46">
        <f t="shared" si="23"/>
        <v>4145</v>
      </c>
      <c r="CB27" s="46">
        <f t="shared" si="24"/>
        <v>198</v>
      </c>
      <c r="CC27" s="46">
        <f t="shared" si="25"/>
        <v>355</v>
      </c>
      <c r="CD27" s="46">
        <f t="shared" si="26"/>
        <v>0</v>
      </c>
      <c r="CE27" s="46">
        <f t="shared" si="27"/>
        <v>1</v>
      </c>
      <c r="CF27" s="46">
        <f t="shared" si="28"/>
        <v>1065</v>
      </c>
      <c r="CG27" s="46">
        <f t="shared" si="42"/>
        <v>0</v>
      </c>
      <c r="CH27" s="46">
        <f t="shared" si="42"/>
        <v>775</v>
      </c>
      <c r="CI27" s="46">
        <f t="shared" si="42"/>
        <v>13</v>
      </c>
      <c r="CJ27" s="46">
        <f t="shared" si="42"/>
        <v>93</v>
      </c>
      <c r="CK27" s="46">
        <f t="shared" si="42"/>
        <v>0</v>
      </c>
      <c r="CL27" s="46">
        <f t="shared" si="42"/>
        <v>184</v>
      </c>
      <c r="CM27" s="46">
        <f t="shared" si="43"/>
        <v>4194</v>
      </c>
      <c r="CN27" s="46">
        <f t="shared" si="43"/>
        <v>0</v>
      </c>
      <c r="CO27" s="46">
        <f t="shared" si="43"/>
        <v>3960</v>
      </c>
      <c r="CP27" s="46">
        <f t="shared" si="43"/>
        <v>44</v>
      </c>
      <c r="CQ27" s="46">
        <f t="shared" si="43"/>
        <v>170</v>
      </c>
      <c r="CR27" s="46">
        <f t="shared" si="43"/>
        <v>0</v>
      </c>
      <c r="CS27" s="46">
        <f t="shared" si="43"/>
        <v>20</v>
      </c>
      <c r="CT27" s="46">
        <f t="shared" si="31"/>
        <v>2561</v>
      </c>
      <c r="CU27" s="46">
        <f t="shared" si="32"/>
        <v>0</v>
      </c>
      <c r="CV27" s="46">
        <f t="shared" si="33"/>
        <v>2417</v>
      </c>
      <c r="CW27" s="46">
        <f t="shared" si="34"/>
        <v>31</v>
      </c>
      <c r="CX27" s="46">
        <f t="shared" si="35"/>
        <v>103</v>
      </c>
      <c r="CY27" s="46">
        <f t="shared" si="36"/>
        <v>0</v>
      </c>
      <c r="CZ27" s="46">
        <f t="shared" si="37"/>
        <v>10</v>
      </c>
      <c r="DA27" s="46">
        <f t="shared" si="38"/>
        <v>1633</v>
      </c>
      <c r="DB27" s="46">
        <f t="shared" si="44"/>
        <v>0</v>
      </c>
      <c r="DC27" s="46">
        <f t="shared" si="44"/>
        <v>1543</v>
      </c>
      <c r="DD27" s="46">
        <f t="shared" si="44"/>
        <v>13</v>
      </c>
      <c r="DE27" s="46">
        <f t="shared" si="44"/>
        <v>67</v>
      </c>
      <c r="DF27" s="46">
        <f t="shared" si="44"/>
        <v>0</v>
      </c>
      <c r="DG27" s="46">
        <f t="shared" si="44"/>
        <v>10</v>
      </c>
      <c r="DH27" s="46">
        <v>0</v>
      </c>
      <c r="DI27" s="46">
        <f t="shared" si="40"/>
        <v>16</v>
      </c>
      <c r="DJ27" s="46">
        <v>0</v>
      </c>
      <c r="DK27" s="46">
        <v>0</v>
      </c>
      <c r="DL27" s="46">
        <v>7</v>
      </c>
      <c r="DM27" s="46">
        <v>9</v>
      </c>
    </row>
    <row r="28" spans="1:117" s="3" customFormat="1" ht="13.5" customHeight="1" x14ac:dyDescent="0.2">
      <c r="A28" s="44" t="s">
        <v>36</v>
      </c>
      <c r="B28" s="45" t="s">
        <v>77</v>
      </c>
      <c r="C28" s="44" t="s">
        <v>78</v>
      </c>
      <c r="D28" s="46">
        <f t="shared" si="0"/>
        <v>8422</v>
      </c>
      <c r="E28" s="46">
        <f t="shared" si="1"/>
        <v>5551</v>
      </c>
      <c r="F28" s="46">
        <f t="shared" si="2"/>
        <v>0</v>
      </c>
      <c r="G28" s="46">
        <v>0</v>
      </c>
      <c r="H28" s="46">
        <v>0</v>
      </c>
      <c r="I28" s="46">
        <v>0</v>
      </c>
      <c r="J28" s="46">
        <f t="shared" si="3"/>
        <v>4627</v>
      </c>
      <c r="K28" s="46">
        <v>841</v>
      </c>
      <c r="L28" s="46">
        <v>3786</v>
      </c>
      <c r="M28" s="46">
        <v>0</v>
      </c>
      <c r="N28" s="46">
        <f t="shared" si="4"/>
        <v>305</v>
      </c>
      <c r="O28" s="46">
        <v>145</v>
      </c>
      <c r="P28" s="46">
        <v>160</v>
      </c>
      <c r="Q28" s="46">
        <v>0</v>
      </c>
      <c r="R28" s="46">
        <f t="shared" si="5"/>
        <v>419</v>
      </c>
      <c r="S28" s="46">
        <v>12</v>
      </c>
      <c r="T28" s="46">
        <v>407</v>
      </c>
      <c r="U28" s="46">
        <v>0</v>
      </c>
      <c r="V28" s="46">
        <f t="shared" si="6"/>
        <v>10</v>
      </c>
      <c r="W28" s="46">
        <v>10</v>
      </c>
      <c r="X28" s="46">
        <v>0</v>
      </c>
      <c r="Y28" s="46">
        <v>0</v>
      </c>
      <c r="Z28" s="46">
        <f t="shared" si="7"/>
        <v>190</v>
      </c>
      <c r="AA28" s="46">
        <v>33</v>
      </c>
      <c r="AB28" s="46">
        <v>157</v>
      </c>
      <c r="AC28" s="46">
        <v>0</v>
      </c>
      <c r="AD28" s="46">
        <f t="shared" si="8"/>
        <v>2005</v>
      </c>
      <c r="AE28" s="46">
        <f t="shared" si="9"/>
        <v>0</v>
      </c>
      <c r="AF28" s="46">
        <v>0</v>
      </c>
      <c r="AG28" s="46">
        <v>0</v>
      </c>
      <c r="AH28" s="46">
        <v>0</v>
      </c>
      <c r="AI28" s="46">
        <f t="shared" si="10"/>
        <v>1909</v>
      </c>
      <c r="AJ28" s="46">
        <v>0</v>
      </c>
      <c r="AK28" s="46">
        <v>0</v>
      </c>
      <c r="AL28" s="46">
        <v>1909</v>
      </c>
      <c r="AM28" s="46">
        <f t="shared" si="11"/>
        <v>47</v>
      </c>
      <c r="AN28" s="46">
        <v>0</v>
      </c>
      <c r="AO28" s="46">
        <v>0</v>
      </c>
      <c r="AP28" s="46">
        <v>47</v>
      </c>
      <c r="AQ28" s="46">
        <f t="shared" si="12"/>
        <v>3</v>
      </c>
      <c r="AR28" s="46">
        <v>0</v>
      </c>
      <c r="AS28" s="46">
        <v>0</v>
      </c>
      <c r="AT28" s="46">
        <v>3</v>
      </c>
      <c r="AU28" s="46">
        <f t="shared" si="13"/>
        <v>0</v>
      </c>
      <c r="AV28" s="46">
        <v>0</v>
      </c>
      <c r="AW28" s="46">
        <v>0</v>
      </c>
      <c r="AX28" s="46">
        <v>0</v>
      </c>
      <c r="AY28" s="46">
        <f t="shared" si="14"/>
        <v>46</v>
      </c>
      <c r="AZ28" s="46">
        <v>0</v>
      </c>
      <c r="BA28" s="46">
        <v>0</v>
      </c>
      <c r="BB28" s="46">
        <v>46</v>
      </c>
      <c r="BC28" s="46">
        <f t="shared" si="15"/>
        <v>866</v>
      </c>
      <c r="BD28" s="46">
        <f t="shared" si="16"/>
        <v>866</v>
      </c>
      <c r="BE28" s="46">
        <v>0</v>
      </c>
      <c r="BF28" s="46">
        <v>126</v>
      </c>
      <c r="BG28" s="46">
        <v>75</v>
      </c>
      <c r="BH28" s="46">
        <v>305</v>
      </c>
      <c r="BI28" s="46">
        <v>287</v>
      </c>
      <c r="BJ28" s="46">
        <v>73</v>
      </c>
      <c r="BK28" s="46">
        <f t="shared" si="18"/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f t="shared" si="41"/>
        <v>6417</v>
      </c>
      <c r="BS28" s="46">
        <f t="shared" si="41"/>
        <v>0</v>
      </c>
      <c r="BT28" s="46">
        <f t="shared" si="41"/>
        <v>4753</v>
      </c>
      <c r="BU28" s="46">
        <f t="shared" si="41"/>
        <v>380</v>
      </c>
      <c r="BV28" s="46">
        <f t="shared" si="41"/>
        <v>724</v>
      </c>
      <c r="BW28" s="46">
        <f t="shared" si="41"/>
        <v>297</v>
      </c>
      <c r="BX28" s="46">
        <f t="shared" si="41"/>
        <v>263</v>
      </c>
      <c r="BY28" s="46">
        <f t="shared" si="21"/>
        <v>5551</v>
      </c>
      <c r="BZ28" s="46">
        <f t="shared" si="22"/>
        <v>0</v>
      </c>
      <c r="CA28" s="46">
        <f t="shared" si="23"/>
        <v>4627</v>
      </c>
      <c r="CB28" s="46">
        <f t="shared" si="24"/>
        <v>305</v>
      </c>
      <c r="CC28" s="46">
        <f t="shared" si="25"/>
        <v>419</v>
      </c>
      <c r="CD28" s="46">
        <f t="shared" si="26"/>
        <v>10</v>
      </c>
      <c r="CE28" s="46">
        <f t="shared" si="27"/>
        <v>190</v>
      </c>
      <c r="CF28" s="46">
        <f t="shared" si="28"/>
        <v>866</v>
      </c>
      <c r="CG28" s="46">
        <f t="shared" si="42"/>
        <v>0</v>
      </c>
      <c r="CH28" s="46">
        <f t="shared" si="42"/>
        <v>126</v>
      </c>
      <c r="CI28" s="46">
        <f t="shared" si="42"/>
        <v>75</v>
      </c>
      <c r="CJ28" s="46">
        <f t="shared" si="42"/>
        <v>305</v>
      </c>
      <c r="CK28" s="46">
        <f t="shared" si="42"/>
        <v>287</v>
      </c>
      <c r="CL28" s="46">
        <f t="shared" si="42"/>
        <v>73</v>
      </c>
      <c r="CM28" s="46">
        <f t="shared" si="43"/>
        <v>2005</v>
      </c>
      <c r="CN28" s="46">
        <f t="shared" si="43"/>
        <v>0</v>
      </c>
      <c r="CO28" s="46">
        <f t="shared" si="43"/>
        <v>1909</v>
      </c>
      <c r="CP28" s="46">
        <f t="shared" si="43"/>
        <v>47</v>
      </c>
      <c r="CQ28" s="46">
        <f t="shared" si="43"/>
        <v>3</v>
      </c>
      <c r="CR28" s="46">
        <f t="shared" si="43"/>
        <v>0</v>
      </c>
      <c r="CS28" s="46">
        <f t="shared" si="43"/>
        <v>46</v>
      </c>
      <c r="CT28" s="46">
        <f t="shared" si="31"/>
        <v>2005</v>
      </c>
      <c r="CU28" s="46">
        <f t="shared" si="32"/>
        <v>0</v>
      </c>
      <c r="CV28" s="46">
        <f t="shared" si="33"/>
        <v>1909</v>
      </c>
      <c r="CW28" s="46">
        <f t="shared" si="34"/>
        <v>47</v>
      </c>
      <c r="CX28" s="46">
        <f t="shared" si="35"/>
        <v>3</v>
      </c>
      <c r="CY28" s="46">
        <f t="shared" si="36"/>
        <v>0</v>
      </c>
      <c r="CZ28" s="46">
        <f t="shared" si="37"/>
        <v>46</v>
      </c>
      <c r="DA28" s="46">
        <f t="shared" si="38"/>
        <v>0</v>
      </c>
      <c r="DB28" s="46">
        <f t="shared" si="44"/>
        <v>0</v>
      </c>
      <c r="DC28" s="46">
        <f t="shared" si="44"/>
        <v>0</v>
      </c>
      <c r="DD28" s="46">
        <f t="shared" si="44"/>
        <v>0</v>
      </c>
      <c r="DE28" s="46">
        <f t="shared" si="44"/>
        <v>0</v>
      </c>
      <c r="DF28" s="46">
        <f t="shared" si="44"/>
        <v>0</v>
      </c>
      <c r="DG28" s="46">
        <f t="shared" si="44"/>
        <v>0</v>
      </c>
      <c r="DH28" s="46">
        <v>0</v>
      </c>
      <c r="DI28" s="46">
        <f t="shared" si="40"/>
        <v>1</v>
      </c>
      <c r="DJ28" s="46">
        <v>1</v>
      </c>
      <c r="DK28" s="46">
        <v>0</v>
      </c>
      <c r="DL28" s="46">
        <v>0</v>
      </c>
      <c r="DM28" s="46">
        <v>0</v>
      </c>
    </row>
    <row r="29" spans="1:117" s="3" customFormat="1" ht="13.5" customHeight="1" x14ac:dyDescent="0.2">
      <c r="A29" s="44" t="s">
        <v>36</v>
      </c>
      <c r="B29" s="45" t="s">
        <v>79</v>
      </c>
      <c r="C29" s="44" t="s">
        <v>80</v>
      </c>
      <c r="D29" s="46">
        <f t="shared" si="0"/>
        <v>9068</v>
      </c>
      <c r="E29" s="46">
        <f t="shared" si="1"/>
        <v>5021</v>
      </c>
      <c r="F29" s="46">
        <f t="shared" si="2"/>
        <v>0</v>
      </c>
      <c r="G29" s="46">
        <v>0</v>
      </c>
      <c r="H29" s="46">
        <v>0</v>
      </c>
      <c r="I29" s="46">
        <v>0</v>
      </c>
      <c r="J29" s="46">
        <f t="shared" si="3"/>
        <v>4047</v>
      </c>
      <c r="K29" s="46">
        <v>0</v>
      </c>
      <c r="L29" s="46">
        <v>4047</v>
      </c>
      <c r="M29" s="46">
        <v>0</v>
      </c>
      <c r="N29" s="46">
        <f t="shared" si="4"/>
        <v>60</v>
      </c>
      <c r="O29" s="46">
        <v>0</v>
      </c>
      <c r="P29" s="46">
        <v>60</v>
      </c>
      <c r="Q29" s="46">
        <v>0</v>
      </c>
      <c r="R29" s="46">
        <f t="shared" si="5"/>
        <v>914</v>
      </c>
      <c r="S29" s="46">
        <v>0</v>
      </c>
      <c r="T29" s="46">
        <v>914</v>
      </c>
      <c r="U29" s="46">
        <v>0</v>
      </c>
      <c r="V29" s="46">
        <f t="shared" si="6"/>
        <v>0</v>
      </c>
      <c r="W29" s="46">
        <v>0</v>
      </c>
      <c r="X29" s="46">
        <v>0</v>
      </c>
      <c r="Y29" s="46">
        <v>0</v>
      </c>
      <c r="Z29" s="46">
        <f t="shared" si="7"/>
        <v>0</v>
      </c>
      <c r="AA29" s="46">
        <v>0</v>
      </c>
      <c r="AB29" s="46">
        <v>0</v>
      </c>
      <c r="AC29" s="46">
        <v>0</v>
      </c>
      <c r="AD29" s="46">
        <f t="shared" si="8"/>
        <v>3938</v>
      </c>
      <c r="AE29" s="46">
        <f t="shared" si="9"/>
        <v>0</v>
      </c>
      <c r="AF29" s="46">
        <v>0</v>
      </c>
      <c r="AG29" s="46">
        <v>0</v>
      </c>
      <c r="AH29" s="46">
        <v>0</v>
      </c>
      <c r="AI29" s="46">
        <f t="shared" si="10"/>
        <v>3938</v>
      </c>
      <c r="AJ29" s="46">
        <v>0</v>
      </c>
      <c r="AK29" s="46">
        <v>0</v>
      </c>
      <c r="AL29" s="46">
        <v>3938</v>
      </c>
      <c r="AM29" s="46">
        <f t="shared" si="11"/>
        <v>0</v>
      </c>
      <c r="AN29" s="46">
        <v>0</v>
      </c>
      <c r="AO29" s="46">
        <v>0</v>
      </c>
      <c r="AP29" s="46">
        <v>0</v>
      </c>
      <c r="AQ29" s="46">
        <f t="shared" si="12"/>
        <v>0</v>
      </c>
      <c r="AR29" s="46">
        <v>0</v>
      </c>
      <c r="AS29" s="46">
        <v>0</v>
      </c>
      <c r="AT29" s="46">
        <v>0</v>
      </c>
      <c r="AU29" s="46">
        <f t="shared" si="13"/>
        <v>0</v>
      </c>
      <c r="AV29" s="46">
        <v>0</v>
      </c>
      <c r="AW29" s="46">
        <v>0</v>
      </c>
      <c r="AX29" s="46">
        <v>0</v>
      </c>
      <c r="AY29" s="46">
        <f t="shared" si="14"/>
        <v>0</v>
      </c>
      <c r="AZ29" s="46">
        <v>0</v>
      </c>
      <c r="BA29" s="46">
        <v>0</v>
      </c>
      <c r="BB29" s="46">
        <v>0</v>
      </c>
      <c r="BC29" s="46">
        <f t="shared" si="15"/>
        <v>109</v>
      </c>
      <c r="BD29" s="46">
        <f t="shared" si="16"/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f t="shared" si="18"/>
        <v>109</v>
      </c>
      <c r="BL29" s="46">
        <v>0</v>
      </c>
      <c r="BM29" s="46">
        <v>109</v>
      </c>
      <c r="BN29" s="46">
        <v>0</v>
      </c>
      <c r="BO29" s="46">
        <v>0</v>
      </c>
      <c r="BP29" s="46">
        <v>0</v>
      </c>
      <c r="BQ29" s="46">
        <v>0</v>
      </c>
      <c r="BR29" s="46">
        <f t="shared" si="41"/>
        <v>5021</v>
      </c>
      <c r="BS29" s="46">
        <f t="shared" si="41"/>
        <v>0</v>
      </c>
      <c r="BT29" s="46">
        <f t="shared" si="41"/>
        <v>4047</v>
      </c>
      <c r="BU29" s="46">
        <f t="shared" si="41"/>
        <v>60</v>
      </c>
      <c r="BV29" s="46">
        <f t="shared" si="41"/>
        <v>914</v>
      </c>
      <c r="BW29" s="46">
        <f t="shared" si="41"/>
        <v>0</v>
      </c>
      <c r="BX29" s="46">
        <f t="shared" si="41"/>
        <v>0</v>
      </c>
      <c r="BY29" s="46">
        <f t="shared" si="21"/>
        <v>5021</v>
      </c>
      <c r="BZ29" s="46">
        <f t="shared" si="22"/>
        <v>0</v>
      </c>
      <c r="CA29" s="46">
        <f t="shared" si="23"/>
        <v>4047</v>
      </c>
      <c r="CB29" s="46">
        <f t="shared" si="24"/>
        <v>60</v>
      </c>
      <c r="CC29" s="46">
        <f t="shared" si="25"/>
        <v>914</v>
      </c>
      <c r="CD29" s="46">
        <f t="shared" si="26"/>
        <v>0</v>
      </c>
      <c r="CE29" s="46">
        <f t="shared" si="27"/>
        <v>0</v>
      </c>
      <c r="CF29" s="46">
        <f t="shared" si="28"/>
        <v>0</v>
      </c>
      <c r="CG29" s="46">
        <f t="shared" si="42"/>
        <v>0</v>
      </c>
      <c r="CH29" s="46">
        <f t="shared" si="42"/>
        <v>0</v>
      </c>
      <c r="CI29" s="46">
        <f t="shared" si="42"/>
        <v>0</v>
      </c>
      <c r="CJ29" s="46">
        <f t="shared" si="42"/>
        <v>0</v>
      </c>
      <c r="CK29" s="46">
        <f t="shared" si="42"/>
        <v>0</v>
      </c>
      <c r="CL29" s="46">
        <f t="shared" si="42"/>
        <v>0</v>
      </c>
      <c r="CM29" s="46">
        <f t="shared" si="43"/>
        <v>4047</v>
      </c>
      <c r="CN29" s="46">
        <f t="shared" si="43"/>
        <v>0</v>
      </c>
      <c r="CO29" s="46">
        <f t="shared" si="43"/>
        <v>4047</v>
      </c>
      <c r="CP29" s="46">
        <f t="shared" si="43"/>
        <v>0</v>
      </c>
      <c r="CQ29" s="46">
        <f t="shared" si="43"/>
        <v>0</v>
      </c>
      <c r="CR29" s="46">
        <f t="shared" si="43"/>
        <v>0</v>
      </c>
      <c r="CS29" s="46">
        <f t="shared" si="43"/>
        <v>0</v>
      </c>
      <c r="CT29" s="46">
        <f t="shared" si="31"/>
        <v>3938</v>
      </c>
      <c r="CU29" s="46">
        <f t="shared" si="32"/>
        <v>0</v>
      </c>
      <c r="CV29" s="46">
        <f t="shared" si="33"/>
        <v>3938</v>
      </c>
      <c r="CW29" s="46">
        <f t="shared" si="34"/>
        <v>0</v>
      </c>
      <c r="CX29" s="46">
        <f t="shared" si="35"/>
        <v>0</v>
      </c>
      <c r="CY29" s="46">
        <f t="shared" si="36"/>
        <v>0</v>
      </c>
      <c r="CZ29" s="46">
        <f t="shared" si="37"/>
        <v>0</v>
      </c>
      <c r="DA29" s="46">
        <f t="shared" si="38"/>
        <v>109</v>
      </c>
      <c r="DB29" s="46">
        <f t="shared" si="44"/>
        <v>0</v>
      </c>
      <c r="DC29" s="46">
        <f t="shared" si="44"/>
        <v>109</v>
      </c>
      <c r="DD29" s="46">
        <f t="shared" si="44"/>
        <v>0</v>
      </c>
      <c r="DE29" s="46">
        <f t="shared" si="44"/>
        <v>0</v>
      </c>
      <c r="DF29" s="46">
        <f t="shared" si="44"/>
        <v>0</v>
      </c>
      <c r="DG29" s="46">
        <f t="shared" si="44"/>
        <v>0</v>
      </c>
      <c r="DH29" s="46">
        <v>0</v>
      </c>
      <c r="DI29" s="46">
        <f t="shared" si="40"/>
        <v>0</v>
      </c>
      <c r="DJ29" s="46">
        <v>0</v>
      </c>
      <c r="DK29" s="46">
        <v>0</v>
      </c>
      <c r="DL29" s="46">
        <v>0</v>
      </c>
      <c r="DM29" s="46">
        <v>0</v>
      </c>
    </row>
    <row r="30" spans="1:117" s="3" customFormat="1" ht="13.5" customHeight="1" x14ac:dyDescent="0.2">
      <c r="A30" s="44" t="s">
        <v>36</v>
      </c>
      <c r="B30" s="45" t="s">
        <v>81</v>
      </c>
      <c r="C30" s="44" t="s">
        <v>82</v>
      </c>
      <c r="D30" s="46">
        <f t="shared" si="0"/>
        <v>8277</v>
      </c>
      <c r="E30" s="46">
        <f t="shared" si="1"/>
        <v>4658</v>
      </c>
      <c r="F30" s="46">
        <f t="shared" si="2"/>
        <v>0</v>
      </c>
      <c r="G30" s="46">
        <v>0</v>
      </c>
      <c r="H30" s="46">
        <v>0</v>
      </c>
      <c r="I30" s="46">
        <v>0</v>
      </c>
      <c r="J30" s="46">
        <f t="shared" si="3"/>
        <v>3648</v>
      </c>
      <c r="K30" s="46">
        <v>0</v>
      </c>
      <c r="L30" s="46">
        <v>3648</v>
      </c>
      <c r="M30" s="46">
        <v>0</v>
      </c>
      <c r="N30" s="46">
        <f t="shared" si="4"/>
        <v>117</v>
      </c>
      <c r="O30" s="46">
        <v>0</v>
      </c>
      <c r="P30" s="46">
        <v>117</v>
      </c>
      <c r="Q30" s="46">
        <v>0</v>
      </c>
      <c r="R30" s="46">
        <f t="shared" si="5"/>
        <v>449</v>
      </c>
      <c r="S30" s="46">
        <v>0</v>
      </c>
      <c r="T30" s="46">
        <v>449</v>
      </c>
      <c r="U30" s="46">
        <v>0</v>
      </c>
      <c r="V30" s="46">
        <f t="shared" si="6"/>
        <v>0</v>
      </c>
      <c r="W30" s="46">
        <v>0</v>
      </c>
      <c r="X30" s="46">
        <v>0</v>
      </c>
      <c r="Y30" s="46">
        <v>0</v>
      </c>
      <c r="Z30" s="46">
        <f t="shared" si="7"/>
        <v>444</v>
      </c>
      <c r="AA30" s="46">
        <v>0</v>
      </c>
      <c r="AB30" s="46">
        <v>444</v>
      </c>
      <c r="AC30" s="46">
        <v>0</v>
      </c>
      <c r="AD30" s="46">
        <f t="shared" si="8"/>
        <v>2567</v>
      </c>
      <c r="AE30" s="46">
        <f t="shared" si="9"/>
        <v>0</v>
      </c>
      <c r="AF30" s="46">
        <v>0</v>
      </c>
      <c r="AG30" s="46">
        <v>0</v>
      </c>
      <c r="AH30" s="46">
        <v>0</v>
      </c>
      <c r="AI30" s="46">
        <f t="shared" si="10"/>
        <v>2404</v>
      </c>
      <c r="AJ30" s="46">
        <v>0</v>
      </c>
      <c r="AK30" s="46">
        <v>0</v>
      </c>
      <c r="AL30" s="46">
        <v>2404</v>
      </c>
      <c r="AM30" s="46">
        <f t="shared" si="11"/>
        <v>28</v>
      </c>
      <c r="AN30" s="46">
        <v>0</v>
      </c>
      <c r="AO30" s="46">
        <v>0</v>
      </c>
      <c r="AP30" s="46">
        <v>28</v>
      </c>
      <c r="AQ30" s="46">
        <f t="shared" si="12"/>
        <v>85</v>
      </c>
      <c r="AR30" s="46">
        <v>0</v>
      </c>
      <c r="AS30" s="46">
        <v>0</v>
      </c>
      <c r="AT30" s="46">
        <v>85</v>
      </c>
      <c r="AU30" s="46">
        <f t="shared" si="13"/>
        <v>0</v>
      </c>
      <c r="AV30" s="46">
        <v>0</v>
      </c>
      <c r="AW30" s="46">
        <v>0</v>
      </c>
      <c r="AX30" s="46">
        <v>0</v>
      </c>
      <c r="AY30" s="46">
        <f t="shared" si="14"/>
        <v>50</v>
      </c>
      <c r="AZ30" s="46">
        <v>0</v>
      </c>
      <c r="BA30" s="46">
        <v>0</v>
      </c>
      <c r="BB30" s="46">
        <v>50</v>
      </c>
      <c r="BC30" s="46">
        <f t="shared" si="15"/>
        <v>1052</v>
      </c>
      <c r="BD30" s="46">
        <f t="shared" si="16"/>
        <v>881</v>
      </c>
      <c r="BE30" s="46">
        <v>0</v>
      </c>
      <c r="BF30" s="46">
        <v>0</v>
      </c>
      <c r="BG30" s="46">
        <v>0</v>
      </c>
      <c r="BH30" s="46">
        <v>881</v>
      </c>
      <c r="BI30" s="46">
        <v>0</v>
      </c>
      <c r="BJ30" s="46">
        <v>0</v>
      </c>
      <c r="BK30" s="46">
        <f t="shared" si="18"/>
        <v>171</v>
      </c>
      <c r="BL30" s="46">
        <v>0</v>
      </c>
      <c r="BM30" s="46">
        <v>171</v>
      </c>
      <c r="BN30" s="46">
        <v>0</v>
      </c>
      <c r="BO30" s="46">
        <v>0</v>
      </c>
      <c r="BP30" s="46">
        <v>0</v>
      </c>
      <c r="BQ30" s="46">
        <v>0</v>
      </c>
      <c r="BR30" s="46">
        <f t="shared" si="41"/>
        <v>5539</v>
      </c>
      <c r="BS30" s="46">
        <f t="shared" si="41"/>
        <v>0</v>
      </c>
      <c r="BT30" s="46">
        <f t="shared" si="41"/>
        <v>3648</v>
      </c>
      <c r="BU30" s="46">
        <f t="shared" si="41"/>
        <v>117</v>
      </c>
      <c r="BV30" s="46">
        <f t="shared" si="41"/>
        <v>1330</v>
      </c>
      <c r="BW30" s="46">
        <f t="shared" si="41"/>
        <v>0</v>
      </c>
      <c r="BX30" s="46">
        <f t="shared" si="41"/>
        <v>444</v>
      </c>
      <c r="BY30" s="46">
        <f t="shared" si="21"/>
        <v>4658</v>
      </c>
      <c r="BZ30" s="46">
        <f t="shared" si="22"/>
        <v>0</v>
      </c>
      <c r="CA30" s="46">
        <f t="shared" si="23"/>
        <v>3648</v>
      </c>
      <c r="CB30" s="46">
        <f t="shared" si="24"/>
        <v>117</v>
      </c>
      <c r="CC30" s="46">
        <f t="shared" si="25"/>
        <v>449</v>
      </c>
      <c r="CD30" s="46">
        <f t="shared" si="26"/>
        <v>0</v>
      </c>
      <c r="CE30" s="46">
        <f t="shared" si="27"/>
        <v>444</v>
      </c>
      <c r="CF30" s="46">
        <f t="shared" si="28"/>
        <v>881</v>
      </c>
      <c r="CG30" s="46">
        <f t="shared" si="42"/>
        <v>0</v>
      </c>
      <c r="CH30" s="46">
        <f t="shared" si="42"/>
        <v>0</v>
      </c>
      <c r="CI30" s="46">
        <f t="shared" si="42"/>
        <v>0</v>
      </c>
      <c r="CJ30" s="46">
        <f t="shared" si="42"/>
        <v>881</v>
      </c>
      <c r="CK30" s="46">
        <f t="shared" si="42"/>
        <v>0</v>
      </c>
      <c r="CL30" s="46">
        <f t="shared" si="42"/>
        <v>0</v>
      </c>
      <c r="CM30" s="46">
        <f t="shared" si="43"/>
        <v>2738</v>
      </c>
      <c r="CN30" s="46">
        <f t="shared" si="43"/>
        <v>0</v>
      </c>
      <c r="CO30" s="46">
        <f t="shared" si="43"/>
        <v>2575</v>
      </c>
      <c r="CP30" s="46">
        <f t="shared" si="43"/>
        <v>28</v>
      </c>
      <c r="CQ30" s="46">
        <f t="shared" si="43"/>
        <v>85</v>
      </c>
      <c r="CR30" s="46">
        <f t="shared" si="43"/>
        <v>0</v>
      </c>
      <c r="CS30" s="46">
        <f t="shared" si="43"/>
        <v>50</v>
      </c>
      <c r="CT30" s="46">
        <f t="shared" si="31"/>
        <v>2567</v>
      </c>
      <c r="CU30" s="46">
        <f t="shared" si="32"/>
        <v>0</v>
      </c>
      <c r="CV30" s="46">
        <f t="shared" si="33"/>
        <v>2404</v>
      </c>
      <c r="CW30" s="46">
        <f t="shared" si="34"/>
        <v>28</v>
      </c>
      <c r="CX30" s="46">
        <f t="shared" si="35"/>
        <v>85</v>
      </c>
      <c r="CY30" s="46">
        <f t="shared" si="36"/>
        <v>0</v>
      </c>
      <c r="CZ30" s="46">
        <f t="shared" si="37"/>
        <v>50</v>
      </c>
      <c r="DA30" s="46">
        <f t="shared" si="38"/>
        <v>171</v>
      </c>
      <c r="DB30" s="46">
        <f t="shared" si="44"/>
        <v>0</v>
      </c>
      <c r="DC30" s="46">
        <f t="shared" si="44"/>
        <v>171</v>
      </c>
      <c r="DD30" s="46">
        <f t="shared" si="44"/>
        <v>0</v>
      </c>
      <c r="DE30" s="46">
        <f t="shared" si="44"/>
        <v>0</v>
      </c>
      <c r="DF30" s="46">
        <f t="shared" si="44"/>
        <v>0</v>
      </c>
      <c r="DG30" s="46">
        <f t="shared" si="44"/>
        <v>0</v>
      </c>
      <c r="DH30" s="46">
        <v>0</v>
      </c>
      <c r="DI30" s="46">
        <f t="shared" si="40"/>
        <v>0</v>
      </c>
      <c r="DJ30" s="46">
        <v>0</v>
      </c>
      <c r="DK30" s="46">
        <v>0</v>
      </c>
      <c r="DL30" s="46">
        <v>0</v>
      </c>
      <c r="DM30" s="46">
        <v>0</v>
      </c>
    </row>
    <row r="31" spans="1:117" s="3" customFormat="1" ht="13.5" customHeight="1" x14ac:dyDescent="0.2">
      <c r="A31" s="44" t="s">
        <v>36</v>
      </c>
      <c r="B31" s="45" t="s">
        <v>83</v>
      </c>
      <c r="C31" s="44" t="s">
        <v>84</v>
      </c>
      <c r="D31" s="46">
        <f t="shared" si="0"/>
        <v>8554</v>
      </c>
      <c r="E31" s="46">
        <f t="shared" si="1"/>
        <v>4888</v>
      </c>
      <c r="F31" s="46">
        <f t="shared" si="2"/>
        <v>0</v>
      </c>
      <c r="G31" s="46">
        <v>0</v>
      </c>
      <c r="H31" s="46">
        <v>0</v>
      </c>
      <c r="I31" s="46">
        <v>0</v>
      </c>
      <c r="J31" s="46">
        <f t="shared" si="3"/>
        <v>4094</v>
      </c>
      <c r="K31" s="46">
        <v>0</v>
      </c>
      <c r="L31" s="46">
        <v>4094</v>
      </c>
      <c r="M31" s="46">
        <v>0</v>
      </c>
      <c r="N31" s="46">
        <f t="shared" si="4"/>
        <v>192</v>
      </c>
      <c r="O31" s="46">
        <v>0</v>
      </c>
      <c r="P31" s="46">
        <v>192</v>
      </c>
      <c r="Q31" s="46">
        <v>0</v>
      </c>
      <c r="R31" s="46">
        <f t="shared" si="5"/>
        <v>352</v>
      </c>
      <c r="S31" s="46">
        <v>184</v>
      </c>
      <c r="T31" s="46">
        <v>168</v>
      </c>
      <c r="U31" s="46">
        <v>0</v>
      </c>
      <c r="V31" s="46">
        <f t="shared" si="6"/>
        <v>0</v>
      </c>
      <c r="W31" s="46">
        <v>0</v>
      </c>
      <c r="X31" s="46">
        <v>0</v>
      </c>
      <c r="Y31" s="46">
        <v>0</v>
      </c>
      <c r="Z31" s="46">
        <f t="shared" si="7"/>
        <v>250</v>
      </c>
      <c r="AA31" s="46">
        <v>0</v>
      </c>
      <c r="AB31" s="46">
        <v>250</v>
      </c>
      <c r="AC31" s="46">
        <v>0</v>
      </c>
      <c r="AD31" s="46">
        <f t="shared" si="8"/>
        <v>2329</v>
      </c>
      <c r="AE31" s="46">
        <f t="shared" si="9"/>
        <v>0</v>
      </c>
      <c r="AF31" s="46">
        <v>0</v>
      </c>
      <c r="AG31" s="46">
        <v>0</v>
      </c>
      <c r="AH31" s="46">
        <v>0</v>
      </c>
      <c r="AI31" s="46">
        <f t="shared" si="10"/>
        <v>2262</v>
      </c>
      <c r="AJ31" s="46">
        <v>0</v>
      </c>
      <c r="AK31" s="46">
        <v>0</v>
      </c>
      <c r="AL31" s="46">
        <v>2262</v>
      </c>
      <c r="AM31" s="46">
        <f t="shared" si="11"/>
        <v>67</v>
      </c>
      <c r="AN31" s="46">
        <v>0</v>
      </c>
      <c r="AO31" s="46">
        <v>0</v>
      </c>
      <c r="AP31" s="46">
        <v>67</v>
      </c>
      <c r="AQ31" s="46">
        <f t="shared" si="12"/>
        <v>0</v>
      </c>
      <c r="AR31" s="46">
        <v>0</v>
      </c>
      <c r="AS31" s="46">
        <v>0</v>
      </c>
      <c r="AT31" s="46">
        <v>0</v>
      </c>
      <c r="AU31" s="46">
        <f t="shared" si="13"/>
        <v>0</v>
      </c>
      <c r="AV31" s="46">
        <v>0</v>
      </c>
      <c r="AW31" s="46">
        <v>0</v>
      </c>
      <c r="AX31" s="46">
        <v>0</v>
      </c>
      <c r="AY31" s="46">
        <f t="shared" si="14"/>
        <v>0</v>
      </c>
      <c r="AZ31" s="46">
        <v>0</v>
      </c>
      <c r="BA31" s="46">
        <v>0</v>
      </c>
      <c r="BB31" s="46">
        <v>0</v>
      </c>
      <c r="BC31" s="46">
        <f t="shared" si="15"/>
        <v>1337</v>
      </c>
      <c r="BD31" s="46">
        <f t="shared" si="16"/>
        <v>1337</v>
      </c>
      <c r="BE31" s="46">
        <v>0</v>
      </c>
      <c r="BF31" s="46">
        <v>129</v>
      </c>
      <c r="BG31" s="46">
        <v>151</v>
      </c>
      <c r="BH31" s="46">
        <v>32</v>
      </c>
      <c r="BI31" s="46">
        <v>828</v>
      </c>
      <c r="BJ31" s="46">
        <v>197</v>
      </c>
      <c r="BK31" s="46">
        <f t="shared" si="18"/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f t="shared" si="41"/>
        <v>6225</v>
      </c>
      <c r="BS31" s="46">
        <f t="shared" si="41"/>
        <v>0</v>
      </c>
      <c r="BT31" s="46">
        <f t="shared" si="41"/>
        <v>4223</v>
      </c>
      <c r="BU31" s="46">
        <f t="shared" si="41"/>
        <v>343</v>
      </c>
      <c r="BV31" s="46">
        <f t="shared" si="41"/>
        <v>384</v>
      </c>
      <c r="BW31" s="46">
        <f t="shared" si="41"/>
        <v>828</v>
      </c>
      <c r="BX31" s="46">
        <f t="shared" si="41"/>
        <v>447</v>
      </c>
      <c r="BY31" s="46">
        <f t="shared" si="21"/>
        <v>4888</v>
      </c>
      <c r="BZ31" s="46">
        <f t="shared" si="22"/>
        <v>0</v>
      </c>
      <c r="CA31" s="46">
        <f t="shared" si="23"/>
        <v>4094</v>
      </c>
      <c r="CB31" s="46">
        <f t="shared" si="24"/>
        <v>192</v>
      </c>
      <c r="CC31" s="46">
        <f t="shared" si="25"/>
        <v>352</v>
      </c>
      <c r="CD31" s="46">
        <f t="shared" si="26"/>
        <v>0</v>
      </c>
      <c r="CE31" s="46">
        <f t="shared" si="27"/>
        <v>250</v>
      </c>
      <c r="CF31" s="46">
        <f t="shared" si="28"/>
        <v>1337</v>
      </c>
      <c r="CG31" s="46">
        <f t="shared" si="42"/>
        <v>0</v>
      </c>
      <c r="CH31" s="46">
        <f t="shared" si="42"/>
        <v>129</v>
      </c>
      <c r="CI31" s="46">
        <f t="shared" si="42"/>
        <v>151</v>
      </c>
      <c r="CJ31" s="46">
        <f t="shared" si="42"/>
        <v>32</v>
      </c>
      <c r="CK31" s="46">
        <f t="shared" si="42"/>
        <v>828</v>
      </c>
      <c r="CL31" s="46">
        <f t="shared" si="42"/>
        <v>197</v>
      </c>
      <c r="CM31" s="46">
        <f t="shared" si="43"/>
        <v>2329</v>
      </c>
      <c r="CN31" s="46">
        <f t="shared" si="43"/>
        <v>0</v>
      </c>
      <c r="CO31" s="46">
        <f t="shared" si="43"/>
        <v>2262</v>
      </c>
      <c r="CP31" s="46">
        <f t="shared" si="43"/>
        <v>67</v>
      </c>
      <c r="CQ31" s="46">
        <f t="shared" si="43"/>
        <v>0</v>
      </c>
      <c r="CR31" s="46">
        <f t="shared" si="43"/>
        <v>0</v>
      </c>
      <c r="CS31" s="46">
        <f t="shared" si="43"/>
        <v>0</v>
      </c>
      <c r="CT31" s="46">
        <f t="shared" si="31"/>
        <v>2329</v>
      </c>
      <c r="CU31" s="46">
        <f t="shared" si="32"/>
        <v>0</v>
      </c>
      <c r="CV31" s="46">
        <f t="shared" si="33"/>
        <v>2262</v>
      </c>
      <c r="CW31" s="46">
        <f t="shared" si="34"/>
        <v>67</v>
      </c>
      <c r="CX31" s="46">
        <f t="shared" si="35"/>
        <v>0</v>
      </c>
      <c r="CY31" s="46">
        <f t="shared" si="36"/>
        <v>0</v>
      </c>
      <c r="CZ31" s="46">
        <f t="shared" si="37"/>
        <v>0</v>
      </c>
      <c r="DA31" s="46">
        <f t="shared" si="38"/>
        <v>0</v>
      </c>
      <c r="DB31" s="46">
        <f t="shared" si="44"/>
        <v>0</v>
      </c>
      <c r="DC31" s="46">
        <f t="shared" si="44"/>
        <v>0</v>
      </c>
      <c r="DD31" s="46">
        <f t="shared" si="44"/>
        <v>0</v>
      </c>
      <c r="DE31" s="46">
        <f t="shared" si="44"/>
        <v>0</v>
      </c>
      <c r="DF31" s="46">
        <f t="shared" si="44"/>
        <v>0</v>
      </c>
      <c r="DG31" s="46">
        <f t="shared" si="44"/>
        <v>0</v>
      </c>
      <c r="DH31" s="46">
        <v>0</v>
      </c>
      <c r="DI31" s="46">
        <f t="shared" si="40"/>
        <v>0</v>
      </c>
      <c r="DJ31" s="46">
        <v>0</v>
      </c>
      <c r="DK31" s="46">
        <v>0</v>
      </c>
      <c r="DL31" s="46">
        <v>0</v>
      </c>
      <c r="DM31" s="46">
        <v>0</v>
      </c>
    </row>
    <row r="32" spans="1:117" s="3" customFormat="1" ht="13.5" customHeight="1" x14ac:dyDescent="0.2">
      <c r="A32" s="44" t="s">
        <v>36</v>
      </c>
      <c r="B32" s="45" t="s">
        <v>85</v>
      </c>
      <c r="C32" s="44" t="s">
        <v>86</v>
      </c>
      <c r="D32" s="46">
        <f t="shared" si="0"/>
        <v>8256</v>
      </c>
      <c r="E32" s="46">
        <f t="shared" si="1"/>
        <v>4819</v>
      </c>
      <c r="F32" s="46">
        <f t="shared" si="2"/>
        <v>0</v>
      </c>
      <c r="G32" s="46">
        <v>0</v>
      </c>
      <c r="H32" s="46">
        <v>0</v>
      </c>
      <c r="I32" s="46">
        <v>0</v>
      </c>
      <c r="J32" s="46">
        <f t="shared" si="3"/>
        <v>4060</v>
      </c>
      <c r="K32" s="46">
        <v>4060</v>
      </c>
      <c r="L32" s="46">
        <v>0</v>
      </c>
      <c r="M32" s="46">
        <v>0</v>
      </c>
      <c r="N32" s="46">
        <f t="shared" si="4"/>
        <v>268</v>
      </c>
      <c r="O32" s="46">
        <v>0</v>
      </c>
      <c r="P32" s="46">
        <v>268</v>
      </c>
      <c r="Q32" s="46">
        <v>0</v>
      </c>
      <c r="R32" s="46">
        <f t="shared" si="5"/>
        <v>228</v>
      </c>
      <c r="S32" s="46">
        <v>228</v>
      </c>
      <c r="T32" s="46">
        <v>0</v>
      </c>
      <c r="U32" s="46">
        <v>0</v>
      </c>
      <c r="V32" s="46">
        <f t="shared" si="6"/>
        <v>0</v>
      </c>
      <c r="W32" s="46">
        <v>0</v>
      </c>
      <c r="X32" s="46">
        <v>0</v>
      </c>
      <c r="Y32" s="46">
        <v>0</v>
      </c>
      <c r="Z32" s="46">
        <f t="shared" si="7"/>
        <v>263</v>
      </c>
      <c r="AA32" s="46">
        <v>0</v>
      </c>
      <c r="AB32" s="46">
        <v>263</v>
      </c>
      <c r="AC32" s="46">
        <v>0</v>
      </c>
      <c r="AD32" s="46">
        <f t="shared" si="8"/>
        <v>71</v>
      </c>
      <c r="AE32" s="46">
        <f t="shared" si="9"/>
        <v>0</v>
      </c>
      <c r="AF32" s="46">
        <v>0</v>
      </c>
      <c r="AG32" s="46">
        <v>0</v>
      </c>
      <c r="AH32" s="46">
        <v>0</v>
      </c>
      <c r="AI32" s="46">
        <f t="shared" si="10"/>
        <v>71</v>
      </c>
      <c r="AJ32" s="46">
        <v>0</v>
      </c>
      <c r="AK32" s="46">
        <v>0</v>
      </c>
      <c r="AL32" s="46">
        <v>71</v>
      </c>
      <c r="AM32" s="46">
        <f t="shared" si="11"/>
        <v>0</v>
      </c>
      <c r="AN32" s="46">
        <v>0</v>
      </c>
      <c r="AO32" s="46">
        <v>0</v>
      </c>
      <c r="AP32" s="46">
        <v>0</v>
      </c>
      <c r="AQ32" s="46">
        <f t="shared" si="12"/>
        <v>0</v>
      </c>
      <c r="AR32" s="46">
        <v>0</v>
      </c>
      <c r="AS32" s="46">
        <v>0</v>
      </c>
      <c r="AT32" s="46">
        <v>0</v>
      </c>
      <c r="AU32" s="46">
        <f t="shared" si="13"/>
        <v>0</v>
      </c>
      <c r="AV32" s="46">
        <v>0</v>
      </c>
      <c r="AW32" s="46">
        <v>0</v>
      </c>
      <c r="AX32" s="46">
        <v>0</v>
      </c>
      <c r="AY32" s="46">
        <f t="shared" si="14"/>
        <v>0</v>
      </c>
      <c r="AZ32" s="46">
        <v>0</v>
      </c>
      <c r="BA32" s="46">
        <v>0</v>
      </c>
      <c r="BB32" s="46">
        <v>0</v>
      </c>
      <c r="BC32" s="46">
        <f t="shared" si="15"/>
        <v>3366</v>
      </c>
      <c r="BD32" s="46">
        <f t="shared" si="16"/>
        <v>3366</v>
      </c>
      <c r="BE32" s="46">
        <v>0</v>
      </c>
      <c r="BF32" s="46">
        <v>2807</v>
      </c>
      <c r="BG32" s="46">
        <v>76</v>
      </c>
      <c r="BH32" s="46">
        <v>386</v>
      </c>
      <c r="BI32" s="46">
        <v>23</v>
      </c>
      <c r="BJ32" s="46">
        <v>74</v>
      </c>
      <c r="BK32" s="46">
        <f t="shared" si="18"/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f t="shared" si="41"/>
        <v>8185</v>
      </c>
      <c r="BS32" s="46">
        <f t="shared" si="41"/>
        <v>0</v>
      </c>
      <c r="BT32" s="46">
        <f t="shared" si="41"/>
        <v>6867</v>
      </c>
      <c r="BU32" s="46">
        <f t="shared" si="41"/>
        <v>344</v>
      </c>
      <c r="BV32" s="46">
        <f t="shared" si="41"/>
        <v>614</v>
      </c>
      <c r="BW32" s="46">
        <f t="shared" si="41"/>
        <v>23</v>
      </c>
      <c r="BX32" s="46">
        <f t="shared" si="41"/>
        <v>337</v>
      </c>
      <c r="BY32" s="46">
        <f t="shared" si="21"/>
        <v>4819</v>
      </c>
      <c r="BZ32" s="46">
        <f t="shared" si="22"/>
        <v>0</v>
      </c>
      <c r="CA32" s="46">
        <f t="shared" si="23"/>
        <v>4060</v>
      </c>
      <c r="CB32" s="46">
        <f t="shared" si="24"/>
        <v>268</v>
      </c>
      <c r="CC32" s="46">
        <f t="shared" si="25"/>
        <v>228</v>
      </c>
      <c r="CD32" s="46">
        <f t="shared" si="26"/>
        <v>0</v>
      </c>
      <c r="CE32" s="46">
        <f t="shared" si="27"/>
        <v>263</v>
      </c>
      <c r="CF32" s="46">
        <f t="shared" si="28"/>
        <v>3366</v>
      </c>
      <c r="CG32" s="46">
        <f t="shared" si="42"/>
        <v>0</v>
      </c>
      <c r="CH32" s="46">
        <f t="shared" si="42"/>
        <v>2807</v>
      </c>
      <c r="CI32" s="46">
        <f t="shared" si="42"/>
        <v>76</v>
      </c>
      <c r="CJ32" s="46">
        <f t="shared" si="42"/>
        <v>386</v>
      </c>
      <c r="CK32" s="46">
        <f t="shared" si="42"/>
        <v>23</v>
      </c>
      <c r="CL32" s="46">
        <f t="shared" si="42"/>
        <v>74</v>
      </c>
      <c r="CM32" s="46">
        <f t="shared" si="43"/>
        <v>71</v>
      </c>
      <c r="CN32" s="46">
        <f t="shared" si="43"/>
        <v>0</v>
      </c>
      <c r="CO32" s="46">
        <f t="shared" si="43"/>
        <v>71</v>
      </c>
      <c r="CP32" s="46">
        <f t="shared" si="43"/>
        <v>0</v>
      </c>
      <c r="CQ32" s="46">
        <f t="shared" si="43"/>
        <v>0</v>
      </c>
      <c r="CR32" s="46">
        <f t="shared" si="43"/>
        <v>0</v>
      </c>
      <c r="CS32" s="46">
        <f t="shared" si="43"/>
        <v>0</v>
      </c>
      <c r="CT32" s="46">
        <f t="shared" si="31"/>
        <v>71</v>
      </c>
      <c r="CU32" s="46">
        <f t="shared" si="32"/>
        <v>0</v>
      </c>
      <c r="CV32" s="46">
        <f t="shared" si="33"/>
        <v>71</v>
      </c>
      <c r="CW32" s="46">
        <f t="shared" si="34"/>
        <v>0</v>
      </c>
      <c r="CX32" s="46">
        <f t="shared" si="35"/>
        <v>0</v>
      </c>
      <c r="CY32" s="46">
        <f t="shared" si="36"/>
        <v>0</v>
      </c>
      <c r="CZ32" s="46">
        <f t="shared" si="37"/>
        <v>0</v>
      </c>
      <c r="DA32" s="46">
        <f t="shared" si="38"/>
        <v>0</v>
      </c>
      <c r="DB32" s="46">
        <f t="shared" si="44"/>
        <v>0</v>
      </c>
      <c r="DC32" s="46">
        <f t="shared" si="44"/>
        <v>0</v>
      </c>
      <c r="DD32" s="46">
        <f t="shared" si="44"/>
        <v>0</v>
      </c>
      <c r="DE32" s="46">
        <f t="shared" si="44"/>
        <v>0</v>
      </c>
      <c r="DF32" s="46">
        <f t="shared" si="44"/>
        <v>0</v>
      </c>
      <c r="DG32" s="46">
        <f t="shared" si="44"/>
        <v>0</v>
      </c>
      <c r="DH32" s="46">
        <v>0</v>
      </c>
      <c r="DI32" s="46">
        <f t="shared" si="40"/>
        <v>1</v>
      </c>
      <c r="DJ32" s="46">
        <v>1</v>
      </c>
      <c r="DK32" s="46">
        <v>0</v>
      </c>
      <c r="DL32" s="46">
        <v>0</v>
      </c>
      <c r="DM32" s="46">
        <v>0</v>
      </c>
    </row>
    <row r="33" spans="1:117" s="3" customFormat="1" ht="13.5" customHeight="1" x14ac:dyDescent="0.2">
      <c r="A33" s="44" t="s">
        <v>36</v>
      </c>
      <c r="B33" s="45" t="s">
        <v>87</v>
      </c>
      <c r="C33" s="44" t="s">
        <v>88</v>
      </c>
      <c r="D33" s="46">
        <f t="shared" si="0"/>
        <v>2000</v>
      </c>
      <c r="E33" s="46">
        <f t="shared" si="1"/>
        <v>1413</v>
      </c>
      <c r="F33" s="46">
        <f t="shared" si="2"/>
        <v>0</v>
      </c>
      <c r="G33" s="46">
        <v>0</v>
      </c>
      <c r="H33" s="46">
        <v>0</v>
      </c>
      <c r="I33" s="46">
        <v>0</v>
      </c>
      <c r="J33" s="46">
        <f t="shared" si="3"/>
        <v>1006</v>
      </c>
      <c r="K33" s="46">
        <v>0</v>
      </c>
      <c r="L33" s="46">
        <v>1006</v>
      </c>
      <c r="M33" s="46">
        <v>0</v>
      </c>
      <c r="N33" s="46">
        <f t="shared" si="4"/>
        <v>75</v>
      </c>
      <c r="O33" s="46">
        <v>0</v>
      </c>
      <c r="P33" s="46">
        <v>75</v>
      </c>
      <c r="Q33" s="46">
        <v>0</v>
      </c>
      <c r="R33" s="46">
        <f t="shared" si="5"/>
        <v>256</v>
      </c>
      <c r="S33" s="46">
        <v>0</v>
      </c>
      <c r="T33" s="46">
        <v>256</v>
      </c>
      <c r="U33" s="46">
        <v>0</v>
      </c>
      <c r="V33" s="46">
        <f t="shared" si="6"/>
        <v>0</v>
      </c>
      <c r="W33" s="46">
        <v>0</v>
      </c>
      <c r="X33" s="46">
        <v>0</v>
      </c>
      <c r="Y33" s="46">
        <v>0</v>
      </c>
      <c r="Z33" s="46">
        <f t="shared" si="7"/>
        <v>76</v>
      </c>
      <c r="AA33" s="46">
        <v>0</v>
      </c>
      <c r="AB33" s="46">
        <v>76</v>
      </c>
      <c r="AC33" s="46">
        <v>0</v>
      </c>
      <c r="AD33" s="46">
        <f t="shared" si="8"/>
        <v>541</v>
      </c>
      <c r="AE33" s="46">
        <f t="shared" si="9"/>
        <v>0</v>
      </c>
      <c r="AF33" s="46">
        <v>0</v>
      </c>
      <c r="AG33" s="46">
        <v>0</v>
      </c>
      <c r="AH33" s="46">
        <v>0</v>
      </c>
      <c r="AI33" s="46">
        <f t="shared" si="10"/>
        <v>502</v>
      </c>
      <c r="AJ33" s="46">
        <v>0</v>
      </c>
      <c r="AK33" s="46">
        <v>0</v>
      </c>
      <c r="AL33" s="46">
        <v>502</v>
      </c>
      <c r="AM33" s="46">
        <f t="shared" si="11"/>
        <v>39</v>
      </c>
      <c r="AN33" s="46">
        <v>0</v>
      </c>
      <c r="AO33" s="46">
        <v>0</v>
      </c>
      <c r="AP33" s="46">
        <v>39</v>
      </c>
      <c r="AQ33" s="46">
        <f t="shared" si="12"/>
        <v>0</v>
      </c>
      <c r="AR33" s="46">
        <v>0</v>
      </c>
      <c r="AS33" s="46">
        <v>0</v>
      </c>
      <c r="AT33" s="46">
        <v>0</v>
      </c>
      <c r="AU33" s="46">
        <f t="shared" si="13"/>
        <v>0</v>
      </c>
      <c r="AV33" s="46">
        <v>0</v>
      </c>
      <c r="AW33" s="46">
        <v>0</v>
      </c>
      <c r="AX33" s="46">
        <v>0</v>
      </c>
      <c r="AY33" s="46">
        <f t="shared" si="14"/>
        <v>0</v>
      </c>
      <c r="AZ33" s="46">
        <v>0</v>
      </c>
      <c r="BA33" s="46">
        <v>0</v>
      </c>
      <c r="BB33" s="46">
        <v>0</v>
      </c>
      <c r="BC33" s="46">
        <f t="shared" si="15"/>
        <v>46</v>
      </c>
      <c r="BD33" s="46">
        <f t="shared" si="16"/>
        <v>46</v>
      </c>
      <c r="BE33" s="46">
        <v>0</v>
      </c>
      <c r="BF33" s="46">
        <v>25</v>
      </c>
      <c r="BG33" s="46">
        <v>21</v>
      </c>
      <c r="BH33" s="46">
        <v>0</v>
      </c>
      <c r="BI33" s="46">
        <v>0</v>
      </c>
      <c r="BJ33" s="46">
        <v>0</v>
      </c>
      <c r="BK33" s="46">
        <f t="shared" si="18"/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f t="shared" si="41"/>
        <v>1459</v>
      </c>
      <c r="BS33" s="46">
        <f t="shared" si="41"/>
        <v>0</v>
      </c>
      <c r="BT33" s="46">
        <f t="shared" si="41"/>
        <v>1031</v>
      </c>
      <c r="BU33" s="46">
        <f t="shared" si="41"/>
        <v>96</v>
      </c>
      <c r="BV33" s="46">
        <f t="shared" si="41"/>
        <v>256</v>
      </c>
      <c r="BW33" s="46">
        <f t="shared" si="41"/>
        <v>0</v>
      </c>
      <c r="BX33" s="46">
        <f t="shared" si="41"/>
        <v>76</v>
      </c>
      <c r="BY33" s="46">
        <f t="shared" si="21"/>
        <v>1413</v>
      </c>
      <c r="BZ33" s="46">
        <f t="shared" si="22"/>
        <v>0</v>
      </c>
      <c r="CA33" s="46">
        <f t="shared" si="23"/>
        <v>1006</v>
      </c>
      <c r="CB33" s="46">
        <f t="shared" si="24"/>
        <v>75</v>
      </c>
      <c r="CC33" s="46">
        <f t="shared" si="25"/>
        <v>256</v>
      </c>
      <c r="CD33" s="46">
        <f t="shared" si="26"/>
        <v>0</v>
      </c>
      <c r="CE33" s="46">
        <f t="shared" si="27"/>
        <v>76</v>
      </c>
      <c r="CF33" s="46">
        <f t="shared" si="28"/>
        <v>46</v>
      </c>
      <c r="CG33" s="46">
        <f t="shared" si="42"/>
        <v>0</v>
      </c>
      <c r="CH33" s="46">
        <f t="shared" si="42"/>
        <v>25</v>
      </c>
      <c r="CI33" s="46">
        <f t="shared" si="42"/>
        <v>21</v>
      </c>
      <c r="CJ33" s="46">
        <f t="shared" si="42"/>
        <v>0</v>
      </c>
      <c r="CK33" s="46">
        <f t="shared" si="42"/>
        <v>0</v>
      </c>
      <c r="CL33" s="46">
        <f t="shared" si="42"/>
        <v>0</v>
      </c>
      <c r="CM33" s="46">
        <f t="shared" si="43"/>
        <v>541</v>
      </c>
      <c r="CN33" s="46">
        <f t="shared" si="43"/>
        <v>0</v>
      </c>
      <c r="CO33" s="46">
        <f t="shared" si="43"/>
        <v>502</v>
      </c>
      <c r="CP33" s="46">
        <f t="shared" si="43"/>
        <v>39</v>
      </c>
      <c r="CQ33" s="46">
        <f t="shared" si="43"/>
        <v>0</v>
      </c>
      <c r="CR33" s="46">
        <f t="shared" si="43"/>
        <v>0</v>
      </c>
      <c r="CS33" s="46">
        <f t="shared" si="43"/>
        <v>0</v>
      </c>
      <c r="CT33" s="46">
        <f t="shared" si="31"/>
        <v>541</v>
      </c>
      <c r="CU33" s="46">
        <f t="shared" si="32"/>
        <v>0</v>
      </c>
      <c r="CV33" s="46">
        <f t="shared" si="33"/>
        <v>502</v>
      </c>
      <c r="CW33" s="46">
        <f t="shared" si="34"/>
        <v>39</v>
      </c>
      <c r="CX33" s="46">
        <f t="shared" si="35"/>
        <v>0</v>
      </c>
      <c r="CY33" s="46">
        <f t="shared" si="36"/>
        <v>0</v>
      </c>
      <c r="CZ33" s="46">
        <f t="shared" si="37"/>
        <v>0</v>
      </c>
      <c r="DA33" s="46">
        <f t="shared" si="38"/>
        <v>0</v>
      </c>
      <c r="DB33" s="46">
        <f t="shared" si="44"/>
        <v>0</v>
      </c>
      <c r="DC33" s="46">
        <f t="shared" si="44"/>
        <v>0</v>
      </c>
      <c r="DD33" s="46">
        <f t="shared" si="44"/>
        <v>0</v>
      </c>
      <c r="DE33" s="46">
        <f t="shared" si="44"/>
        <v>0</v>
      </c>
      <c r="DF33" s="46">
        <f t="shared" si="44"/>
        <v>0</v>
      </c>
      <c r="DG33" s="46">
        <f t="shared" si="44"/>
        <v>0</v>
      </c>
      <c r="DH33" s="46">
        <v>0</v>
      </c>
      <c r="DI33" s="46">
        <f t="shared" si="40"/>
        <v>0</v>
      </c>
      <c r="DJ33" s="46">
        <v>0</v>
      </c>
      <c r="DK33" s="46">
        <v>0</v>
      </c>
      <c r="DL33" s="46">
        <v>0</v>
      </c>
      <c r="DM33" s="46">
        <v>0</v>
      </c>
    </row>
    <row r="34" spans="1:117" s="3" customFormat="1" ht="13.5" customHeight="1" x14ac:dyDescent="0.2">
      <c r="A34" s="44" t="s">
        <v>36</v>
      </c>
      <c r="B34" s="45" t="s">
        <v>89</v>
      </c>
      <c r="C34" s="44" t="s">
        <v>90</v>
      </c>
      <c r="D34" s="46">
        <f t="shared" si="0"/>
        <v>5418</v>
      </c>
      <c r="E34" s="46">
        <f t="shared" si="1"/>
        <v>3705</v>
      </c>
      <c r="F34" s="46">
        <f t="shared" si="2"/>
        <v>0</v>
      </c>
      <c r="G34" s="46">
        <v>0</v>
      </c>
      <c r="H34" s="46">
        <v>0</v>
      </c>
      <c r="I34" s="46">
        <v>0</v>
      </c>
      <c r="J34" s="46">
        <f t="shared" si="3"/>
        <v>3116</v>
      </c>
      <c r="K34" s="46">
        <v>0</v>
      </c>
      <c r="L34" s="46">
        <v>3116</v>
      </c>
      <c r="M34" s="46">
        <v>0</v>
      </c>
      <c r="N34" s="46">
        <f t="shared" si="4"/>
        <v>169</v>
      </c>
      <c r="O34" s="46">
        <v>0</v>
      </c>
      <c r="P34" s="46">
        <v>169</v>
      </c>
      <c r="Q34" s="46">
        <v>0</v>
      </c>
      <c r="R34" s="46">
        <f t="shared" si="5"/>
        <v>258</v>
      </c>
      <c r="S34" s="46">
        <v>0</v>
      </c>
      <c r="T34" s="46">
        <v>258</v>
      </c>
      <c r="U34" s="46">
        <v>0</v>
      </c>
      <c r="V34" s="46">
        <f t="shared" si="6"/>
        <v>0</v>
      </c>
      <c r="W34" s="46">
        <v>0</v>
      </c>
      <c r="X34" s="46">
        <v>0</v>
      </c>
      <c r="Y34" s="46">
        <v>0</v>
      </c>
      <c r="Z34" s="46">
        <f t="shared" si="7"/>
        <v>162</v>
      </c>
      <c r="AA34" s="46">
        <v>0</v>
      </c>
      <c r="AB34" s="46">
        <v>162</v>
      </c>
      <c r="AC34" s="46">
        <v>0</v>
      </c>
      <c r="AD34" s="46">
        <f t="shared" si="8"/>
        <v>1190</v>
      </c>
      <c r="AE34" s="46">
        <f t="shared" si="9"/>
        <v>0</v>
      </c>
      <c r="AF34" s="46">
        <v>0</v>
      </c>
      <c r="AG34" s="46">
        <v>0</v>
      </c>
      <c r="AH34" s="46">
        <v>0</v>
      </c>
      <c r="AI34" s="46">
        <f t="shared" si="10"/>
        <v>1190</v>
      </c>
      <c r="AJ34" s="46">
        <v>0</v>
      </c>
      <c r="AK34" s="46">
        <v>0</v>
      </c>
      <c r="AL34" s="46">
        <v>1190</v>
      </c>
      <c r="AM34" s="46">
        <f t="shared" si="11"/>
        <v>0</v>
      </c>
      <c r="AN34" s="46">
        <v>0</v>
      </c>
      <c r="AO34" s="46">
        <v>0</v>
      </c>
      <c r="AP34" s="46">
        <v>0</v>
      </c>
      <c r="AQ34" s="46">
        <f t="shared" si="12"/>
        <v>0</v>
      </c>
      <c r="AR34" s="46">
        <v>0</v>
      </c>
      <c r="AS34" s="46">
        <v>0</v>
      </c>
      <c r="AT34" s="46">
        <v>0</v>
      </c>
      <c r="AU34" s="46">
        <f t="shared" si="13"/>
        <v>0</v>
      </c>
      <c r="AV34" s="46">
        <v>0</v>
      </c>
      <c r="AW34" s="46">
        <v>0</v>
      </c>
      <c r="AX34" s="46">
        <v>0</v>
      </c>
      <c r="AY34" s="46">
        <f t="shared" si="14"/>
        <v>0</v>
      </c>
      <c r="AZ34" s="46">
        <v>0</v>
      </c>
      <c r="BA34" s="46">
        <v>0</v>
      </c>
      <c r="BB34" s="46">
        <v>0</v>
      </c>
      <c r="BC34" s="46">
        <f t="shared" si="15"/>
        <v>523</v>
      </c>
      <c r="BD34" s="46">
        <f t="shared" si="16"/>
        <v>523</v>
      </c>
      <c r="BE34" s="46">
        <v>0</v>
      </c>
      <c r="BF34" s="46">
        <v>164</v>
      </c>
      <c r="BG34" s="46">
        <v>33</v>
      </c>
      <c r="BH34" s="46">
        <v>0</v>
      </c>
      <c r="BI34" s="46">
        <v>294</v>
      </c>
      <c r="BJ34" s="46">
        <v>32</v>
      </c>
      <c r="BK34" s="46">
        <f t="shared" si="18"/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f t="shared" si="41"/>
        <v>4228</v>
      </c>
      <c r="BS34" s="46">
        <f t="shared" si="41"/>
        <v>0</v>
      </c>
      <c r="BT34" s="46">
        <f t="shared" si="41"/>
        <v>3280</v>
      </c>
      <c r="BU34" s="46">
        <f t="shared" si="41"/>
        <v>202</v>
      </c>
      <c r="BV34" s="46">
        <f t="shared" si="41"/>
        <v>258</v>
      </c>
      <c r="BW34" s="46">
        <f t="shared" si="41"/>
        <v>294</v>
      </c>
      <c r="BX34" s="46">
        <f t="shared" si="41"/>
        <v>194</v>
      </c>
      <c r="BY34" s="46">
        <f t="shared" si="21"/>
        <v>3705</v>
      </c>
      <c r="BZ34" s="46">
        <f t="shared" si="22"/>
        <v>0</v>
      </c>
      <c r="CA34" s="46">
        <f t="shared" si="23"/>
        <v>3116</v>
      </c>
      <c r="CB34" s="46">
        <f t="shared" si="24"/>
        <v>169</v>
      </c>
      <c r="CC34" s="46">
        <f t="shared" si="25"/>
        <v>258</v>
      </c>
      <c r="CD34" s="46">
        <f t="shared" si="26"/>
        <v>0</v>
      </c>
      <c r="CE34" s="46">
        <f t="shared" si="27"/>
        <v>162</v>
      </c>
      <c r="CF34" s="46">
        <f t="shared" si="28"/>
        <v>523</v>
      </c>
      <c r="CG34" s="46">
        <f t="shared" si="42"/>
        <v>0</v>
      </c>
      <c r="CH34" s="46">
        <f t="shared" si="42"/>
        <v>164</v>
      </c>
      <c r="CI34" s="46">
        <f t="shared" si="42"/>
        <v>33</v>
      </c>
      <c r="CJ34" s="46">
        <f t="shared" si="42"/>
        <v>0</v>
      </c>
      <c r="CK34" s="46">
        <f t="shared" si="42"/>
        <v>294</v>
      </c>
      <c r="CL34" s="46">
        <f t="shared" si="42"/>
        <v>32</v>
      </c>
      <c r="CM34" s="46">
        <f t="shared" si="43"/>
        <v>1190</v>
      </c>
      <c r="CN34" s="46">
        <f t="shared" si="43"/>
        <v>0</v>
      </c>
      <c r="CO34" s="46">
        <f t="shared" si="43"/>
        <v>1190</v>
      </c>
      <c r="CP34" s="46">
        <f t="shared" si="43"/>
        <v>0</v>
      </c>
      <c r="CQ34" s="46">
        <f t="shared" si="43"/>
        <v>0</v>
      </c>
      <c r="CR34" s="46">
        <f t="shared" si="43"/>
        <v>0</v>
      </c>
      <c r="CS34" s="46">
        <f t="shared" si="43"/>
        <v>0</v>
      </c>
      <c r="CT34" s="46">
        <f t="shared" si="31"/>
        <v>1190</v>
      </c>
      <c r="CU34" s="46">
        <f t="shared" si="32"/>
        <v>0</v>
      </c>
      <c r="CV34" s="46">
        <f t="shared" si="33"/>
        <v>1190</v>
      </c>
      <c r="CW34" s="46">
        <f t="shared" si="34"/>
        <v>0</v>
      </c>
      <c r="CX34" s="46">
        <f t="shared" si="35"/>
        <v>0</v>
      </c>
      <c r="CY34" s="46">
        <f t="shared" si="36"/>
        <v>0</v>
      </c>
      <c r="CZ34" s="46">
        <f t="shared" si="37"/>
        <v>0</v>
      </c>
      <c r="DA34" s="46">
        <f t="shared" si="38"/>
        <v>0</v>
      </c>
      <c r="DB34" s="46">
        <f t="shared" si="44"/>
        <v>0</v>
      </c>
      <c r="DC34" s="46">
        <f t="shared" si="44"/>
        <v>0</v>
      </c>
      <c r="DD34" s="46">
        <f t="shared" si="44"/>
        <v>0</v>
      </c>
      <c r="DE34" s="46">
        <f t="shared" si="44"/>
        <v>0</v>
      </c>
      <c r="DF34" s="46">
        <f t="shared" si="44"/>
        <v>0</v>
      </c>
      <c r="DG34" s="46">
        <f t="shared" si="44"/>
        <v>0</v>
      </c>
      <c r="DH34" s="46">
        <v>0</v>
      </c>
      <c r="DI34" s="46">
        <f t="shared" si="40"/>
        <v>0</v>
      </c>
      <c r="DJ34" s="46">
        <v>0</v>
      </c>
      <c r="DK34" s="46">
        <v>0</v>
      </c>
      <c r="DL34" s="46">
        <v>0</v>
      </c>
      <c r="DM34" s="46">
        <v>0</v>
      </c>
    </row>
    <row r="35" spans="1:117" s="3" customFormat="1" ht="13.5" customHeight="1" x14ac:dyDescent="0.2">
      <c r="A35" s="44" t="s">
        <v>36</v>
      </c>
      <c r="B35" s="45" t="s">
        <v>91</v>
      </c>
      <c r="C35" s="44" t="s">
        <v>92</v>
      </c>
      <c r="D35" s="46">
        <f t="shared" si="0"/>
        <v>2786</v>
      </c>
      <c r="E35" s="46">
        <f t="shared" si="1"/>
        <v>2057</v>
      </c>
      <c r="F35" s="46">
        <f t="shared" si="2"/>
        <v>0</v>
      </c>
      <c r="G35" s="46">
        <v>0</v>
      </c>
      <c r="H35" s="46">
        <v>0</v>
      </c>
      <c r="I35" s="46">
        <v>0</v>
      </c>
      <c r="J35" s="46">
        <f t="shared" si="3"/>
        <v>1393</v>
      </c>
      <c r="K35" s="46">
        <v>0</v>
      </c>
      <c r="L35" s="46">
        <v>1393</v>
      </c>
      <c r="M35" s="46">
        <v>0</v>
      </c>
      <c r="N35" s="46">
        <f t="shared" si="4"/>
        <v>166</v>
      </c>
      <c r="O35" s="46">
        <v>0</v>
      </c>
      <c r="P35" s="46">
        <v>166</v>
      </c>
      <c r="Q35" s="46">
        <v>0</v>
      </c>
      <c r="R35" s="46">
        <f t="shared" si="5"/>
        <v>439</v>
      </c>
      <c r="S35" s="46">
        <v>0</v>
      </c>
      <c r="T35" s="46">
        <v>439</v>
      </c>
      <c r="U35" s="46">
        <v>0</v>
      </c>
      <c r="V35" s="46">
        <f t="shared" si="6"/>
        <v>0</v>
      </c>
      <c r="W35" s="46">
        <v>0</v>
      </c>
      <c r="X35" s="46">
        <v>0</v>
      </c>
      <c r="Y35" s="46">
        <v>0</v>
      </c>
      <c r="Z35" s="46">
        <f t="shared" si="7"/>
        <v>59</v>
      </c>
      <c r="AA35" s="46">
        <v>0</v>
      </c>
      <c r="AB35" s="46">
        <v>59</v>
      </c>
      <c r="AC35" s="46">
        <v>0</v>
      </c>
      <c r="AD35" s="46">
        <f t="shared" si="8"/>
        <v>592</v>
      </c>
      <c r="AE35" s="46">
        <f t="shared" si="9"/>
        <v>0</v>
      </c>
      <c r="AF35" s="46">
        <v>0</v>
      </c>
      <c r="AG35" s="46">
        <v>0</v>
      </c>
      <c r="AH35" s="46">
        <v>0</v>
      </c>
      <c r="AI35" s="46">
        <f t="shared" si="10"/>
        <v>587</v>
      </c>
      <c r="AJ35" s="46">
        <v>0</v>
      </c>
      <c r="AK35" s="46">
        <v>0</v>
      </c>
      <c r="AL35" s="46">
        <v>587</v>
      </c>
      <c r="AM35" s="46">
        <f t="shared" si="11"/>
        <v>5</v>
      </c>
      <c r="AN35" s="46">
        <v>0</v>
      </c>
      <c r="AO35" s="46">
        <v>0</v>
      </c>
      <c r="AP35" s="46">
        <v>5</v>
      </c>
      <c r="AQ35" s="46">
        <f t="shared" si="12"/>
        <v>0</v>
      </c>
      <c r="AR35" s="46">
        <v>0</v>
      </c>
      <c r="AS35" s="46">
        <v>0</v>
      </c>
      <c r="AT35" s="46">
        <v>0</v>
      </c>
      <c r="AU35" s="46">
        <f t="shared" si="13"/>
        <v>0</v>
      </c>
      <c r="AV35" s="46">
        <v>0</v>
      </c>
      <c r="AW35" s="46">
        <v>0</v>
      </c>
      <c r="AX35" s="46">
        <v>0</v>
      </c>
      <c r="AY35" s="46">
        <f t="shared" si="14"/>
        <v>0</v>
      </c>
      <c r="AZ35" s="46">
        <v>0</v>
      </c>
      <c r="BA35" s="46">
        <v>0</v>
      </c>
      <c r="BB35" s="46">
        <v>0</v>
      </c>
      <c r="BC35" s="46">
        <f t="shared" si="15"/>
        <v>137</v>
      </c>
      <c r="BD35" s="46">
        <f t="shared" si="16"/>
        <v>137</v>
      </c>
      <c r="BE35" s="46">
        <v>0</v>
      </c>
      <c r="BF35" s="46">
        <v>50</v>
      </c>
      <c r="BG35" s="46">
        <v>87</v>
      </c>
      <c r="BH35" s="46">
        <v>0</v>
      </c>
      <c r="BI35" s="46">
        <v>0</v>
      </c>
      <c r="BJ35" s="46">
        <v>0</v>
      </c>
      <c r="BK35" s="46">
        <f t="shared" si="18"/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f t="shared" si="41"/>
        <v>2194</v>
      </c>
      <c r="BS35" s="46">
        <f t="shared" si="41"/>
        <v>0</v>
      </c>
      <c r="BT35" s="46">
        <f t="shared" si="41"/>
        <v>1443</v>
      </c>
      <c r="BU35" s="46">
        <f t="shared" si="41"/>
        <v>253</v>
      </c>
      <c r="BV35" s="46">
        <f t="shared" si="41"/>
        <v>439</v>
      </c>
      <c r="BW35" s="46">
        <f t="shared" si="41"/>
        <v>0</v>
      </c>
      <c r="BX35" s="46">
        <f t="shared" si="41"/>
        <v>59</v>
      </c>
      <c r="BY35" s="46">
        <f t="shared" si="21"/>
        <v>2057</v>
      </c>
      <c r="BZ35" s="46">
        <f t="shared" si="22"/>
        <v>0</v>
      </c>
      <c r="CA35" s="46">
        <f t="shared" si="23"/>
        <v>1393</v>
      </c>
      <c r="CB35" s="46">
        <f t="shared" si="24"/>
        <v>166</v>
      </c>
      <c r="CC35" s="46">
        <f t="shared" si="25"/>
        <v>439</v>
      </c>
      <c r="CD35" s="46">
        <f t="shared" si="26"/>
        <v>0</v>
      </c>
      <c r="CE35" s="46">
        <f t="shared" si="27"/>
        <v>59</v>
      </c>
      <c r="CF35" s="46">
        <f t="shared" si="28"/>
        <v>137</v>
      </c>
      <c r="CG35" s="46">
        <f t="shared" si="42"/>
        <v>0</v>
      </c>
      <c r="CH35" s="46">
        <f t="shared" si="42"/>
        <v>50</v>
      </c>
      <c r="CI35" s="46">
        <f t="shared" si="42"/>
        <v>87</v>
      </c>
      <c r="CJ35" s="46">
        <f t="shared" si="42"/>
        <v>0</v>
      </c>
      <c r="CK35" s="46">
        <f t="shared" si="42"/>
        <v>0</v>
      </c>
      <c r="CL35" s="46">
        <f t="shared" si="42"/>
        <v>0</v>
      </c>
      <c r="CM35" s="46">
        <f t="shared" si="43"/>
        <v>592</v>
      </c>
      <c r="CN35" s="46">
        <f t="shared" si="43"/>
        <v>0</v>
      </c>
      <c r="CO35" s="46">
        <f t="shared" si="43"/>
        <v>587</v>
      </c>
      <c r="CP35" s="46">
        <f t="shared" si="43"/>
        <v>5</v>
      </c>
      <c r="CQ35" s="46">
        <f t="shared" si="43"/>
        <v>0</v>
      </c>
      <c r="CR35" s="46">
        <f t="shared" si="43"/>
        <v>0</v>
      </c>
      <c r="CS35" s="46">
        <f t="shared" si="43"/>
        <v>0</v>
      </c>
      <c r="CT35" s="46">
        <f t="shared" si="31"/>
        <v>592</v>
      </c>
      <c r="CU35" s="46">
        <f t="shared" si="32"/>
        <v>0</v>
      </c>
      <c r="CV35" s="46">
        <f t="shared" si="33"/>
        <v>587</v>
      </c>
      <c r="CW35" s="46">
        <f t="shared" si="34"/>
        <v>5</v>
      </c>
      <c r="CX35" s="46">
        <f t="shared" si="35"/>
        <v>0</v>
      </c>
      <c r="CY35" s="46">
        <f t="shared" si="36"/>
        <v>0</v>
      </c>
      <c r="CZ35" s="46">
        <f t="shared" si="37"/>
        <v>0</v>
      </c>
      <c r="DA35" s="46">
        <f t="shared" si="38"/>
        <v>0</v>
      </c>
      <c r="DB35" s="46">
        <f t="shared" si="44"/>
        <v>0</v>
      </c>
      <c r="DC35" s="46">
        <f t="shared" si="44"/>
        <v>0</v>
      </c>
      <c r="DD35" s="46">
        <f t="shared" si="44"/>
        <v>0</v>
      </c>
      <c r="DE35" s="46">
        <f t="shared" si="44"/>
        <v>0</v>
      </c>
      <c r="DF35" s="46">
        <f t="shared" si="44"/>
        <v>0</v>
      </c>
      <c r="DG35" s="46">
        <f t="shared" si="44"/>
        <v>0</v>
      </c>
      <c r="DH35" s="46">
        <v>0</v>
      </c>
      <c r="DI35" s="46">
        <f t="shared" si="40"/>
        <v>0</v>
      </c>
      <c r="DJ35" s="46">
        <v>0</v>
      </c>
      <c r="DK35" s="46">
        <v>0</v>
      </c>
      <c r="DL35" s="46">
        <v>0</v>
      </c>
      <c r="DM35" s="46">
        <v>0</v>
      </c>
    </row>
    <row r="36" spans="1:117" s="3" customFormat="1" ht="13.5" customHeight="1" x14ac:dyDescent="0.2">
      <c r="A36" s="44" t="s">
        <v>36</v>
      </c>
      <c r="B36" s="45" t="s">
        <v>93</v>
      </c>
      <c r="C36" s="44" t="s">
        <v>94</v>
      </c>
      <c r="D36" s="46">
        <f t="shared" si="0"/>
        <v>4275</v>
      </c>
      <c r="E36" s="46">
        <f t="shared" si="1"/>
        <v>2387</v>
      </c>
      <c r="F36" s="46">
        <f t="shared" si="2"/>
        <v>0</v>
      </c>
      <c r="G36" s="46">
        <v>0</v>
      </c>
      <c r="H36" s="46">
        <v>0</v>
      </c>
      <c r="I36" s="46">
        <v>0</v>
      </c>
      <c r="J36" s="46">
        <f t="shared" si="3"/>
        <v>1849</v>
      </c>
      <c r="K36" s="46">
        <v>1849</v>
      </c>
      <c r="L36" s="46">
        <v>0</v>
      </c>
      <c r="M36" s="46">
        <v>0</v>
      </c>
      <c r="N36" s="46">
        <f t="shared" si="4"/>
        <v>215</v>
      </c>
      <c r="O36" s="46">
        <v>215</v>
      </c>
      <c r="P36" s="46">
        <v>0</v>
      </c>
      <c r="Q36" s="46">
        <v>0</v>
      </c>
      <c r="R36" s="46">
        <f t="shared" si="5"/>
        <v>112</v>
      </c>
      <c r="S36" s="46">
        <v>87</v>
      </c>
      <c r="T36" s="46">
        <v>25</v>
      </c>
      <c r="U36" s="46">
        <v>0</v>
      </c>
      <c r="V36" s="46">
        <f t="shared" si="6"/>
        <v>0</v>
      </c>
      <c r="W36" s="46">
        <v>0</v>
      </c>
      <c r="X36" s="46">
        <v>0</v>
      </c>
      <c r="Y36" s="46">
        <v>0</v>
      </c>
      <c r="Z36" s="46">
        <f t="shared" si="7"/>
        <v>211</v>
      </c>
      <c r="AA36" s="46">
        <v>211</v>
      </c>
      <c r="AB36" s="46">
        <v>0</v>
      </c>
      <c r="AC36" s="46">
        <v>0</v>
      </c>
      <c r="AD36" s="46">
        <f t="shared" si="8"/>
        <v>1634</v>
      </c>
      <c r="AE36" s="46">
        <f t="shared" si="9"/>
        <v>0</v>
      </c>
      <c r="AF36" s="46">
        <v>0</v>
      </c>
      <c r="AG36" s="46">
        <v>0</v>
      </c>
      <c r="AH36" s="46">
        <v>0</v>
      </c>
      <c r="AI36" s="46">
        <f t="shared" si="10"/>
        <v>1610</v>
      </c>
      <c r="AJ36" s="46">
        <v>0</v>
      </c>
      <c r="AK36" s="46">
        <v>0</v>
      </c>
      <c r="AL36" s="46">
        <v>1610</v>
      </c>
      <c r="AM36" s="46">
        <f t="shared" si="11"/>
        <v>12</v>
      </c>
      <c r="AN36" s="46">
        <v>0</v>
      </c>
      <c r="AO36" s="46">
        <v>0</v>
      </c>
      <c r="AP36" s="46">
        <v>12</v>
      </c>
      <c r="AQ36" s="46">
        <f t="shared" si="12"/>
        <v>0</v>
      </c>
      <c r="AR36" s="46">
        <v>0</v>
      </c>
      <c r="AS36" s="46">
        <v>0</v>
      </c>
      <c r="AT36" s="46">
        <v>0</v>
      </c>
      <c r="AU36" s="46">
        <f t="shared" si="13"/>
        <v>0</v>
      </c>
      <c r="AV36" s="46">
        <v>0</v>
      </c>
      <c r="AW36" s="46">
        <v>0</v>
      </c>
      <c r="AX36" s="46">
        <v>0</v>
      </c>
      <c r="AY36" s="46">
        <f t="shared" si="14"/>
        <v>12</v>
      </c>
      <c r="AZ36" s="46">
        <v>0</v>
      </c>
      <c r="BA36" s="46">
        <v>0</v>
      </c>
      <c r="BB36" s="46">
        <v>12</v>
      </c>
      <c r="BC36" s="46">
        <f t="shared" si="15"/>
        <v>254</v>
      </c>
      <c r="BD36" s="46">
        <f t="shared" si="16"/>
        <v>218</v>
      </c>
      <c r="BE36" s="46">
        <v>0</v>
      </c>
      <c r="BF36" s="46">
        <v>0</v>
      </c>
      <c r="BG36" s="46">
        <v>27</v>
      </c>
      <c r="BH36" s="46">
        <v>0</v>
      </c>
      <c r="BI36" s="46">
        <v>164</v>
      </c>
      <c r="BJ36" s="46">
        <v>27</v>
      </c>
      <c r="BK36" s="46">
        <f t="shared" si="18"/>
        <v>36</v>
      </c>
      <c r="BL36" s="46">
        <v>0</v>
      </c>
      <c r="BM36" s="46">
        <v>36</v>
      </c>
      <c r="BN36" s="46">
        <v>0</v>
      </c>
      <c r="BO36" s="46">
        <v>0</v>
      </c>
      <c r="BP36" s="46">
        <v>0</v>
      </c>
      <c r="BQ36" s="46">
        <v>0</v>
      </c>
      <c r="BR36" s="46">
        <f t="shared" si="41"/>
        <v>2605</v>
      </c>
      <c r="BS36" s="46">
        <f t="shared" si="41"/>
        <v>0</v>
      </c>
      <c r="BT36" s="46">
        <f t="shared" si="41"/>
        <v>1849</v>
      </c>
      <c r="BU36" s="46">
        <f t="shared" si="41"/>
        <v>242</v>
      </c>
      <c r="BV36" s="46">
        <f t="shared" si="41"/>
        <v>112</v>
      </c>
      <c r="BW36" s="46">
        <f t="shared" si="41"/>
        <v>164</v>
      </c>
      <c r="BX36" s="46">
        <f t="shared" si="41"/>
        <v>238</v>
      </c>
      <c r="BY36" s="46">
        <f t="shared" si="21"/>
        <v>2387</v>
      </c>
      <c r="BZ36" s="46">
        <f t="shared" si="22"/>
        <v>0</v>
      </c>
      <c r="CA36" s="46">
        <f t="shared" si="23"/>
        <v>1849</v>
      </c>
      <c r="CB36" s="46">
        <f t="shared" si="24"/>
        <v>215</v>
      </c>
      <c r="CC36" s="46">
        <f t="shared" si="25"/>
        <v>112</v>
      </c>
      <c r="CD36" s="46">
        <f t="shared" si="26"/>
        <v>0</v>
      </c>
      <c r="CE36" s="46">
        <f t="shared" si="27"/>
        <v>211</v>
      </c>
      <c r="CF36" s="46">
        <f t="shared" si="28"/>
        <v>218</v>
      </c>
      <c r="CG36" s="46">
        <f t="shared" si="42"/>
        <v>0</v>
      </c>
      <c r="CH36" s="46">
        <f t="shared" si="42"/>
        <v>0</v>
      </c>
      <c r="CI36" s="46">
        <f t="shared" si="42"/>
        <v>27</v>
      </c>
      <c r="CJ36" s="46">
        <f t="shared" si="42"/>
        <v>0</v>
      </c>
      <c r="CK36" s="46">
        <f t="shared" si="42"/>
        <v>164</v>
      </c>
      <c r="CL36" s="46">
        <f t="shared" si="42"/>
        <v>27</v>
      </c>
      <c r="CM36" s="46">
        <f t="shared" si="43"/>
        <v>1670</v>
      </c>
      <c r="CN36" s="46">
        <f t="shared" si="43"/>
        <v>0</v>
      </c>
      <c r="CO36" s="46">
        <f t="shared" si="43"/>
        <v>1646</v>
      </c>
      <c r="CP36" s="46">
        <f t="shared" si="43"/>
        <v>12</v>
      </c>
      <c r="CQ36" s="46">
        <f t="shared" si="43"/>
        <v>0</v>
      </c>
      <c r="CR36" s="46">
        <f t="shared" si="43"/>
        <v>0</v>
      </c>
      <c r="CS36" s="46">
        <f t="shared" si="43"/>
        <v>12</v>
      </c>
      <c r="CT36" s="46">
        <f t="shared" si="31"/>
        <v>1634</v>
      </c>
      <c r="CU36" s="46">
        <f t="shared" si="32"/>
        <v>0</v>
      </c>
      <c r="CV36" s="46">
        <f t="shared" si="33"/>
        <v>1610</v>
      </c>
      <c r="CW36" s="46">
        <f t="shared" si="34"/>
        <v>12</v>
      </c>
      <c r="CX36" s="46">
        <f t="shared" si="35"/>
        <v>0</v>
      </c>
      <c r="CY36" s="46">
        <f t="shared" si="36"/>
        <v>0</v>
      </c>
      <c r="CZ36" s="46">
        <f t="shared" si="37"/>
        <v>12</v>
      </c>
      <c r="DA36" s="46">
        <f t="shared" si="38"/>
        <v>36</v>
      </c>
      <c r="DB36" s="46">
        <f t="shared" si="44"/>
        <v>0</v>
      </c>
      <c r="DC36" s="46">
        <f t="shared" si="44"/>
        <v>36</v>
      </c>
      <c r="DD36" s="46">
        <f t="shared" si="44"/>
        <v>0</v>
      </c>
      <c r="DE36" s="46">
        <f t="shared" si="44"/>
        <v>0</v>
      </c>
      <c r="DF36" s="46">
        <f t="shared" si="44"/>
        <v>0</v>
      </c>
      <c r="DG36" s="46">
        <f t="shared" si="44"/>
        <v>0</v>
      </c>
      <c r="DH36" s="46">
        <v>0</v>
      </c>
      <c r="DI36" s="46">
        <f t="shared" si="40"/>
        <v>0</v>
      </c>
      <c r="DJ36" s="46">
        <v>0</v>
      </c>
      <c r="DK36" s="46">
        <v>0</v>
      </c>
      <c r="DL36" s="46">
        <v>0</v>
      </c>
      <c r="DM36" s="46">
        <v>0</v>
      </c>
    </row>
    <row r="37" spans="1:117" s="3" customFormat="1" ht="13.5" customHeight="1" x14ac:dyDescent="0.2">
      <c r="A37" s="44" t="s">
        <v>36</v>
      </c>
      <c r="B37" s="45" t="s">
        <v>95</v>
      </c>
      <c r="C37" s="44" t="s">
        <v>96</v>
      </c>
      <c r="D37" s="46">
        <f t="shared" si="0"/>
        <v>5557</v>
      </c>
      <c r="E37" s="46">
        <f t="shared" si="1"/>
        <v>4518</v>
      </c>
      <c r="F37" s="46">
        <f t="shared" si="2"/>
        <v>0</v>
      </c>
      <c r="G37" s="46">
        <v>0</v>
      </c>
      <c r="H37" s="46">
        <v>0</v>
      </c>
      <c r="I37" s="46">
        <v>0</v>
      </c>
      <c r="J37" s="46">
        <f t="shared" si="3"/>
        <v>2930</v>
      </c>
      <c r="K37" s="46">
        <v>0</v>
      </c>
      <c r="L37" s="46">
        <v>2930</v>
      </c>
      <c r="M37" s="46">
        <v>0</v>
      </c>
      <c r="N37" s="46">
        <f t="shared" si="4"/>
        <v>110</v>
      </c>
      <c r="O37" s="46">
        <v>0</v>
      </c>
      <c r="P37" s="46">
        <v>110</v>
      </c>
      <c r="Q37" s="46">
        <v>0</v>
      </c>
      <c r="R37" s="46">
        <f t="shared" si="5"/>
        <v>1093</v>
      </c>
      <c r="S37" s="46">
        <v>0</v>
      </c>
      <c r="T37" s="46">
        <v>1093</v>
      </c>
      <c r="U37" s="46">
        <v>0</v>
      </c>
      <c r="V37" s="46">
        <f t="shared" si="6"/>
        <v>15</v>
      </c>
      <c r="W37" s="46">
        <v>0</v>
      </c>
      <c r="X37" s="46">
        <v>15</v>
      </c>
      <c r="Y37" s="46">
        <v>0</v>
      </c>
      <c r="Z37" s="46">
        <f t="shared" si="7"/>
        <v>370</v>
      </c>
      <c r="AA37" s="46">
        <v>0</v>
      </c>
      <c r="AB37" s="46">
        <v>370</v>
      </c>
      <c r="AC37" s="46">
        <v>0</v>
      </c>
      <c r="AD37" s="46">
        <f t="shared" si="8"/>
        <v>992</v>
      </c>
      <c r="AE37" s="46">
        <f t="shared" si="9"/>
        <v>0</v>
      </c>
      <c r="AF37" s="46">
        <v>0</v>
      </c>
      <c r="AG37" s="46">
        <v>0</v>
      </c>
      <c r="AH37" s="46">
        <v>0</v>
      </c>
      <c r="AI37" s="46">
        <f t="shared" si="10"/>
        <v>981</v>
      </c>
      <c r="AJ37" s="46">
        <v>0</v>
      </c>
      <c r="AK37" s="46">
        <v>0</v>
      </c>
      <c r="AL37" s="46">
        <v>981</v>
      </c>
      <c r="AM37" s="46">
        <f t="shared" si="11"/>
        <v>0</v>
      </c>
      <c r="AN37" s="46">
        <v>0</v>
      </c>
      <c r="AO37" s="46">
        <v>0</v>
      </c>
      <c r="AP37" s="46">
        <v>0</v>
      </c>
      <c r="AQ37" s="46">
        <f t="shared" si="12"/>
        <v>0</v>
      </c>
      <c r="AR37" s="46">
        <v>0</v>
      </c>
      <c r="AS37" s="46">
        <v>0</v>
      </c>
      <c r="AT37" s="46">
        <v>0</v>
      </c>
      <c r="AU37" s="46">
        <f t="shared" si="13"/>
        <v>0</v>
      </c>
      <c r="AV37" s="46">
        <v>0</v>
      </c>
      <c r="AW37" s="46">
        <v>0</v>
      </c>
      <c r="AX37" s="46">
        <v>0</v>
      </c>
      <c r="AY37" s="46">
        <f t="shared" si="14"/>
        <v>11</v>
      </c>
      <c r="AZ37" s="46">
        <v>0</v>
      </c>
      <c r="BA37" s="46">
        <v>11</v>
      </c>
      <c r="BB37" s="46">
        <v>0</v>
      </c>
      <c r="BC37" s="46">
        <f t="shared" si="15"/>
        <v>47</v>
      </c>
      <c r="BD37" s="46">
        <f t="shared" si="16"/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f t="shared" si="18"/>
        <v>47</v>
      </c>
      <c r="BL37" s="46">
        <v>0</v>
      </c>
      <c r="BM37" s="46">
        <v>47</v>
      </c>
      <c r="BN37" s="46">
        <v>0</v>
      </c>
      <c r="BO37" s="46">
        <v>0</v>
      </c>
      <c r="BP37" s="46">
        <v>0</v>
      </c>
      <c r="BQ37" s="46">
        <v>0</v>
      </c>
      <c r="BR37" s="46">
        <f t="shared" si="41"/>
        <v>4518</v>
      </c>
      <c r="BS37" s="46">
        <f t="shared" si="41"/>
        <v>0</v>
      </c>
      <c r="BT37" s="46">
        <f t="shared" si="41"/>
        <v>2930</v>
      </c>
      <c r="BU37" s="46">
        <f t="shared" si="41"/>
        <v>110</v>
      </c>
      <c r="BV37" s="46">
        <f t="shared" si="41"/>
        <v>1093</v>
      </c>
      <c r="BW37" s="46">
        <f t="shared" si="41"/>
        <v>15</v>
      </c>
      <c r="BX37" s="46">
        <f t="shared" si="41"/>
        <v>370</v>
      </c>
      <c r="BY37" s="46">
        <f t="shared" si="21"/>
        <v>4518</v>
      </c>
      <c r="BZ37" s="46">
        <f t="shared" si="22"/>
        <v>0</v>
      </c>
      <c r="CA37" s="46">
        <f t="shared" si="23"/>
        <v>2930</v>
      </c>
      <c r="CB37" s="46">
        <f t="shared" si="24"/>
        <v>110</v>
      </c>
      <c r="CC37" s="46">
        <f t="shared" si="25"/>
        <v>1093</v>
      </c>
      <c r="CD37" s="46">
        <f t="shared" si="26"/>
        <v>15</v>
      </c>
      <c r="CE37" s="46">
        <f t="shared" si="27"/>
        <v>370</v>
      </c>
      <c r="CF37" s="46">
        <f t="shared" si="28"/>
        <v>0</v>
      </c>
      <c r="CG37" s="46">
        <f t="shared" si="42"/>
        <v>0</v>
      </c>
      <c r="CH37" s="46">
        <f t="shared" si="42"/>
        <v>0</v>
      </c>
      <c r="CI37" s="46">
        <f t="shared" si="42"/>
        <v>0</v>
      </c>
      <c r="CJ37" s="46">
        <f t="shared" si="42"/>
        <v>0</v>
      </c>
      <c r="CK37" s="46">
        <f t="shared" si="42"/>
        <v>0</v>
      </c>
      <c r="CL37" s="46">
        <f t="shared" si="42"/>
        <v>0</v>
      </c>
      <c r="CM37" s="46">
        <f t="shared" si="43"/>
        <v>1039</v>
      </c>
      <c r="CN37" s="46">
        <f t="shared" si="43"/>
        <v>0</v>
      </c>
      <c r="CO37" s="46">
        <f t="shared" si="43"/>
        <v>1028</v>
      </c>
      <c r="CP37" s="46">
        <f t="shared" si="43"/>
        <v>0</v>
      </c>
      <c r="CQ37" s="46">
        <f t="shared" si="43"/>
        <v>0</v>
      </c>
      <c r="CR37" s="46">
        <f t="shared" si="43"/>
        <v>0</v>
      </c>
      <c r="CS37" s="46">
        <f t="shared" si="43"/>
        <v>11</v>
      </c>
      <c r="CT37" s="46">
        <f t="shared" si="31"/>
        <v>992</v>
      </c>
      <c r="CU37" s="46">
        <f t="shared" si="32"/>
        <v>0</v>
      </c>
      <c r="CV37" s="46">
        <f t="shared" si="33"/>
        <v>981</v>
      </c>
      <c r="CW37" s="46">
        <f t="shared" si="34"/>
        <v>0</v>
      </c>
      <c r="CX37" s="46">
        <f t="shared" si="35"/>
        <v>0</v>
      </c>
      <c r="CY37" s="46">
        <f t="shared" si="36"/>
        <v>0</v>
      </c>
      <c r="CZ37" s="46">
        <f t="shared" si="37"/>
        <v>11</v>
      </c>
      <c r="DA37" s="46">
        <f t="shared" si="38"/>
        <v>47</v>
      </c>
      <c r="DB37" s="46">
        <f t="shared" si="44"/>
        <v>0</v>
      </c>
      <c r="DC37" s="46">
        <f t="shared" si="44"/>
        <v>47</v>
      </c>
      <c r="DD37" s="46">
        <f t="shared" si="44"/>
        <v>0</v>
      </c>
      <c r="DE37" s="46">
        <f t="shared" si="44"/>
        <v>0</v>
      </c>
      <c r="DF37" s="46">
        <f t="shared" si="44"/>
        <v>0</v>
      </c>
      <c r="DG37" s="46">
        <f t="shared" si="44"/>
        <v>0</v>
      </c>
      <c r="DH37" s="46">
        <v>0</v>
      </c>
      <c r="DI37" s="46">
        <f t="shared" si="40"/>
        <v>0</v>
      </c>
      <c r="DJ37" s="46">
        <v>0</v>
      </c>
      <c r="DK37" s="46">
        <v>0</v>
      </c>
      <c r="DL37" s="46">
        <v>0</v>
      </c>
      <c r="DM37" s="46">
        <v>0</v>
      </c>
    </row>
    <row r="38" spans="1:117" s="3" customFormat="1" ht="13.5" customHeight="1" x14ac:dyDescent="0.2">
      <c r="A38" s="44" t="s">
        <v>36</v>
      </c>
      <c r="B38" s="45" t="s">
        <v>97</v>
      </c>
      <c r="C38" s="44" t="s">
        <v>98</v>
      </c>
      <c r="D38" s="46">
        <f t="shared" si="0"/>
        <v>5335</v>
      </c>
      <c r="E38" s="46">
        <f t="shared" si="1"/>
        <v>3995</v>
      </c>
      <c r="F38" s="46">
        <f t="shared" si="2"/>
        <v>0</v>
      </c>
      <c r="G38" s="46">
        <v>0</v>
      </c>
      <c r="H38" s="46">
        <v>0</v>
      </c>
      <c r="I38" s="46">
        <v>0</v>
      </c>
      <c r="J38" s="46">
        <f t="shared" si="3"/>
        <v>3041</v>
      </c>
      <c r="K38" s="46">
        <v>0</v>
      </c>
      <c r="L38" s="46">
        <v>3041</v>
      </c>
      <c r="M38" s="46">
        <v>0</v>
      </c>
      <c r="N38" s="46">
        <f t="shared" si="4"/>
        <v>0</v>
      </c>
      <c r="O38" s="46">
        <v>0</v>
      </c>
      <c r="P38" s="46">
        <v>0</v>
      </c>
      <c r="Q38" s="46">
        <v>0</v>
      </c>
      <c r="R38" s="46">
        <f t="shared" si="5"/>
        <v>320</v>
      </c>
      <c r="S38" s="46">
        <v>0</v>
      </c>
      <c r="T38" s="46">
        <v>320</v>
      </c>
      <c r="U38" s="46">
        <v>0</v>
      </c>
      <c r="V38" s="46">
        <f t="shared" si="6"/>
        <v>8</v>
      </c>
      <c r="W38" s="46">
        <v>0</v>
      </c>
      <c r="X38" s="46">
        <v>8</v>
      </c>
      <c r="Y38" s="46">
        <v>0</v>
      </c>
      <c r="Z38" s="46">
        <f t="shared" si="7"/>
        <v>626</v>
      </c>
      <c r="AA38" s="46">
        <v>0</v>
      </c>
      <c r="AB38" s="46">
        <v>626</v>
      </c>
      <c r="AC38" s="46">
        <v>0</v>
      </c>
      <c r="AD38" s="46">
        <f t="shared" si="8"/>
        <v>1219</v>
      </c>
      <c r="AE38" s="46">
        <f t="shared" si="9"/>
        <v>0</v>
      </c>
      <c r="AF38" s="46">
        <v>0</v>
      </c>
      <c r="AG38" s="46">
        <v>0</v>
      </c>
      <c r="AH38" s="46">
        <v>0</v>
      </c>
      <c r="AI38" s="46">
        <f t="shared" si="10"/>
        <v>1219</v>
      </c>
      <c r="AJ38" s="46">
        <v>0</v>
      </c>
      <c r="AK38" s="46">
        <v>0</v>
      </c>
      <c r="AL38" s="46">
        <v>1219</v>
      </c>
      <c r="AM38" s="46">
        <f t="shared" si="11"/>
        <v>0</v>
      </c>
      <c r="AN38" s="46">
        <v>0</v>
      </c>
      <c r="AO38" s="46">
        <v>0</v>
      </c>
      <c r="AP38" s="46">
        <v>0</v>
      </c>
      <c r="AQ38" s="46">
        <f t="shared" si="12"/>
        <v>0</v>
      </c>
      <c r="AR38" s="46">
        <v>0</v>
      </c>
      <c r="AS38" s="46">
        <v>0</v>
      </c>
      <c r="AT38" s="46">
        <v>0</v>
      </c>
      <c r="AU38" s="46">
        <f t="shared" si="13"/>
        <v>0</v>
      </c>
      <c r="AV38" s="46">
        <v>0</v>
      </c>
      <c r="AW38" s="46">
        <v>0</v>
      </c>
      <c r="AX38" s="46">
        <v>0</v>
      </c>
      <c r="AY38" s="46">
        <f t="shared" si="14"/>
        <v>0</v>
      </c>
      <c r="AZ38" s="46">
        <v>0</v>
      </c>
      <c r="BA38" s="46">
        <v>0</v>
      </c>
      <c r="BB38" s="46">
        <v>0</v>
      </c>
      <c r="BC38" s="46">
        <f t="shared" si="15"/>
        <v>121</v>
      </c>
      <c r="BD38" s="46">
        <f t="shared" si="16"/>
        <v>121</v>
      </c>
      <c r="BE38" s="46">
        <v>0</v>
      </c>
      <c r="BF38" s="46">
        <v>87</v>
      </c>
      <c r="BG38" s="46">
        <v>0</v>
      </c>
      <c r="BH38" s="46">
        <v>34</v>
      </c>
      <c r="BI38" s="46">
        <v>0</v>
      </c>
      <c r="BJ38" s="46">
        <v>0</v>
      </c>
      <c r="BK38" s="46">
        <f t="shared" si="18"/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f t="shared" si="41"/>
        <v>4116</v>
      </c>
      <c r="BS38" s="46">
        <f t="shared" si="41"/>
        <v>0</v>
      </c>
      <c r="BT38" s="46">
        <f t="shared" si="41"/>
        <v>3128</v>
      </c>
      <c r="BU38" s="46">
        <f t="shared" si="41"/>
        <v>0</v>
      </c>
      <c r="BV38" s="46">
        <f t="shared" si="41"/>
        <v>354</v>
      </c>
      <c r="BW38" s="46">
        <f t="shared" si="41"/>
        <v>8</v>
      </c>
      <c r="BX38" s="46">
        <f t="shared" si="41"/>
        <v>626</v>
      </c>
      <c r="BY38" s="46">
        <f t="shared" si="21"/>
        <v>3995</v>
      </c>
      <c r="BZ38" s="46">
        <f t="shared" si="22"/>
        <v>0</v>
      </c>
      <c r="CA38" s="46">
        <f t="shared" si="23"/>
        <v>3041</v>
      </c>
      <c r="CB38" s="46">
        <f t="shared" si="24"/>
        <v>0</v>
      </c>
      <c r="CC38" s="46">
        <f t="shared" si="25"/>
        <v>320</v>
      </c>
      <c r="CD38" s="46">
        <f t="shared" si="26"/>
        <v>8</v>
      </c>
      <c r="CE38" s="46">
        <f t="shared" si="27"/>
        <v>626</v>
      </c>
      <c r="CF38" s="46">
        <f t="shared" si="28"/>
        <v>121</v>
      </c>
      <c r="CG38" s="46">
        <f t="shared" si="42"/>
        <v>0</v>
      </c>
      <c r="CH38" s="46">
        <f t="shared" si="42"/>
        <v>87</v>
      </c>
      <c r="CI38" s="46">
        <f t="shared" si="42"/>
        <v>0</v>
      </c>
      <c r="CJ38" s="46">
        <f t="shared" si="42"/>
        <v>34</v>
      </c>
      <c r="CK38" s="46">
        <f t="shared" si="42"/>
        <v>0</v>
      </c>
      <c r="CL38" s="46">
        <f t="shared" si="42"/>
        <v>0</v>
      </c>
      <c r="CM38" s="46">
        <f t="shared" si="43"/>
        <v>1219</v>
      </c>
      <c r="CN38" s="46">
        <f t="shared" si="43"/>
        <v>0</v>
      </c>
      <c r="CO38" s="46">
        <f t="shared" si="43"/>
        <v>1219</v>
      </c>
      <c r="CP38" s="46">
        <f t="shared" si="43"/>
        <v>0</v>
      </c>
      <c r="CQ38" s="46">
        <f t="shared" si="43"/>
        <v>0</v>
      </c>
      <c r="CR38" s="46">
        <f t="shared" si="43"/>
        <v>0</v>
      </c>
      <c r="CS38" s="46">
        <f t="shared" si="43"/>
        <v>0</v>
      </c>
      <c r="CT38" s="46">
        <f t="shared" si="31"/>
        <v>1219</v>
      </c>
      <c r="CU38" s="46">
        <f t="shared" si="32"/>
        <v>0</v>
      </c>
      <c r="CV38" s="46">
        <f t="shared" si="33"/>
        <v>1219</v>
      </c>
      <c r="CW38" s="46">
        <f t="shared" si="34"/>
        <v>0</v>
      </c>
      <c r="CX38" s="46">
        <f t="shared" si="35"/>
        <v>0</v>
      </c>
      <c r="CY38" s="46">
        <f t="shared" si="36"/>
        <v>0</v>
      </c>
      <c r="CZ38" s="46">
        <f t="shared" si="37"/>
        <v>0</v>
      </c>
      <c r="DA38" s="46">
        <f t="shared" si="38"/>
        <v>0</v>
      </c>
      <c r="DB38" s="46">
        <f t="shared" si="44"/>
        <v>0</v>
      </c>
      <c r="DC38" s="46">
        <f t="shared" si="44"/>
        <v>0</v>
      </c>
      <c r="DD38" s="46">
        <f t="shared" si="44"/>
        <v>0</v>
      </c>
      <c r="DE38" s="46">
        <f t="shared" si="44"/>
        <v>0</v>
      </c>
      <c r="DF38" s="46">
        <f t="shared" si="44"/>
        <v>0</v>
      </c>
      <c r="DG38" s="46">
        <f t="shared" si="44"/>
        <v>0</v>
      </c>
      <c r="DH38" s="46">
        <v>0</v>
      </c>
      <c r="DI38" s="46">
        <f t="shared" si="40"/>
        <v>0</v>
      </c>
      <c r="DJ38" s="46">
        <v>0</v>
      </c>
      <c r="DK38" s="46">
        <v>0</v>
      </c>
      <c r="DL38" s="46">
        <v>0</v>
      </c>
      <c r="DM38" s="46">
        <v>0</v>
      </c>
    </row>
    <row r="39" spans="1:117" s="3" customFormat="1" ht="13.5" customHeight="1" x14ac:dyDescent="0.2">
      <c r="A39" s="44" t="s">
        <v>36</v>
      </c>
      <c r="B39" s="45" t="s">
        <v>99</v>
      </c>
      <c r="C39" s="44" t="s">
        <v>100</v>
      </c>
      <c r="D39" s="46">
        <f t="shared" si="0"/>
        <v>5949</v>
      </c>
      <c r="E39" s="46">
        <f t="shared" si="1"/>
        <v>3750</v>
      </c>
      <c r="F39" s="46">
        <f t="shared" si="2"/>
        <v>0</v>
      </c>
      <c r="G39" s="46">
        <v>0</v>
      </c>
      <c r="H39" s="46">
        <v>0</v>
      </c>
      <c r="I39" s="46">
        <v>0</v>
      </c>
      <c r="J39" s="46">
        <f t="shared" si="3"/>
        <v>3656</v>
      </c>
      <c r="K39" s="46">
        <v>0</v>
      </c>
      <c r="L39" s="46">
        <v>3656</v>
      </c>
      <c r="M39" s="46">
        <v>0</v>
      </c>
      <c r="N39" s="46">
        <f t="shared" si="4"/>
        <v>94</v>
      </c>
      <c r="O39" s="46">
        <v>0</v>
      </c>
      <c r="P39" s="46">
        <v>94</v>
      </c>
      <c r="Q39" s="46">
        <v>0</v>
      </c>
      <c r="R39" s="46">
        <f t="shared" si="5"/>
        <v>0</v>
      </c>
      <c r="S39" s="46">
        <v>0</v>
      </c>
      <c r="T39" s="46">
        <v>0</v>
      </c>
      <c r="U39" s="46">
        <v>0</v>
      </c>
      <c r="V39" s="46">
        <f t="shared" si="6"/>
        <v>0</v>
      </c>
      <c r="W39" s="46">
        <v>0</v>
      </c>
      <c r="X39" s="46">
        <v>0</v>
      </c>
      <c r="Y39" s="46">
        <v>0</v>
      </c>
      <c r="Z39" s="46">
        <f t="shared" si="7"/>
        <v>0</v>
      </c>
      <c r="AA39" s="46">
        <v>0</v>
      </c>
      <c r="AB39" s="46">
        <v>0</v>
      </c>
      <c r="AC39" s="46">
        <v>0</v>
      </c>
      <c r="AD39" s="46">
        <f t="shared" si="8"/>
        <v>983</v>
      </c>
      <c r="AE39" s="46">
        <f t="shared" si="9"/>
        <v>0</v>
      </c>
      <c r="AF39" s="46">
        <v>0</v>
      </c>
      <c r="AG39" s="46">
        <v>0</v>
      </c>
      <c r="AH39" s="46">
        <v>0</v>
      </c>
      <c r="AI39" s="46">
        <f t="shared" si="10"/>
        <v>983</v>
      </c>
      <c r="AJ39" s="46">
        <v>0</v>
      </c>
      <c r="AK39" s="46">
        <v>0</v>
      </c>
      <c r="AL39" s="46">
        <v>983</v>
      </c>
      <c r="AM39" s="46">
        <f t="shared" si="11"/>
        <v>0</v>
      </c>
      <c r="AN39" s="46">
        <v>0</v>
      </c>
      <c r="AO39" s="46">
        <v>0</v>
      </c>
      <c r="AP39" s="46">
        <v>0</v>
      </c>
      <c r="AQ39" s="46">
        <f t="shared" si="12"/>
        <v>0</v>
      </c>
      <c r="AR39" s="46">
        <v>0</v>
      </c>
      <c r="AS39" s="46">
        <v>0</v>
      </c>
      <c r="AT39" s="46">
        <v>0</v>
      </c>
      <c r="AU39" s="46">
        <f t="shared" si="13"/>
        <v>0</v>
      </c>
      <c r="AV39" s="46">
        <v>0</v>
      </c>
      <c r="AW39" s="46">
        <v>0</v>
      </c>
      <c r="AX39" s="46">
        <v>0</v>
      </c>
      <c r="AY39" s="46">
        <f t="shared" si="14"/>
        <v>0</v>
      </c>
      <c r="AZ39" s="46">
        <v>0</v>
      </c>
      <c r="BA39" s="46">
        <v>0</v>
      </c>
      <c r="BB39" s="46">
        <v>0</v>
      </c>
      <c r="BC39" s="46">
        <f t="shared" si="15"/>
        <v>1216</v>
      </c>
      <c r="BD39" s="46">
        <f t="shared" si="16"/>
        <v>1216</v>
      </c>
      <c r="BE39" s="46">
        <v>0</v>
      </c>
      <c r="BF39" s="46">
        <v>111</v>
      </c>
      <c r="BG39" s="46">
        <v>0</v>
      </c>
      <c r="BH39" s="46">
        <v>1094</v>
      </c>
      <c r="BI39" s="46">
        <v>0</v>
      </c>
      <c r="BJ39" s="46">
        <v>11</v>
      </c>
      <c r="BK39" s="46">
        <f t="shared" si="18"/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f t="shared" si="41"/>
        <v>4966</v>
      </c>
      <c r="BS39" s="46">
        <f t="shared" si="41"/>
        <v>0</v>
      </c>
      <c r="BT39" s="46">
        <f t="shared" si="41"/>
        <v>3767</v>
      </c>
      <c r="BU39" s="46">
        <f t="shared" si="41"/>
        <v>94</v>
      </c>
      <c r="BV39" s="46">
        <f t="shared" si="41"/>
        <v>1094</v>
      </c>
      <c r="BW39" s="46">
        <f t="shared" si="41"/>
        <v>0</v>
      </c>
      <c r="BX39" s="46">
        <f t="shared" si="41"/>
        <v>11</v>
      </c>
      <c r="BY39" s="46">
        <f t="shared" si="21"/>
        <v>3750</v>
      </c>
      <c r="BZ39" s="46">
        <f t="shared" si="22"/>
        <v>0</v>
      </c>
      <c r="CA39" s="46">
        <f t="shared" si="23"/>
        <v>3656</v>
      </c>
      <c r="CB39" s="46">
        <f t="shared" si="24"/>
        <v>94</v>
      </c>
      <c r="CC39" s="46">
        <f t="shared" si="25"/>
        <v>0</v>
      </c>
      <c r="CD39" s="46">
        <f t="shared" si="26"/>
        <v>0</v>
      </c>
      <c r="CE39" s="46">
        <f t="shared" si="27"/>
        <v>0</v>
      </c>
      <c r="CF39" s="46">
        <f t="shared" si="28"/>
        <v>1216</v>
      </c>
      <c r="CG39" s="46">
        <f t="shared" si="42"/>
        <v>0</v>
      </c>
      <c r="CH39" s="46">
        <f t="shared" si="42"/>
        <v>111</v>
      </c>
      <c r="CI39" s="46">
        <f t="shared" si="42"/>
        <v>0</v>
      </c>
      <c r="CJ39" s="46">
        <f t="shared" si="42"/>
        <v>1094</v>
      </c>
      <c r="CK39" s="46">
        <f t="shared" si="42"/>
        <v>0</v>
      </c>
      <c r="CL39" s="46">
        <f t="shared" si="42"/>
        <v>11</v>
      </c>
      <c r="CM39" s="46">
        <f t="shared" si="43"/>
        <v>983</v>
      </c>
      <c r="CN39" s="46">
        <f t="shared" si="43"/>
        <v>0</v>
      </c>
      <c r="CO39" s="46">
        <f t="shared" si="43"/>
        <v>983</v>
      </c>
      <c r="CP39" s="46">
        <f t="shared" si="43"/>
        <v>0</v>
      </c>
      <c r="CQ39" s="46">
        <f t="shared" si="43"/>
        <v>0</v>
      </c>
      <c r="CR39" s="46">
        <f t="shared" si="43"/>
        <v>0</v>
      </c>
      <c r="CS39" s="46">
        <f t="shared" si="43"/>
        <v>0</v>
      </c>
      <c r="CT39" s="46">
        <f t="shared" si="31"/>
        <v>983</v>
      </c>
      <c r="CU39" s="46">
        <f t="shared" si="32"/>
        <v>0</v>
      </c>
      <c r="CV39" s="46">
        <f t="shared" si="33"/>
        <v>983</v>
      </c>
      <c r="CW39" s="46">
        <f t="shared" si="34"/>
        <v>0</v>
      </c>
      <c r="CX39" s="46">
        <f t="shared" si="35"/>
        <v>0</v>
      </c>
      <c r="CY39" s="46">
        <f t="shared" si="36"/>
        <v>0</v>
      </c>
      <c r="CZ39" s="46">
        <f t="shared" si="37"/>
        <v>0</v>
      </c>
      <c r="DA39" s="46">
        <f t="shared" si="38"/>
        <v>0</v>
      </c>
      <c r="DB39" s="46">
        <f t="shared" si="44"/>
        <v>0</v>
      </c>
      <c r="DC39" s="46">
        <f t="shared" si="44"/>
        <v>0</v>
      </c>
      <c r="DD39" s="46">
        <f t="shared" si="44"/>
        <v>0</v>
      </c>
      <c r="DE39" s="46">
        <f t="shared" si="44"/>
        <v>0</v>
      </c>
      <c r="DF39" s="46">
        <f t="shared" si="44"/>
        <v>0</v>
      </c>
      <c r="DG39" s="46">
        <f t="shared" si="44"/>
        <v>0</v>
      </c>
      <c r="DH39" s="46">
        <v>59</v>
      </c>
      <c r="DI39" s="46">
        <f t="shared" si="40"/>
        <v>1</v>
      </c>
      <c r="DJ39" s="46">
        <v>0</v>
      </c>
      <c r="DK39" s="46">
        <v>0</v>
      </c>
      <c r="DL39" s="46">
        <v>0</v>
      </c>
      <c r="DM39" s="46">
        <v>1</v>
      </c>
    </row>
    <row r="40" spans="1:117" s="3" customFormat="1" ht="13.5" customHeight="1" x14ac:dyDescent="0.2">
      <c r="A40" s="44" t="s">
        <v>36</v>
      </c>
      <c r="B40" s="45" t="s">
        <v>101</v>
      </c>
      <c r="C40" s="44" t="s">
        <v>102</v>
      </c>
      <c r="D40" s="46">
        <f t="shared" si="0"/>
        <v>5265</v>
      </c>
      <c r="E40" s="46">
        <f t="shared" si="1"/>
        <v>3078</v>
      </c>
      <c r="F40" s="46">
        <f t="shared" si="2"/>
        <v>0</v>
      </c>
      <c r="G40" s="46">
        <v>0</v>
      </c>
      <c r="H40" s="46">
        <v>0</v>
      </c>
      <c r="I40" s="46">
        <v>0</v>
      </c>
      <c r="J40" s="46">
        <f t="shared" si="3"/>
        <v>2846</v>
      </c>
      <c r="K40" s="46">
        <v>0</v>
      </c>
      <c r="L40" s="46">
        <v>2846</v>
      </c>
      <c r="M40" s="46">
        <v>0</v>
      </c>
      <c r="N40" s="46">
        <f t="shared" si="4"/>
        <v>15</v>
      </c>
      <c r="O40" s="46">
        <v>0</v>
      </c>
      <c r="P40" s="46">
        <v>15</v>
      </c>
      <c r="Q40" s="46">
        <v>0</v>
      </c>
      <c r="R40" s="46">
        <f t="shared" si="5"/>
        <v>194</v>
      </c>
      <c r="S40" s="46">
        <v>0</v>
      </c>
      <c r="T40" s="46">
        <v>194</v>
      </c>
      <c r="U40" s="46">
        <v>0</v>
      </c>
      <c r="V40" s="46">
        <f t="shared" si="6"/>
        <v>0</v>
      </c>
      <c r="W40" s="46">
        <v>0</v>
      </c>
      <c r="X40" s="46">
        <v>0</v>
      </c>
      <c r="Y40" s="46">
        <v>0</v>
      </c>
      <c r="Z40" s="46">
        <f t="shared" si="7"/>
        <v>23</v>
      </c>
      <c r="AA40" s="46">
        <v>23</v>
      </c>
      <c r="AB40" s="46">
        <v>0</v>
      </c>
      <c r="AC40" s="46">
        <v>0</v>
      </c>
      <c r="AD40" s="46">
        <f t="shared" si="8"/>
        <v>1652</v>
      </c>
      <c r="AE40" s="46">
        <f t="shared" si="9"/>
        <v>0</v>
      </c>
      <c r="AF40" s="46">
        <v>0</v>
      </c>
      <c r="AG40" s="46">
        <v>0</v>
      </c>
      <c r="AH40" s="46">
        <v>0</v>
      </c>
      <c r="AI40" s="46">
        <f t="shared" si="10"/>
        <v>1652</v>
      </c>
      <c r="AJ40" s="46">
        <v>0</v>
      </c>
      <c r="AK40" s="46">
        <v>0</v>
      </c>
      <c r="AL40" s="46">
        <v>1652</v>
      </c>
      <c r="AM40" s="46">
        <f t="shared" si="11"/>
        <v>0</v>
      </c>
      <c r="AN40" s="46">
        <v>0</v>
      </c>
      <c r="AO40" s="46">
        <v>0</v>
      </c>
      <c r="AP40" s="46">
        <v>0</v>
      </c>
      <c r="AQ40" s="46">
        <f t="shared" si="12"/>
        <v>0</v>
      </c>
      <c r="AR40" s="46">
        <v>0</v>
      </c>
      <c r="AS40" s="46">
        <v>0</v>
      </c>
      <c r="AT40" s="46">
        <v>0</v>
      </c>
      <c r="AU40" s="46">
        <f t="shared" si="13"/>
        <v>0</v>
      </c>
      <c r="AV40" s="46">
        <v>0</v>
      </c>
      <c r="AW40" s="46">
        <v>0</v>
      </c>
      <c r="AX40" s="46">
        <v>0</v>
      </c>
      <c r="AY40" s="46">
        <f t="shared" si="14"/>
        <v>0</v>
      </c>
      <c r="AZ40" s="46">
        <v>0</v>
      </c>
      <c r="BA40" s="46">
        <v>0</v>
      </c>
      <c r="BB40" s="46">
        <v>0</v>
      </c>
      <c r="BC40" s="46">
        <f t="shared" si="15"/>
        <v>535</v>
      </c>
      <c r="BD40" s="46">
        <f t="shared" si="16"/>
        <v>505</v>
      </c>
      <c r="BE40" s="46">
        <v>0</v>
      </c>
      <c r="BF40" s="46">
        <v>0</v>
      </c>
      <c r="BG40" s="46">
        <v>22</v>
      </c>
      <c r="BH40" s="46">
        <v>229</v>
      </c>
      <c r="BI40" s="46">
        <v>5</v>
      </c>
      <c r="BJ40" s="46">
        <v>249</v>
      </c>
      <c r="BK40" s="46">
        <f t="shared" si="18"/>
        <v>30</v>
      </c>
      <c r="BL40" s="46">
        <v>0</v>
      </c>
      <c r="BM40" s="46">
        <v>30</v>
      </c>
      <c r="BN40" s="46">
        <v>0</v>
      </c>
      <c r="BO40" s="46">
        <v>0</v>
      </c>
      <c r="BP40" s="46">
        <v>0</v>
      </c>
      <c r="BQ40" s="46">
        <v>0</v>
      </c>
      <c r="BR40" s="46">
        <f t="shared" si="41"/>
        <v>3583</v>
      </c>
      <c r="BS40" s="46">
        <f t="shared" si="41"/>
        <v>0</v>
      </c>
      <c r="BT40" s="46">
        <f t="shared" si="41"/>
        <v>2846</v>
      </c>
      <c r="BU40" s="46">
        <f t="shared" si="41"/>
        <v>37</v>
      </c>
      <c r="BV40" s="46">
        <f t="shared" si="41"/>
        <v>423</v>
      </c>
      <c r="BW40" s="46">
        <f t="shared" si="41"/>
        <v>5</v>
      </c>
      <c r="BX40" s="46">
        <f t="shared" si="41"/>
        <v>272</v>
      </c>
      <c r="BY40" s="46">
        <f t="shared" si="21"/>
        <v>3078</v>
      </c>
      <c r="BZ40" s="46">
        <f t="shared" si="22"/>
        <v>0</v>
      </c>
      <c r="CA40" s="46">
        <f t="shared" si="23"/>
        <v>2846</v>
      </c>
      <c r="CB40" s="46">
        <f t="shared" si="24"/>
        <v>15</v>
      </c>
      <c r="CC40" s="46">
        <f t="shared" si="25"/>
        <v>194</v>
      </c>
      <c r="CD40" s="46">
        <f t="shared" si="26"/>
        <v>0</v>
      </c>
      <c r="CE40" s="46">
        <f t="shared" si="27"/>
        <v>23</v>
      </c>
      <c r="CF40" s="46">
        <f t="shared" si="28"/>
        <v>505</v>
      </c>
      <c r="CG40" s="46">
        <f t="shared" si="42"/>
        <v>0</v>
      </c>
      <c r="CH40" s="46">
        <f t="shared" si="42"/>
        <v>0</v>
      </c>
      <c r="CI40" s="46">
        <f t="shared" si="42"/>
        <v>22</v>
      </c>
      <c r="CJ40" s="46">
        <f t="shared" si="42"/>
        <v>229</v>
      </c>
      <c r="CK40" s="46">
        <f t="shared" si="42"/>
        <v>5</v>
      </c>
      <c r="CL40" s="46">
        <f t="shared" si="42"/>
        <v>249</v>
      </c>
      <c r="CM40" s="46">
        <f t="shared" si="43"/>
        <v>1682</v>
      </c>
      <c r="CN40" s="46">
        <f t="shared" si="43"/>
        <v>0</v>
      </c>
      <c r="CO40" s="46">
        <f t="shared" si="43"/>
        <v>1682</v>
      </c>
      <c r="CP40" s="46">
        <f t="shared" si="43"/>
        <v>0</v>
      </c>
      <c r="CQ40" s="46">
        <f t="shared" si="43"/>
        <v>0</v>
      </c>
      <c r="CR40" s="46">
        <f t="shared" si="43"/>
        <v>0</v>
      </c>
      <c r="CS40" s="46">
        <f t="shared" si="43"/>
        <v>0</v>
      </c>
      <c r="CT40" s="46">
        <f t="shared" si="31"/>
        <v>1652</v>
      </c>
      <c r="CU40" s="46">
        <f t="shared" si="32"/>
        <v>0</v>
      </c>
      <c r="CV40" s="46">
        <f t="shared" si="33"/>
        <v>1652</v>
      </c>
      <c r="CW40" s="46">
        <f t="shared" si="34"/>
        <v>0</v>
      </c>
      <c r="CX40" s="46">
        <f t="shared" si="35"/>
        <v>0</v>
      </c>
      <c r="CY40" s="46">
        <f t="shared" si="36"/>
        <v>0</v>
      </c>
      <c r="CZ40" s="46">
        <f t="shared" si="37"/>
        <v>0</v>
      </c>
      <c r="DA40" s="46">
        <f t="shared" si="38"/>
        <v>30</v>
      </c>
      <c r="DB40" s="46">
        <f t="shared" si="44"/>
        <v>0</v>
      </c>
      <c r="DC40" s="46">
        <f t="shared" si="44"/>
        <v>30</v>
      </c>
      <c r="DD40" s="46">
        <f t="shared" si="44"/>
        <v>0</v>
      </c>
      <c r="DE40" s="46">
        <f t="shared" si="44"/>
        <v>0</v>
      </c>
      <c r="DF40" s="46">
        <f t="shared" si="44"/>
        <v>0</v>
      </c>
      <c r="DG40" s="46">
        <f t="shared" si="44"/>
        <v>0</v>
      </c>
      <c r="DH40" s="46">
        <v>0</v>
      </c>
      <c r="DI40" s="46">
        <f t="shared" si="40"/>
        <v>1</v>
      </c>
      <c r="DJ40" s="46">
        <v>0</v>
      </c>
      <c r="DK40" s="46">
        <v>0</v>
      </c>
      <c r="DL40" s="46">
        <v>0</v>
      </c>
      <c r="DM40" s="46">
        <v>1</v>
      </c>
    </row>
    <row r="41" spans="1:117" s="3" customFormat="1" ht="13.5" customHeight="1" x14ac:dyDescent="0.2">
      <c r="A41" s="44" t="s">
        <v>36</v>
      </c>
      <c r="B41" s="45" t="s">
        <v>103</v>
      </c>
      <c r="C41" s="44" t="s">
        <v>104</v>
      </c>
      <c r="D41" s="46">
        <f t="shared" si="0"/>
        <v>2002</v>
      </c>
      <c r="E41" s="46">
        <f t="shared" si="1"/>
        <v>1354</v>
      </c>
      <c r="F41" s="46">
        <f t="shared" si="2"/>
        <v>0</v>
      </c>
      <c r="G41" s="46">
        <v>0</v>
      </c>
      <c r="H41" s="46">
        <v>0</v>
      </c>
      <c r="I41" s="46">
        <v>0</v>
      </c>
      <c r="J41" s="46">
        <f t="shared" si="3"/>
        <v>1247</v>
      </c>
      <c r="K41" s="46">
        <v>0</v>
      </c>
      <c r="L41" s="46">
        <v>1247</v>
      </c>
      <c r="M41" s="46">
        <v>0</v>
      </c>
      <c r="N41" s="46">
        <f t="shared" si="4"/>
        <v>61</v>
      </c>
      <c r="O41" s="46">
        <v>0</v>
      </c>
      <c r="P41" s="46">
        <v>61</v>
      </c>
      <c r="Q41" s="46">
        <v>0</v>
      </c>
      <c r="R41" s="46">
        <f t="shared" si="5"/>
        <v>34</v>
      </c>
      <c r="S41" s="46">
        <v>0</v>
      </c>
      <c r="T41" s="46">
        <v>34</v>
      </c>
      <c r="U41" s="46">
        <v>0</v>
      </c>
      <c r="V41" s="46">
        <f t="shared" si="6"/>
        <v>3</v>
      </c>
      <c r="W41" s="46">
        <v>3</v>
      </c>
      <c r="X41" s="46">
        <v>0</v>
      </c>
      <c r="Y41" s="46">
        <v>0</v>
      </c>
      <c r="Z41" s="46">
        <f t="shared" si="7"/>
        <v>9</v>
      </c>
      <c r="AA41" s="46">
        <v>0</v>
      </c>
      <c r="AB41" s="46">
        <v>9</v>
      </c>
      <c r="AC41" s="46">
        <v>0</v>
      </c>
      <c r="AD41" s="46">
        <f t="shared" si="8"/>
        <v>630</v>
      </c>
      <c r="AE41" s="46">
        <f t="shared" si="9"/>
        <v>0</v>
      </c>
      <c r="AF41" s="46">
        <v>0</v>
      </c>
      <c r="AG41" s="46">
        <v>0</v>
      </c>
      <c r="AH41" s="46">
        <v>0</v>
      </c>
      <c r="AI41" s="46">
        <f t="shared" si="10"/>
        <v>623</v>
      </c>
      <c r="AJ41" s="46">
        <v>0</v>
      </c>
      <c r="AK41" s="46">
        <v>0</v>
      </c>
      <c r="AL41" s="46">
        <v>623</v>
      </c>
      <c r="AM41" s="46">
        <f t="shared" si="11"/>
        <v>0</v>
      </c>
      <c r="AN41" s="46">
        <v>0</v>
      </c>
      <c r="AO41" s="46">
        <v>0</v>
      </c>
      <c r="AP41" s="46">
        <v>0</v>
      </c>
      <c r="AQ41" s="46">
        <f t="shared" si="12"/>
        <v>0</v>
      </c>
      <c r="AR41" s="46">
        <v>0</v>
      </c>
      <c r="AS41" s="46">
        <v>0</v>
      </c>
      <c r="AT41" s="46">
        <v>0</v>
      </c>
      <c r="AU41" s="46">
        <f t="shared" si="13"/>
        <v>0</v>
      </c>
      <c r="AV41" s="46">
        <v>0</v>
      </c>
      <c r="AW41" s="46">
        <v>0</v>
      </c>
      <c r="AX41" s="46">
        <v>0</v>
      </c>
      <c r="AY41" s="46">
        <f t="shared" si="14"/>
        <v>7</v>
      </c>
      <c r="AZ41" s="46">
        <v>0</v>
      </c>
      <c r="BA41" s="46">
        <v>0</v>
      </c>
      <c r="BB41" s="46">
        <v>7</v>
      </c>
      <c r="BC41" s="46">
        <f t="shared" si="15"/>
        <v>18</v>
      </c>
      <c r="BD41" s="46">
        <f t="shared" si="16"/>
        <v>4</v>
      </c>
      <c r="BE41" s="46">
        <v>0</v>
      </c>
      <c r="BF41" s="46">
        <v>1</v>
      </c>
      <c r="BG41" s="46">
        <v>1</v>
      </c>
      <c r="BH41" s="46">
        <v>0</v>
      </c>
      <c r="BI41" s="46">
        <v>0</v>
      </c>
      <c r="BJ41" s="46">
        <v>2</v>
      </c>
      <c r="BK41" s="46">
        <f t="shared" si="18"/>
        <v>14</v>
      </c>
      <c r="BL41" s="46">
        <v>0</v>
      </c>
      <c r="BM41" s="46">
        <v>14</v>
      </c>
      <c r="BN41" s="46">
        <v>0</v>
      </c>
      <c r="BO41" s="46">
        <v>0</v>
      </c>
      <c r="BP41" s="46">
        <v>0</v>
      </c>
      <c r="BQ41" s="46">
        <v>0</v>
      </c>
      <c r="BR41" s="46">
        <f t="shared" si="41"/>
        <v>1358</v>
      </c>
      <c r="BS41" s="46">
        <f t="shared" si="41"/>
        <v>0</v>
      </c>
      <c r="BT41" s="46">
        <f t="shared" si="41"/>
        <v>1248</v>
      </c>
      <c r="BU41" s="46">
        <f t="shared" si="41"/>
        <v>62</v>
      </c>
      <c r="BV41" s="46">
        <f t="shared" si="41"/>
        <v>34</v>
      </c>
      <c r="BW41" s="46">
        <f t="shared" si="41"/>
        <v>3</v>
      </c>
      <c r="BX41" s="46">
        <f t="shared" si="41"/>
        <v>11</v>
      </c>
      <c r="BY41" s="46">
        <f t="shared" si="21"/>
        <v>1354</v>
      </c>
      <c r="BZ41" s="46">
        <f t="shared" si="22"/>
        <v>0</v>
      </c>
      <c r="CA41" s="46">
        <f t="shared" si="23"/>
        <v>1247</v>
      </c>
      <c r="CB41" s="46">
        <f t="shared" si="24"/>
        <v>61</v>
      </c>
      <c r="CC41" s="46">
        <f t="shared" si="25"/>
        <v>34</v>
      </c>
      <c r="CD41" s="46">
        <f t="shared" si="26"/>
        <v>3</v>
      </c>
      <c r="CE41" s="46">
        <f t="shared" si="27"/>
        <v>9</v>
      </c>
      <c r="CF41" s="46">
        <f t="shared" si="28"/>
        <v>4</v>
      </c>
      <c r="CG41" s="46">
        <f t="shared" si="42"/>
        <v>0</v>
      </c>
      <c r="CH41" s="46">
        <f t="shared" si="42"/>
        <v>1</v>
      </c>
      <c r="CI41" s="46">
        <f t="shared" si="42"/>
        <v>1</v>
      </c>
      <c r="CJ41" s="46">
        <f t="shared" si="42"/>
        <v>0</v>
      </c>
      <c r="CK41" s="46">
        <f t="shared" si="42"/>
        <v>0</v>
      </c>
      <c r="CL41" s="46">
        <f t="shared" si="42"/>
        <v>2</v>
      </c>
      <c r="CM41" s="46">
        <f t="shared" si="43"/>
        <v>644</v>
      </c>
      <c r="CN41" s="46">
        <f t="shared" si="43"/>
        <v>0</v>
      </c>
      <c r="CO41" s="46">
        <f t="shared" si="43"/>
        <v>637</v>
      </c>
      <c r="CP41" s="46">
        <f t="shared" si="43"/>
        <v>0</v>
      </c>
      <c r="CQ41" s="46">
        <f t="shared" si="43"/>
        <v>0</v>
      </c>
      <c r="CR41" s="46">
        <f t="shared" si="43"/>
        <v>0</v>
      </c>
      <c r="CS41" s="46">
        <f t="shared" si="43"/>
        <v>7</v>
      </c>
      <c r="CT41" s="46">
        <f t="shared" si="31"/>
        <v>630</v>
      </c>
      <c r="CU41" s="46">
        <f t="shared" si="32"/>
        <v>0</v>
      </c>
      <c r="CV41" s="46">
        <f t="shared" si="33"/>
        <v>623</v>
      </c>
      <c r="CW41" s="46">
        <f t="shared" si="34"/>
        <v>0</v>
      </c>
      <c r="CX41" s="46">
        <f t="shared" si="35"/>
        <v>0</v>
      </c>
      <c r="CY41" s="46">
        <f t="shared" si="36"/>
        <v>0</v>
      </c>
      <c r="CZ41" s="46">
        <f t="shared" si="37"/>
        <v>7</v>
      </c>
      <c r="DA41" s="46">
        <f t="shared" si="38"/>
        <v>14</v>
      </c>
      <c r="DB41" s="46">
        <f t="shared" si="44"/>
        <v>0</v>
      </c>
      <c r="DC41" s="46">
        <f t="shared" si="44"/>
        <v>14</v>
      </c>
      <c r="DD41" s="46">
        <f t="shared" si="44"/>
        <v>0</v>
      </c>
      <c r="DE41" s="46">
        <f t="shared" si="44"/>
        <v>0</v>
      </c>
      <c r="DF41" s="46">
        <f t="shared" si="44"/>
        <v>0</v>
      </c>
      <c r="DG41" s="46">
        <f t="shared" si="44"/>
        <v>0</v>
      </c>
      <c r="DH41" s="46">
        <v>0</v>
      </c>
      <c r="DI41" s="46">
        <f t="shared" si="40"/>
        <v>0</v>
      </c>
      <c r="DJ41" s="46">
        <v>0</v>
      </c>
      <c r="DK41" s="46">
        <v>0</v>
      </c>
      <c r="DL41" s="46">
        <v>0</v>
      </c>
      <c r="DM41" s="46">
        <v>0</v>
      </c>
    </row>
    <row r="42" spans="1:117" s="3" customFormat="1" ht="13.5" customHeight="1" x14ac:dyDescent="0.2">
      <c r="A42" s="44" t="s">
        <v>36</v>
      </c>
      <c r="B42" s="45" t="s">
        <v>105</v>
      </c>
      <c r="C42" s="44" t="s">
        <v>106</v>
      </c>
      <c r="D42" s="46">
        <f t="shared" si="0"/>
        <v>1347</v>
      </c>
      <c r="E42" s="46">
        <f t="shared" si="1"/>
        <v>922</v>
      </c>
      <c r="F42" s="46">
        <f t="shared" si="2"/>
        <v>0</v>
      </c>
      <c r="G42" s="46">
        <v>0</v>
      </c>
      <c r="H42" s="46">
        <v>0</v>
      </c>
      <c r="I42" s="46">
        <v>0</v>
      </c>
      <c r="J42" s="46">
        <f t="shared" si="3"/>
        <v>848</v>
      </c>
      <c r="K42" s="46">
        <v>0</v>
      </c>
      <c r="L42" s="46">
        <v>848</v>
      </c>
      <c r="M42" s="46">
        <v>0</v>
      </c>
      <c r="N42" s="46">
        <f t="shared" si="4"/>
        <v>36</v>
      </c>
      <c r="O42" s="46">
        <v>0</v>
      </c>
      <c r="P42" s="46">
        <v>36</v>
      </c>
      <c r="Q42" s="46">
        <v>0</v>
      </c>
      <c r="R42" s="46">
        <f t="shared" si="5"/>
        <v>30</v>
      </c>
      <c r="S42" s="46">
        <v>0</v>
      </c>
      <c r="T42" s="46">
        <v>30</v>
      </c>
      <c r="U42" s="46">
        <v>0</v>
      </c>
      <c r="V42" s="46">
        <f t="shared" si="6"/>
        <v>1</v>
      </c>
      <c r="W42" s="46">
        <v>1</v>
      </c>
      <c r="X42" s="46">
        <v>0</v>
      </c>
      <c r="Y42" s="46">
        <v>0</v>
      </c>
      <c r="Z42" s="46">
        <f t="shared" si="7"/>
        <v>7</v>
      </c>
      <c r="AA42" s="46">
        <v>0</v>
      </c>
      <c r="AB42" s="46">
        <v>7</v>
      </c>
      <c r="AC42" s="46">
        <v>0</v>
      </c>
      <c r="AD42" s="46">
        <f t="shared" si="8"/>
        <v>419</v>
      </c>
      <c r="AE42" s="46">
        <f t="shared" si="9"/>
        <v>0</v>
      </c>
      <c r="AF42" s="46">
        <v>0</v>
      </c>
      <c r="AG42" s="46">
        <v>0</v>
      </c>
      <c r="AH42" s="46">
        <v>0</v>
      </c>
      <c r="AI42" s="46">
        <f t="shared" si="10"/>
        <v>412</v>
      </c>
      <c r="AJ42" s="46">
        <v>0</v>
      </c>
      <c r="AK42" s="46">
        <v>0</v>
      </c>
      <c r="AL42" s="46">
        <v>412</v>
      </c>
      <c r="AM42" s="46">
        <f t="shared" si="11"/>
        <v>0</v>
      </c>
      <c r="AN42" s="46">
        <v>0</v>
      </c>
      <c r="AO42" s="46">
        <v>0</v>
      </c>
      <c r="AP42" s="46">
        <v>0</v>
      </c>
      <c r="AQ42" s="46">
        <f t="shared" si="12"/>
        <v>0</v>
      </c>
      <c r="AR42" s="46">
        <v>0</v>
      </c>
      <c r="AS42" s="46">
        <v>0</v>
      </c>
      <c r="AT42" s="46">
        <v>0</v>
      </c>
      <c r="AU42" s="46">
        <f t="shared" si="13"/>
        <v>0</v>
      </c>
      <c r="AV42" s="46">
        <v>0</v>
      </c>
      <c r="AW42" s="46">
        <v>0</v>
      </c>
      <c r="AX42" s="46">
        <v>0</v>
      </c>
      <c r="AY42" s="46">
        <f t="shared" si="14"/>
        <v>7</v>
      </c>
      <c r="AZ42" s="46">
        <v>0</v>
      </c>
      <c r="BA42" s="46">
        <v>0</v>
      </c>
      <c r="BB42" s="46">
        <v>7</v>
      </c>
      <c r="BC42" s="46">
        <f t="shared" si="15"/>
        <v>6</v>
      </c>
      <c r="BD42" s="46">
        <f t="shared" si="16"/>
        <v>3</v>
      </c>
      <c r="BE42" s="46">
        <v>0</v>
      </c>
      <c r="BF42" s="46">
        <v>2</v>
      </c>
      <c r="BG42" s="46">
        <v>0</v>
      </c>
      <c r="BH42" s="46">
        <v>0</v>
      </c>
      <c r="BI42" s="46">
        <v>0</v>
      </c>
      <c r="BJ42" s="46">
        <v>1</v>
      </c>
      <c r="BK42" s="46">
        <f t="shared" si="18"/>
        <v>3</v>
      </c>
      <c r="BL42" s="46">
        <v>0</v>
      </c>
      <c r="BM42" s="46">
        <v>3</v>
      </c>
      <c r="BN42" s="46">
        <v>0</v>
      </c>
      <c r="BO42" s="46">
        <v>0</v>
      </c>
      <c r="BP42" s="46">
        <v>0</v>
      </c>
      <c r="BQ42" s="46">
        <v>0</v>
      </c>
      <c r="BR42" s="46">
        <f t="shared" si="41"/>
        <v>925</v>
      </c>
      <c r="BS42" s="46">
        <f t="shared" si="41"/>
        <v>0</v>
      </c>
      <c r="BT42" s="46">
        <f t="shared" si="41"/>
        <v>850</v>
      </c>
      <c r="BU42" s="46">
        <f t="shared" si="41"/>
        <v>36</v>
      </c>
      <c r="BV42" s="46">
        <f t="shared" si="41"/>
        <v>30</v>
      </c>
      <c r="BW42" s="46">
        <f t="shared" si="41"/>
        <v>1</v>
      </c>
      <c r="BX42" s="46">
        <f t="shared" si="41"/>
        <v>8</v>
      </c>
      <c r="BY42" s="46">
        <f t="shared" si="21"/>
        <v>922</v>
      </c>
      <c r="BZ42" s="46">
        <f t="shared" si="22"/>
        <v>0</v>
      </c>
      <c r="CA42" s="46">
        <f t="shared" si="23"/>
        <v>848</v>
      </c>
      <c r="CB42" s="46">
        <f t="shared" si="24"/>
        <v>36</v>
      </c>
      <c r="CC42" s="46">
        <f t="shared" si="25"/>
        <v>30</v>
      </c>
      <c r="CD42" s="46">
        <f t="shared" si="26"/>
        <v>1</v>
      </c>
      <c r="CE42" s="46">
        <f t="shared" si="27"/>
        <v>7</v>
      </c>
      <c r="CF42" s="46">
        <f t="shared" si="28"/>
        <v>3</v>
      </c>
      <c r="CG42" s="46">
        <f t="shared" si="42"/>
        <v>0</v>
      </c>
      <c r="CH42" s="46">
        <f t="shared" si="42"/>
        <v>2</v>
      </c>
      <c r="CI42" s="46">
        <f t="shared" si="42"/>
        <v>0</v>
      </c>
      <c r="CJ42" s="46">
        <f t="shared" si="42"/>
        <v>0</v>
      </c>
      <c r="CK42" s="46">
        <f t="shared" si="42"/>
        <v>0</v>
      </c>
      <c r="CL42" s="46">
        <f t="shared" si="42"/>
        <v>1</v>
      </c>
      <c r="CM42" s="46">
        <f t="shared" si="43"/>
        <v>422</v>
      </c>
      <c r="CN42" s="46">
        <f t="shared" si="43"/>
        <v>0</v>
      </c>
      <c r="CO42" s="46">
        <f t="shared" si="43"/>
        <v>415</v>
      </c>
      <c r="CP42" s="46">
        <f t="shared" si="43"/>
        <v>0</v>
      </c>
      <c r="CQ42" s="46">
        <f t="shared" si="43"/>
        <v>0</v>
      </c>
      <c r="CR42" s="46">
        <f t="shared" si="43"/>
        <v>0</v>
      </c>
      <c r="CS42" s="46">
        <f t="shared" si="43"/>
        <v>7</v>
      </c>
      <c r="CT42" s="46">
        <f t="shared" si="31"/>
        <v>419</v>
      </c>
      <c r="CU42" s="46">
        <f t="shared" si="32"/>
        <v>0</v>
      </c>
      <c r="CV42" s="46">
        <f t="shared" si="33"/>
        <v>412</v>
      </c>
      <c r="CW42" s="46">
        <f t="shared" si="34"/>
        <v>0</v>
      </c>
      <c r="CX42" s="46">
        <f t="shared" si="35"/>
        <v>0</v>
      </c>
      <c r="CY42" s="46">
        <f t="shared" si="36"/>
        <v>0</v>
      </c>
      <c r="CZ42" s="46">
        <f t="shared" si="37"/>
        <v>7</v>
      </c>
      <c r="DA42" s="46">
        <f t="shared" si="38"/>
        <v>3</v>
      </c>
      <c r="DB42" s="46">
        <f t="shared" si="44"/>
        <v>0</v>
      </c>
      <c r="DC42" s="46">
        <f t="shared" si="44"/>
        <v>3</v>
      </c>
      <c r="DD42" s="46">
        <f t="shared" si="44"/>
        <v>0</v>
      </c>
      <c r="DE42" s="46">
        <f t="shared" si="44"/>
        <v>0</v>
      </c>
      <c r="DF42" s="46">
        <f t="shared" si="44"/>
        <v>0</v>
      </c>
      <c r="DG42" s="46">
        <f t="shared" si="44"/>
        <v>0</v>
      </c>
      <c r="DH42" s="46">
        <v>0</v>
      </c>
      <c r="DI42" s="46">
        <f t="shared" si="40"/>
        <v>0</v>
      </c>
      <c r="DJ42" s="46">
        <v>0</v>
      </c>
      <c r="DK42" s="46">
        <v>0</v>
      </c>
      <c r="DL42" s="46">
        <v>0</v>
      </c>
      <c r="DM42" s="46">
        <v>0</v>
      </c>
    </row>
    <row r="43" spans="1:117" s="3" customFormat="1" ht="13.5" customHeight="1" x14ac:dyDescent="0.2">
      <c r="A43" s="44" t="s">
        <v>36</v>
      </c>
      <c r="B43" s="45" t="s">
        <v>107</v>
      </c>
      <c r="C43" s="44" t="s">
        <v>108</v>
      </c>
      <c r="D43" s="46">
        <f t="shared" si="0"/>
        <v>1964</v>
      </c>
      <c r="E43" s="46">
        <f t="shared" si="1"/>
        <v>1513</v>
      </c>
      <c r="F43" s="46">
        <f t="shared" si="2"/>
        <v>0</v>
      </c>
      <c r="G43" s="46">
        <v>0</v>
      </c>
      <c r="H43" s="46">
        <v>0</v>
      </c>
      <c r="I43" s="46">
        <v>0</v>
      </c>
      <c r="J43" s="46">
        <f t="shared" si="3"/>
        <v>1341</v>
      </c>
      <c r="K43" s="46">
        <v>0</v>
      </c>
      <c r="L43" s="46">
        <v>1341</v>
      </c>
      <c r="M43" s="46">
        <v>0</v>
      </c>
      <c r="N43" s="46">
        <f t="shared" si="4"/>
        <v>77</v>
      </c>
      <c r="O43" s="46">
        <v>0</v>
      </c>
      <c r="P43" s="46">
        <v>77</v>
      </c>
      <c r="Q43" s="46">
        <v>0</v>
      </c>
      <c r="R43" s="46">
        <f t="shared" si="5"/>
        <v>73</v>
      </c>
      <c r="S43" s="46">
        <v>0</v>
      </c>
      <c r="T43" s="46">
        <v>73</v>
      </c>
      <c r="U43" s="46">
        <v>0</v>
      </c>
      <c r="V43" s="46">
        <f t="shared" si="6"/>
        <v>6</v>
      </c>
      <c r="W43" s="46">
        <v>4</v>
      </c>
      <c r="X43" s="46">
        <v>2</v>
      </c>
      <c r="Y43" s="46">
        <v>0</v>
      </c>
      <c r="Z43" s="46">
        <f t="shared" si="7"/>
        <v>16</v>
      </c>
      <c r="AA43" s="46">
        <v>0</v>
      </c>
      <c r="AB43" s="46">
        <v>16</v>
      </c>
      <c r="AC43" s="46">
        <v>0</v>
      </c>
      <c r="AD43" s="46">
        <f t="shared" si="8"/>
        <v>444</v>
      </c>
      <c r="AE43" s="46">
        <f t="shared" si="9"/>
        <v>0</v>
      </c>
      <c r="AF43" s="46">
        <v>0</v>
      </c>
      <c r="AG43" s="46">
        <v>0</v>
      </c>
      <c r="AH43" s="46">
        <v>0</v>
      </c>
      <c r="AI43" s="46">
        <f t="shared" si="10"/>
        <v>404</v>
      </c>
      <c r="AJ43" s="46">
        <v>0</v>
      </c>
      <c r="AK43" s="46">
        <v>0</v>
      </c>
      <c r="AL43" s="46">
        <v>404</v>
      </c>
      <c r="AM43" s="46">
        <f t="shared" si="11"/>
        <v>0</v>
      </c>
      <c r="AN43" s="46">
        <v>0</v>
      </c>
      <c r="AO43" s="46">
        <v>0</v>
      </c>
      <c r="AP43" s="46">
        <v>0</v>
      </c>
      <c r="AQ43" s="46">
        <f t="shared" si="12"/>
        <v>0</v>
      </c>
      <c r="AR43" s="46">
        <v>0</v>
      </c>
      <c r="AS43" s="46">
        <v>0</v>
      </c>
      <c r="AT43" s="46">
        <v>0</v>
      </c>
      <c r="AU43" s="46">
        <f t="shared" si="13"/>
        <v>0</v>
      </c>
      <c r="AV43" s="46">
        <v>0</v>
      </c>
      <c r="AW43" s="46">
        <v>0</v>
      </c>
      <c r="AX43" s="46">
        <v>0</v>
      </c>
      <c r="AY43" s="46">
        <f t="shared" si="14"/>
        <v>40</v>
      </c>
      <c r="AZ43" s="46">
        <v>0</v>
      </c>
      <c r="BA43" s="46">
        <v>0</v>
      </c>
      <c r="BB43" s="46">
        <v>40</v>
      </c>
      <c r="BC43" s="46">
        <f t="shared" si="15"/>
        <v>7</v>
      </c>
      <c r="BD43" s="46">
        <f t="shared" si="16"/>
        <v>2</v>
      </c>
      <c r="BE43" s="46">
        <v>0</v>
      </c>
      <c r="BF43" s="46">
        <v>1</v>
      </c>
      <c r="BG43" s="46">
        <v>0</v>
      </c>
      <c r="BH43" s="46">
        <v>0</v>
      </c>
      <c r="BI43" s="46">
        <v>0</v>
      </c>
      <c r="BJ43" s="46">
        <v>1</v>
      </c>
      <c r="BK43" s="46">
        <f t="shared" si="18"/>
        <v>5</v>
      </c>
      <c r="BL43" s="46">
        <v>0</v>
      </c>
      <c r="BM43" s="46">
        <v>5</v>
      </c>
      <c r="BN43" s="46">
        <v>0</v>
      </c>
      <c r="BO43" s="46">
        <v>0</v>
      </c>
      <c r="BP43" s="46">
        <v>0</v>
      </c>
      <c r="BQ43" s="46">
        <v>0</v>
      </c>
      <c r="BR43" s="46">
        <f t="shared" si="41"/>
        <v>1515</v>
      </c>
      <c r="BS43" s="46">
        <f t="shared" si="41"/>
        <v>0</v>
      </c>
      <c r="BT43" s="46">
        <f t="shared" si="41"/>
        <v>1342</v>
      </c>
      <c r="BU43" s="46">
        <f t="shared" si="41"/>
        <v>77</v>
      </c>
      <c r="BV43" s="46">
        <f t="shared" si="41"/>
        <v>73</v>
      </c>
      <c r="BW43" s="46">
        <f t="shared" si="41"/>
        <v>6</v>
      </c>
      <c r="BX43" s="46">
        <f t="shared" si="41"/>
        <v>17</v>
      </c>
      <c r="BY43" s="46">
        <f t="shared" si="21"/>
        <v>1513</v>
      </c>
      <c r="BZ43" s="46">
        <f t="shared" si="22"/>
        <v>0</v>
      </c>
      <c r="CA43" s="46">
        <f t="shared" si="23"/>
        <v>1341</v>
      </c>
      <c r="CB43" s="46">
        <f t="shared" si="24"/>
        <v>77</v>
      </c>
      <c r="CC43" s="46">
        <f t="shared" si="25"/>
        <v>73</v>
      </c>
      <c r="CD43" s="46">
        <f t="shared" si="26"/>
        <v>6</v>
      </c>
      <c r="CE43" s="46">
        <f t="shared" si="27"/>
        <v>16</v>
      </c>
      <c r="CF43" s="46">
        <f t="shared" si="28"/>
        <v>2</v>
      </c>
      <c r="CG43" s="46">
        <f t="shared" si="42"/>
        <v>0</v>
      </c>
      <c r="CH43" s="46">
        <f t="shared" si="42"/>
        <v>1</v>
      </c>
      <c r="CI43" s="46">
        <f t="shared" si="42"/>
        <v>0</v>
      </c>
      <c r="CJ43" s="46">
        <f t="shared" si="42"/>
        <v>0</v>
      </c>
      <c r="CK43" s="46">
        <f t="shared" si="42"/>
        <v>0</v>
      </c>
      <c r="CL43" s="46">
        <f t="shared" si="42"/>
        <v>1</v>
      </c>
      <c r="CM43" s="46">
        <f t="shared" si="43"/>
        <v>449</v>
      </c>
      <c r="CN43" s="46">
        <f t="shared" si="43"/>
        <v>0</v>
      </c>
      <c r="CO43" s="46">
        <f t="shared" si="43"/>
        <v>409</v>
      </c>
      <c r="CP43" s="46">
        <f t="shared" si="43"/>
        <v>0</v>
      </c>
      <c r="CQ43" s="46">
        <f t="shared" si="43"/>
        <v>0</v>
      </c>
      <c r="CR43" s="46">
        <f t="shared" si="43"/>
        <v>0</v>
      </c>
      <c r="CS43" s="46">
        <f t="shared" si="43"/>
        <v>40</v>
      </c>
      <c r="CT43" s="46">
        <f t="shared" si="31"/>
        <v>444</v>
      </c>
      <c r="CU43" s="46">
        <f t="shared" si="32"/>
        <v>0</v>
      </c>
      <c r="CV43" s="46">
        <f t="shared" si="33"/>
        <v>404</v>
      </c>
      <c r="CW43" s="46">
        <f t="shared" si="34"/>
        <v>0</v>
      </c>
      <c r="CX43" s="46">
        <f t="shared" si="35"/>
        <v>0</v>
      </c>
      <c r="CY43" s="46">
        <f t="shared" si="36"/>
        <v>0</v>
      </c>
      <c r="CZ43" s="46">
        <f t="shared" si="37"/>
        <v>40</v>
      </c>
      <c r="DA43" s="46">
        <f t="shared" si="38"/>
        <v>5</v>
      </c>
      <c r="DB43" s="46">
        <f t="shared" si="44"/>
        <v>0</v>
      </c>
      <c r="DC43" s="46">
        <f t="shared" si="44"/>
        <v>5</v>
      </c>
      <c r="DD43" s="46">
        <f t="shared" si="44"/>
        <v>0</v>
      </c>
      <c r="DE43" s="46">
        <f t="shared" si="44"/>
        <v>0</v>
      </c>
      <c r="DF43" s="46">
        <f t="shared" si="44"/>
        <v>0</v>
      </c>
      <c r="DG43" s="46">
        <f t="shared" si="44"/>
        <v>0</v>
      </c>
      <c r="DH43" s="46">
        <v>0</v>
      </c>
      <c r="DI43" s="46">
        <f t="shared" si="40"/>
        <v>0</v>
      </c>
      <c r="DJ43" s="46">
        <v>0</v>
      </c>
      <c r="DK43" s="46">
        <v>0</v>
      </c>
      <c r="DL43" s="46">
        <v>0</v>
      </c>
      <c r="DM43" s="46">
        <v>0</v>
      </c>
    </row>
    <row r="44" spans="1:117" s="3" customFormat="1" ht="13.5" customHeight="1" x14ac:dyDescent="0.2">
      <c r="A44" s="44" t="s">
        <v>36</v>
      </c>
      <c r="B44" s="45" t="s">
        <v>109</v>
      </c>
      <c r="C44" s="44" t="s">
        <v>110</v>
      </c>
      <c r="D44" s="46">
        <f t="shared" si="0"/>
        <v>693</v>
      </c>
      <c r="E44" s="46">
        <f t="shared" si="1"/>
        <v>580</v>
      </c>
      <c r="F44" s="46">
        <f t="shared" si="2"/>
        <v>0</v>
      </c>
      <c r="G44" s="46">
        <v>0</v>
      </c>
      <c r="H44" s="46">
        <v>0</v>
      </c>
      <c r="I44" s="46">
        <v>0</v>
      </c>
      <c r="J44" s="46">
        <f t="shared" si="3"/>
        <v>495</v>
      </c>
      <c r="K44" s="46">
        <v>0</v>
      </c>
      <c r="L44" s="46">
        <v>495</v>
      </c>
      <c r="M44" s="46">
        <v>0</v>
      </c>
      <c r="N44" s="46">
        <f t="shared" si="4"/>
        <v>29</v>
      </c>
      <c r="O44" s="46">
        <v>0</v>
      </c>
      <c r="P44" s="46">
        <v>29</v>
      </c>
      <c r="Q44" s="46">
        <v>0</v>
      </c>
      <c r="R44" s="46">
        <f t="shared" si="5"/>
        <v>39</v>
      </c>
      <c r="S44" s="46">
        <v>0</v>
      </c>
      <c r="T44" s="46">
        <v>39</v>
      </c>
      <c r="U44" s="46">
        <v>0</v>
      </c>
      <c r="V44" s="46">
        <f t="shared" si="6"/>
        <v>2</v>
      </c>
      <c r="W44" s="46">
        <v>2</v>
      </c>
      <c r="X44" s="46">
        <v>0</v>
      </c>
      <c r="Y44" s="46">
        <v>0</v>
      </c>
      <c r="Z44" s="46">
        <f t="shared" si="7"/>
        <v>15</v>
      </c>
      <c r="AA44" s="46">
        <v>0</v>
      </c>
      <c r="AB44" s="46">
        <v>14</v>
      </c>
      <c r="AC44" s="46">
        <v>1</v>
      </c>
      <c r="AD44" s="46">
        <f t="shared" si="8"/>
        <v>112</v>
      </c>
      <c r="AE44" s="46">
        <f t="shared" si="9"/>
        <v>0</v>
      </c>
      <c r="AF44" s="46">
        <v>0</v>
      </c>
      <c r="AG44" s="46">
        <v>0</v>
      </c>
      <c r="AH44" s="46">
        <v>0</v>
      </c>
      <c r="AI44" s="46">
        <f t="shared" si="10"/>
        <v>106</v>
      </c>
      <c r="AJ44" s="46">
        <v>0</v>
      </c>
      <c r="AK44" s="46">
        <v>0</v>
      </c>
      <c r="AL44" s="46">
        <v>106</v>
      </c>
      <c r="AM44" s="46">
        <f t="shared" si="11"/>
        <v>0</v>
      </c>
      <c r="AN44" s="46">
        <v>0</v>
      </c>
      <c r="AO44" s="46">
        <v>0</v>
      </c>
      <c r="AP44" s="46">
        <v>0</v>
      </c>
      <c r="AQ44" s="46">
        <f t="shared" si="12"/>
        <v>0</v>
      </c>
      <c r="AR44" s="46">
        <v>0</v>
      </c>
      <c r="AS44" s="46">
        <v>0</v>
      </c>
      <c r="AT44" s="46">
        <v>0</v>
      </c>
      <c r="AU44" s="46">
        <f t="shared" si="13"/>
        <v>0</v>
      </c>
      <c r="AV44" s="46">
        <v>0</v>
      </c>
      <c r="AW44" s="46">
        <v>0</v>
      </c>
      <c r="AX44" s="46">
        <v>0</v>
      </c>
      <c r="AY44" s="46">
        <f t="shared" si="14"/>
        <v>6</v>
      </c>
      <c r="AZ44" s="46">
        <v>0</v>
      </c>
      <c r="BA44" s="46">
        <v>0</v>
      </c>
      <c r="BB44" s="46">
        <v>6</v>
      </c>
      <c r="BC44" s="46">
        <f t="shared" si="15"/>
        <v>1</v>
      </c>
      <c r="BD44" s="46">
        <f t="shared" si="16"/>
        <v>1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1</v>
      </c>
      <c r="BK44" s="46">
        <f t="shared" si="18"/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f t="shared" si="41"/>
        <v>581</v>
      </c>
      <c r="BS44" s="46">
        <f t="shared" si="41"/>
        <v>0</v>
      </c>
      <c r="BT44" s="46">
        <f t="shared" si="41"/>
        <v>495</v>
      </c>
      <c r="BU44" s="46">
        <f t="shared" si="41"/>
        <v>29</v>
      </c>
      <c r="BV44" s="46">
        <f t="shared" si="41"/>
        <v>39</v>
      </c>
      <c r="BW44" s="46">
        <f t="shared" si="41"/>
        <v>2</v>
      </c>
      <c r="BX44" s="46">
        <f t="shared" si="41"/>
        <v>16</v>
      </c>
      <c r="BY44" s="46">
        <f t="shared" si="21"/>
        <v>580</v>
      </c>
      <c r="BZ44" s="46">
        <f t="shared" si="22"/>
        <v>0</v>
      </c>
      <c r="CA44" s="46">
        <f t="shared" si="23"/>
        <v>495</v>
      </c>
      <c r="CB44" s="46">
        <f t="shared" si="24"/>
        <v>29</v>
      </c>
      <c r="CC44" s="46">
        <f t="shared" si="25"/>
        <v>39</v>
      </c>
      <c r="CD44" s="46">
        <f t="shared" si="26"/>
        <v>2</v>
      </c>
      <c r="CE44" s="46">
        <f t="shared" si="27"/>
        <v>15</v>
      </c>
      <c r="CF44" s="46">
        <f t="shared" si="28"/>
        <v>1</v>
      </c>
      <c r="CG44" s="46">
        <f t="shared" si="42"/>
        <v>0</v>
      </c>
      <c r="CH44" s="46">
        <f t="shared" si="42"/>
        <v>0</v>
      </c>
      <c r="CI44" s="46">
        <f t="shared" si="42"/>
        <v>0</v>
      </c>
      <c r="CJ44" s="46">
        <f t="shared" si="42"/>
        <v>0</v>
      </c>
      <c r="CK44" s="46">
        <f t="shared" si="42"/>
        <v>0</v>
      </c>
      <c r="CL44" s="46">
        <f t="shared" si="42"/>
        <v>1</v>
      </c>
      <c r="CM44" s="46">
        <f t="shared" si="43"/>
        <v>112</v>
      </c>
      <c r="CN44" s="46">
        <f t="shared" si="43"/>
        <v>0</v>
      </c>
      <c r="CO44" s="46">
        <f t="shared" si="43"/>
        <v>106</v>
      </c>
      <c r="CP44" s="46">
        <f t="shared" si="43"/>
        <v>0</v>
      </c>
      <c r="CQ44" s="46">
        <f t="shared" si="43"/>
        <v>0</v>
      </c>
      <c r="CR44" s="46">
        <f t="shared" si="43"/>
        <v>0</v>
      </c>
      <c r="CS44" s="46">
        <f t="shared" si="43"/>
        <v>6</v>
      </c>
      <c r="CT44" s="46">
        <f t="shared" si="31"/>
        <v>112</v>
      </c>
      <c r="CU44" s="46">
        <f t="shared" si="32"/>
        <v>0</v>
      </c>
      <c r="CV44" s="46">
        <f t="shared" si="33"/>
        <v>106</v>
      </c>
      <c r="CW44" s="46">
        <f t="shared" si="34"/>
        <v>0</v>
      </c>
      <c r="CX44" s="46">
        <f t="shared" si="35"/>
        <v>0</v>
      </c>
      <c r="CY44" s="46">
        <f t="shared" si="36"/>
        <v>0</v>
      </c>
      <c r="CZ44" s="46">
        <f t="shared" si="37"/>
        <v>6</v>
      </c>
      <c r="DA44" s="46">
        <f t="shared" si="38"/>
        <v>0</v>
      </c>
      <c r="DB44" s="46">
        <f t="shared" si="44"/>
        <v>0</v>
      </c>
      <c r="DC44" s="46">
        <f t="shared" si="44"/>
        <v>0</v>
      </c>
      <c r="DD44" s="46">
        <f t="shared" si="44"/>
        <v>0</v>
      </c>
      <c r="DE44" s="46">
        <f t="shared" si="44"/>
        <v>0</v>
      </c>
      <c r="DF44" s="46">
        <f t="shared" si="44"/>
        <v>0</v>
      </c>
      <c r="DG44" s="46">
        <f t="shared" si="44"/>
        <v>0</v>
      </c>
      <c r="DH44" s="46">
        <v>0</v>
      </c>
      <c r="DI44" s="46">
        <f t="shared" si="40"/>
        <v>0</v>
      </c>
      <c r="DJ44" s="46">
        <v>0</v>
      </c>
      <c r="DK44" s="46">
        <v>0</v>
      </c>
      <c r="DL44" s="46">
        <v>0</v>
      </c>
      <c r="DM44" s="46">
        <v>0</v>
      </c>
    </row>
    <row r="45" spans="1:117" s="3" customFormat="1" ht="13.5" customHeight="1" x14ac:dyDescent="0.2">
      <c r="A45" s="44" t="s">
        <v>36</v>
      </c>
      <c r="B45" s="45" t="s">
        <v>111</v>
      </c>
      <c r="C45" s="44" t="s">
        <v>112</v>
      </c>
      <c r="D45" s="46">
        <f t="shared" si="0"/>
        <v>2095</v>
      </c>
      <c r="E45" s="46">
        <f t="shared" si="1"/>
        <v>1263</v>
      </c>
      <c r="F45" s="46">
        <f t="shared" si="2"/>
        <v>0</v>
      </c>
      <c r="G45" s="46">
        <v>0</v>
      </c>
      <c r="H45" s="46">
        <v>0</v>
      </c>
      <c r="I45" s="46">
        <v>0</v>
      </c>
      <c r="J45" s="46">
        <f t="shared" si="3"/>
        <v>1107</v>
      </c>
      <c r="K45" s="46">
        <v>0</v>
      </c>
      <c r="L45" s="46">
        <v>1107</v>
      </c>
      <c r="M45" s="46">
        <v>0</v>
      </c>
      <c r="N45" s="46">
        <f t="shared" si="4"/>
        <v>56</v>
      </c>
      <c r="O45" s="46">
        <v>0</v>
      </c>
      <c r="P45" s="46">
        <v>56</v>
      </c>
      <c r="Q45" s="46">
        <v>0</v>
      </c>
      <c r="R45" s="46">
        <f t="shared" si="5"/>
        <v>85</v>
      </c>
      <c r="S45" s="46">
        <v>0</v>
      </c>
      <c r="T45" s="46">
        <v>85</v>
      </c>
      <c r="U45" s="46">
        <v>0</v>
      </c>
      <c r="V45" s="46">
        <f t="shared" si="6"/>
        <v>5</v>
      </c>
      <c r="W45" s="46">
        <v>5</v>
      </c>
      <c r="X45" s="46">
        <v>0</v>
      </c>
      <c r="Y45" s="46">
        <v>0</v>
      </c>
      <c r="Z45" s="46">
        <f t="shared" si="7"/>
        <v>10</v>
      </c>
      <c r="AA45" s="46">
        <v>0</v>
      </c>
      <c r="AB45" s="46">
        <v>10</v>
      </c>
      <c r="AC45" s="46">
        <v>0</v>
      </c>
      <c r="AD45" s="46">
        <f t="shared" si="8"/>
        <v>762</v>
      </c>
      <c r="AE45" s="46">
        <f t="shared" si="9"/>
        <v>0</v>
      </c>
      <c r="AF45" s="46">
        <v>0</v>
      </c>
      <c r="AG45" s="46">
        <v>0</v>
      </c>
      <c r="AH45" s="46">
        <v>0</v>
      </c>
      <c r="AI45" s="46">
        <f t="shared" si="10"/>
        <v>700</v>
      </c>
      <c r="AJ45" s="46">
        <v>0</v>
      </c>
      <c r="AK45" s="46">
        <v>700</v>
      </c>
      <c r="AL45" s="46">
        <v>0</v>
      </c>
      <c r="AM45" s="46">
        <f t="shared" si="11"/>
        <v>0</v>
      </c>
      <c r="AN45" s="46">
        <v>0</v>
      </c>
      <c r="AO45" s="46">
        <v>0</v>
      </c>
      <c r="AP45" s="46">
        <v>0</v>
      </c>
      <c r="AQ45" s="46">
        <f t="shared" si="12"/>
        <v>0</v>
      </c>
      <c r="AR45" s="46">
        <v>0</v>
      </c>
      <c r="AS45" s="46">
        <v>0</v>
      </c>
      <c r="AT45" s="46">
        <v>0</v>
      </c>
      <c r="AU45" s="46">
        <f t="shared" si="13"/>
        <v>0</v>
      </c>
      <c r="AV45" s="46">
        <v>0</v>
      </c>
      <c r="AW45" s="46">
        <v>0</v>
      </c>
      <c r="AX45" s="46">
        <v>0</v>
      </c>
      <c r="AY45" s="46">
        <f t="shared" si="14"/>
        <v>62</v>
      </c>
      <c r="AZ45" s="46">
        <v>0</v>
      </c>
      <c r="BA45" s="46">
        <v>62</v>
      </c>
      <c r="BB45" s="46">
        <v>0</v>
      </c>
      <c r="BC45" s="46">
        <f t="shared" si="15"/>
        <v>70</v>
      </c>
      <c r="BD45" s="46">
        <f t="shared" si="16"/>
        <v>67</v>
      </c>
      <c r="BE45" s="46">
        <v>0</v>
      </c>
      <c r="BF45" s="46">
        <v>1</v>
      </c>
      <c r="BG45" s="46">
        <v>66</v>
      </c>
      <c r="BH45" s="46">
        <v>0</v>
      </c>
      <c r="BI45" s="46">
        <v>0</v>
      </c>
      <c r="BJ45" s="46">
        <v>0</v>
      </c>
      <c r="BK45" s="46">
        <f t="shared" si="18"/>
        <v>3</v>
      </c>
      <c r="BL45" s="46">
        <v>0</v>
      </c>
      <c r="BM45" s="46">
        <v>3</v>
      </c>
      <c r="BN45" s="46">
        <v>0</v>
      </c>
      <c r="BO45" s="46">
        <v>0</v>
      </c>
      <c r="BP45" s="46">
        <v>0</v>
      </c>
      <c r="BQ45" s="46">
        <v>0</v>
      </c>
      <c r="BR45" s="46">
        <f t="shared" si="41"/>
        <v>1330</v>
      </c>
      <c r="BS45" s="46">
        <f t="shared" si="41"/>
        <v>0</v>
      </c>
      <c r="BT45" s="46">
        <f t="shared" si="41"/>
        <v>1108</v>
      </c>
      <c r="BU45" s="46">
        <f t="shared" si="41"/>
        <v>122</v>
      </c>
      <c r="BV45" s="46">
        <f t="shared" si="41"/>
        <v>85</v>
      </c>
      <c r="BW45" s="46">
        <f t="shared" si="41"/>
        <v>5</v>
      </c>
      <c r="BX45" s="46">
        <f t="shared" si="41"/>
        <v>10</v>
      </c>
      <c r="BY45" s="46">
        <f t="shared" si="21"/>
        <v>1263</v>
      </c>
      <c r="BZ45" s="46">
        <f t="shared" si="22"/>
        <v>0</v>
      </c>
      <c r="CA45" s="46">
        <f t="shared" si="23"/>
        <v>1107</v>
      </c>
      <c r="CB45" s="46">
        <f t="shared" si="24"/>
        <v>56</v>
      </c>
      <c r="CC45" s="46">
        <f t="shared" si="25"/>
        <v>85</v>
      </c>
      <c r="CD45" s="46">
        <f t="shared" si="26"/>
        <v>5</v>
      </c>
      <c r="CE45" s="46">
        <f t="shared" si="27"/>
        <v>10</v>
      </c>
      <c r="CF45" s="46">
        <f t="shared" si="28"/>
        <v>67</v>
      </c>
      <c r="CG45" s="46">
        <f t="shared" si="42"/>
        <v>0</v>
      </c>
      <c r="CH45" s="46">
        <f t="shared" si="42"/>
        <v>1</v>
      </c>
      <c r="CI45" s="46">
        <f t="shared" si="42"/>
        <v>66</v>
      </c>
      <c r="CJ45" s="46">
        <f t="shared" si="42"/>
        <v>0</v>
      </c>
      <c r="CK45" s="46">
        <f t="shared" si="42"/>
        <v>0</v>
      </c>
      <c r="CL45" s="46">
        <f t="shared" si="42"/>
        <v>0</v>
      </c>
      <c r="CM45" s="46">
        <f t="shared" si="43"/>
        <v>765</v>
      </c>
      <c r="CN45" s="46">
        <f t="shared" si="43"/>
        <v>0</v>
      </c>
      <c r="CO45" s="46">
        <f t="shared" si="43"/>
        <v>703</v>
      </c>
      <c r="CP45" s="46">
        <f t="shared" si="43"/>
        <v>0</v>
      </c>
      <c r="CQ45" s="46">
        <f t="shared" si="43"/>
        <v>0</v>
      </c>
      <c r="CR45" s="46">
        <f t="shared" si="43"/>
        <v>0</v>
      </c>
      <c r="CS45" s="46">
        <f t="shared" si="43"/>
        <v>62</v>
      </c>
      <c r="CT45" s="46">
        <f t="shared" si="31"/>
        <v>762</v>
      </c>
      <c r="CU45" s="46">
        <f t="shared" si="32"/>
        <v>0</v>
      </c>
      <c r="CV45" s="46">
        <f t="shared" si="33"/>
        <v>700</v>
      </c>
      <c r="CW45" s="46">
        <f t="shared" si="34"/>
        <v>0</v>
      </c>
      <c r="CX45" s="46">
        <f t="shared" si="35"/>
        <v>0</v>
      </c>
      <c r="CY45" s="46">
        <f t="shared" si="36"/>
        <v>0</v>
      </c>
      <c r="CZ45" s="46">
        <f t="shared" si="37"/>
        <v>62</v>
      </c>
      <c r="DA45" s="46">
        <f t="shared" si="38"/>
        <v>3</v>
      </c>
      <c r="DB45" s="46">
        <f t="shared" si="44"/>
        <v>0</v>
      </c>
      <c r="DC45" s="46">
        <f t="shared" si="44"/>
        <v>3</v>
      </c>
      <c r="DD45" s="46">
        <f t="shared" si="44"/>
        <v>0</v>
      </c>
      <c r="DE45" s="46">
        <f t="shared" si="44"/>
        <v>0</v>
      </c>
      <c r="DF45" s="46">
        <f t="shared" si="44"/>
        <v>0</v>
      </c>
      <c r="DG45" s="46">
        <f t="shared" si="44"/>
        <v>0</v>
      </c>
      <c r="DH45" s="46">
        <v>0</v>
      </c>
      <c r="DI45" s="46">
        <f t="shared" si="40"/>
        <v>0</v>
      </c>
      <c r="DJ45" s="46">
        <v>0</v>
      </c>
      <c r="DK45" s="46">
        <v>0</v>
      </c>
      <c r="DL45" s="46">
        <v>0</v>
      </c>
      <c r="DM45" s="46">
        <v>0</v>
      </c>
    </row>
    <row r="46" spans="1:117" s="3" customFormat="1" ht="13.5" customHeight="1" x14ac:dyDescent="0.2">
      <c r="A46" s="44" t="s">
        <v>36</v>
      </c>
      <c r="B46" s="45" t="s">
        <v>113</v>
      </c>
      <c r="C46" s="44" t="s">
        <v>114</v>
      </c>
      <c r="D46" s="46">
        <f t="shared" si="0"/>
        <v>1500</v>
      </c>
      <c r="E46" s="46">
        <f t="shared" si="1"/>
        <v>1088</v>
      </c>
      <c r="F46" s="46">
        <f t="shared" si="2"/>
        <v>0</v>
      </c>
      <c r="G46" s="46">
        <v>0</v>
      </c>
      <c r="H46" s="46">
        <v>0</v>
      </c>
      <c r="I46" s="46">
        <v>0</v>
      </c>
      <c r="J46" s="46">
        <f t="shared" si="3"/>
        <v>923</v>
      </c>
      <c r="K46" s="46">
        <v>923</v>
      </c>
      <c r="L46" s="46">
        <v>0</v>
      </c>
      <c r="M46" s="46">
        <v>0</v>
      </c>
      <c r="N46" s="46">
        <f t="shared" si="4"/>
        <v>74</v>
      </c>
      <c r="O46" s="46">
        <v>0</v>
      </c>
      <c r="P46" s="46">
        <v>74</v>
      </c>
      <c r="Q46" s="46">
        <v>0</v>
      </c>
      <c r="R46" s="46">
        <f t="shared" si="5"/>
        <v>49</v>
      </c>
      <c r="S46" s="46">
        <v>6</v>
      </c>
      <c r="T46" s="46">
        <v>43</v>
      </c>
      <c r="U46" s="46">
        <v>0</v>
      </c>
      <c r="V46" s="46">
        <f t="shared" si="6"/>
        <v>7</v>
      </c>
      <c r="W46" s="46">
        <v>7</v>
      </c>
      <c r="X46" s="46">
        <v>0</v>
      </c>
      <c r="Y46" s="46">
        <v>0</v>
      </c>
      <c r="Z46" s="46">
        <f t="shared" si="7"/>
        <v>35</v>
      </c>
      <c r="AA46" s="46">
        <v>0</v>
      </c>
      <c r="AB46" s="46">
        <v>35</v>
      </c>
      <c r="AC46" s="46">
        <v>0</v>
      </c>
      <c r="AD46" s="46">
        <f t="shared" si="8"/>
        <v>408</v>
      </c>
      <c r="AE46" s="46">
        <f t="shared" si="9"/>
        <v>0</v>
      </c>
      <c r="AF46" s="46">
        <v>0</v>
      </c>
      <c r="AG46" s="46">
        <v>0</v>
      </c>
      <c r="AH46" s="46">
        <v>0</v>
      </c>
      <c r="AI46" s="46">
        <f t="shared" si="10"/>
        <v>402</v>
      </c>
      <c r="AJ46" s="46">
        <v>0</v>
      </c>
      <c r="AK46" s="46">
        <v>0</v>
      </c>
      <c r="AL46" s="46">
        <v>402</v>
      </c>
      <c r="AM46" s="46">
        <f t="shared" si="11"/>
        <v>0</v>
      </c>
      <c r="AN46" s="46">
        <v>0</v>
      </c>
      <c r="AO46" s="46">
        <v>0</v>
      </c>
      <c r="AP46" s="46">
        <v>0</v>
      </c>
      <c r="AQ46" s="46">
        <f t="shared" si="12"/>
        <v>0</v>
      </c>
      <c r="AR46" s="46">
        <v>0</v>
      </c>
      <c r="AS46" s="46">
        <v>0</v>
      </c>
      <c r="AT46" s="46">
        <v>0</v>
      </c>
      <c r="AU46" s="46">
        <f t="shared" si="13"/>
        <v>0</v>
      </c>
      <c r="AV46" s="46">
        <v>0</v>
      </c>
      <c r="AW46" s="46">
        <v>0</v>
      </c>
      <c r="AX46" s="46">
        <v>0</v>
      </c>
      <c r="AY46" s="46">
        <f t="shared" si="14"/>
        <v>6</v>
      </c>
      <c r="AZ46" s="46">
        <v>0</v>
      </c>
      <c r="BA46" s="46">
        <v>0</v>
      </c>
      <c r="BB46" s="46">
        <v>6</v>
      </c>
      <c r="BC46" s="46">
        <f t="shared" si="15"/>
        <v>4</v>
      </c>
      <c r="BD46" s="46">
        <f t="shared" si="16"/>
        <v>4</v>
      </c>
      <c r="BE46" s="46">
        <v>0</v>
      </c>
      <c r="BF46" s="46">
        <v>3</v>
      </c>
      <c r="BG46" s="46">
        <v>0</v>
      </c>
      <c r="BH46" s="46">
        <v>0</v>
      </c>
      <c r="BI46" s="46">
        <v>0</v>
      </c>
      <c r="BJ46" s="46">
        <v>1</v>
      </c>
      <c r="BK46" s="46">
        <f t="shared" si="18"/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f t="shared" si="41"/>
        <v>1092</v>
      </c>
      <c r="BS46" s="46">
        <f t="shared" si="41"/>
        <v>0</v>
      </c>
      <c r="BT46" s="46">
        <f t="shared" si="41"/>
        <v>926</v>
      </c>
      <c r="BU46" s="46">
        <f t="shared" si="41"/>
        <v>74</v>
      </c>
      <c r="BV46" s="46">
        <f t="shared" si="41"/>
        <v>49</v>
      </c>
      <c r="BW46" s="46">
        <f t="shared" si="41"/>
        <v>7</v>
      </c>
      <c r="BX46" s="46">
        <f t="shared" si="41"/>
        <v>36</v>
      </c>
      <c r="BY46" s="46">
        <f t="shared" si="21"/>
        <v>1088</v>
      </c>
      <c r="BZ46" s="46">
        <f t="shared" si="22"/>
        <v>0</v>
      </c>
      <c r="CA46" s="46">
        <f t="shared" si="23"/>
        <v>923</v>
      </c>
      <c r="CB46" s="46">
        <f t="shared" si="24"/>
        <v>74</v>
      </c>
      <c r="CC46" s="46">
        <f t="shared" si="25"/>
        <v>49</v>
      </c>
      <c r="CD46" s="46">
        <f t="shared" si="26"/>
        <v>7</v>
      </c>
      <c r="CE46" s="46">
        <f t="shared" si="27"/>
        <v>35</v>
      </c>
      <c r="CF46" s="46">
        <f t="shared" si="28"/>
        <v>4</v>
      </c>
      <c r="CG46" s="46">
        <f t="shared" si="42"/>
        <v>0</v>
      </c>
      <c r="CH46" s="46">
        <f t="shared" si="42"/>
        <v>3</v>
      </c>
      <c r="CI46" s="46">
        <f t="shared" si="42"/>
        <v>0</v>
      </c>
      <c r="CJ46" s="46">
        <f t="shared" si="42"/>
        <v>0</v>
      </c>
      <c r="CK46" s="46">
        <f t="shared" si="42"/>
        <v>0</v>
      </c>
      <c r="CL46" s="46">
        <f t="shared" si="42"/>
        <v>1</v>
      </c>
      <c r="CM46" s="46">
        <f t="shared" si="43"/>
        <v>408</v>
      </c>
      <c r="CN46" s="46">
        <f t="shared" si="43"/>
        <v>0</v>
      </c>
      <c r="CO46" s="46">
        <f t="shared" si="43"/>
        <v>402</v>
      </c>
      <c r="CP46" s="46">
        <f t="shared" si="43"/>
        <v>0</v>
      </c>
      <c r="CQ46" s="46">
        <f t="shared" si="43"/>
        <v>0</v>
      </c>
      <c r="CR46" s="46">
        <f t="shared" si="43"/>
        <v>0</v>
      </c>
      <c r="CS46" s="46">
        <f t="shared" si="43"/>
        <v>6</v>
      </c>
      <c r="CT46" s="46">
        <f t="shared" si="31"/>
        <v>408</v>
      </c>
      <c r="CU46" s="46">
        <f t="shared" si="32"/>
        <v>0</v>
      </c>
      <c r="CV46" s="46">
        <f t="shared" si="33"/>
        <v>402</v>
      </c>
      <c r="CW46" s="46">
        <f t="shared" si="34"/>
        <v>0</v>
      </c>
      <c r="CX46" s="46">
        <f t="shared" si="35"/>
        <v>0</v>
      </c>
      <c r="CY46" s="46">
        <f t="shared" si="36"/>
        <v>0</v>
      </c>
      <c r="CZ46" s="46">
        <f t="shared" si="37"/>
        <v>6</v>
      </c>
      <c r="DA46" s="46">
        <f t="shared" si="38"/>
        <v>0</v>
      </c>
      <c r="DB46" s="46">
        <f t="shared" si="44"/>
        <v>0</v>
      </c>
      <c r="DC46" s="46">
        <f t="shared" si="44"/>
        <v>0</v>
      </c>
      <c r="DD46" s="46">
        <f t="shared" si="44"/>
        <v>0</v>
      </c>
      <c r="DE46" s="46">
        <f t="shared" si="44"/>
        <v>0</v>
      </c>
      <c r="DF46" s="46">
        <f t="shared" si="44"/>
        <v>0</v>
      </c>
      <c r="DG46" s="46">
        <f t="shared" si="44"/>
        <v>0</v>
      </c>
      <c r="DH46" s="46">
        <v>0</v>
      </c>
      <c r="DI46" s="46">
        <f t="shared" si="40"/>
        <v>0</v>
      </c>
      <c r="DJ46" s="46">
        <v>0</v>
      </c>
      <c r="DK46" s="46">
        <v>0</v>
      </c>
      <c r="DL46" s="46">
        <v>0</v>
      </c>
      <c r="DM46" s="46">
        <v>0</v>
      </c>
    </row>
    <row r="47" spans="1:117" s="3" customFormat="1" ht="13.5" customHeight="1" x14ac:dyDescent="0.2">
      <c r="A47" s="44" t="s">
        <v>36</v>
      </c>
      <c r="B47" s="45" t="s">
        <v>115</v>
      </c>
      <c r="C47" s="44" t="s">
        <v>116</v>
      </c>
      <c r="D47" s="46">
        <f t="shared" si="0"/>
        <v>310</v>
      </c>
      <c r="E47" s="46">
        <f t="shared" si="1"/>
        <v>253</v>
      </c>
      <c r="F47" s="46">
        <f t="shared" si="2"/>
        <v>0</v>
      </c>
      <c r="G47" s="46">
        <v>0</v>
      </c>
      <c r="H47" s="46">
        <v>0</v>
      </c>
      <c r="I47" s="46">
        <v>0</v>
      </c>
      <c r="J47" s="46">
        <f t="shared" si="3"/>
        <v>192</v>
      </c>
      <c r="K47" s="46">
        <v>192</v>
      </c>
      <c r="L47" s="46">
        <v>0</v>
      </c>
      <c r="M47" s="46">
        <v>0</v>
      </c>
      <c r="N47" s="46">
        <f t="shared" si="4"/>
        <v>22</v>
      </c>
      <c r="O47" s="46">
        <v>0</v>
      </c>
      <c r="P47" s="46">
        <v>22</v>
      </c>
      <c r="Q47" s="46">
        <v>0</v>
      </c>
      <c r="R47" s="46">
        <f t="shared" si="5"/>
        <v>30</v>
      </c>
      <c r="S47" s="46">
        <v>15</v>
      </c>
      <c r="T47" s="46">
        <v>15</v>
      </c>
      <c r="U47" s="46">
        <v>0</v>
      </c>
      <c r="V47" s="46">
        <f t="shared" si="6"/>
        <v>1</v>
      </c>
      <c r="W47" s="46">
        <v>1</v>
      </c>
      <c r="X47" s="46">
        <v>0</v>
      </c>
      <c r="Y47" s="46">
        <v>0</v>
      </c>
      <c r="Z47" s="46">
        <f t="shared" si="7"/>
        <v>8</v>
      </c>
      <c r="AA47" s="46">
        <v>0</v>
      </c>
      <c r="AB47" s="46">
        <v>8</v>
      </c>
      <c r="AC47" s="46">
        <v>0</v>
      </c>
      <c r="AD47" s="46">
        <f t="shared" si="8"/>
        <v>56</v>
      </c>
      <c r="AE47" s="46">
        <f t="shared" si="9"/>
        <v>0</v>
      </c>
      <c r="AF47" s="46">
        <v>0</v>
      </c>
      <c r="AG47" s="46">
        <v>0</v>
      </c>
      <c r="AH47" s="46">
        <v>0</v>
      </c>
      <c r="AI47" s="46">
        <f t="shared" si="10"/>
        <v>55</v>
      </c>
      <c r="AJ47" s="46">
        <v>0</v>
      </c>
      <c r="AK47" s="46">
        <v>0</v>
      </c>
      <c r="AL47" s="46">
        <v>55</v>
      </c>
      <c r="AM47" s="46">
        <f t="shared" si="11"/>
        <v>0</v>
      </c>
      <c r="AN47" s="46">
        <v>0</v>
      </c>
      <c r="AO47" s="46">
        <v>0</v>
      </c>
      <c r="AP47" s="46">
        <v>0</v>
      </c>
      <c r="AQ47" s="46">
        <f t="shared" si="12"/>
        <v>0</v>
      </c>
      <c r="AR47" s="46">
        <v>0</v>
      </c>
      <c r="AS47" s="46">
        <v>0</v>
      </c>
      <c r="AT47" s="46">
        <v>0</v>
      </c>
      <c r="AU47" s="46">
        <f t="shared" si="13"/>
        <v>0</v>
      </c>
      <c r="AV47" s="46">
        <v>0</v>
      </c>
      <c r="AW47" s="46">
        <v>0</v>
      </c>
      <c r="AX47" s="46">
        <v>0</v>
      </c>
      <c r="AY47" s="46">
        <f t="shared" si="14"/>
        <v>1</v>
      </c>
      <c r="AZ47" s="46">
        <v>0</v>
      </c>
      <c r="BA47" s="46">
        <v>0</v>
      </c>
      <c r="BB47" s="46">
        <v>1</v>
      </c>
      <c r="BC47" s="46">
        <f t="shared" si="15"/>
        <v>1</v>
      </c>
      <c r="BD47" s="46">
        <f t="shared" si="16"/>
        <v>1</v>
      </c>
      <c r="BE47" s="46">
        <v>0</v>
      </c>
      <c r="BF47" s="46">
        <v>1</v>
      </c>
      <c r="BG47" s="46">
        <v>0</v>
      </c>
      <c r="BH47" s="46">
        <v>0</v>
      </c>
      <c r="BI47" s="46">
        <v>0</v>
      </c>
      <c r="BJ47" s="46">
        <v>0</v>
      </c>
      <c r="BK47" s="46">
        <f t="shared" si="18"/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f t="shared" si="41"/>
        <v>254</v>
      </c>
      <c r="BS47" s="46">
        <f t="shared" si="41"/>
        <v>0</v>
      </c>
      <c r="BT47" s="46">
        <f t="shared" si="41"/>
        <v>193</v>
      </c>
      <c r="BU47" s="46">
        <f t="shared" si="41"/>
        <v>22</v>
      </c>
      <c r="BV47" s="46">
        <f t="shared" si="41"/>
        <v>30</v>
      </c>
      <c r="BW47" s="46">
        <f t="shared" si="41"/>
        <v>1</v>
      </c>
      <c r="BX47" s="46">
        <f t="shared" si="41"/>
        <v>8</v>
      </c>
      <c r="BY47" s="46">
        <f t="shared" si="21"/>
        <v>253</v>
      </c>
      <c r="BZ47" s="46">
        <f t="shared" si="22"/>
        <v>0</v>
      </c>
      <c r="CA47" s="46">
        <f t="shared" si="23"/>
        <v>192</v>
      </c>
      <c r="CB47" s="46">
        <f t="shared" si="24"/>
        <v>22</v>
      </c>
      <c r="CC47" s="46">
        <f t="shared" si="25"/>
        <v>30</v>
      </c>
      <c r="CD47" s="46">
        <f t="shared" si="26"/>
        <v>1</v>
      </c>
      <c r="CE47" s="46">
        <f t="shared" si="27"/>
        <v>8</v>
      </c>
      <c r="CF47" s="46">
        <f t="shared" si="28"/>
        <v>1</v>
      </c>
      <c r="CG47" s="46">
        <f t="shared" si="42"/>
        <v>0</v>
      </c>
      <c r="CH47" s="46">
        <f t="shared" si="42"/>
        <v>1</v>
      </c>
      <c r="CI47" s="46">
        <f t="shared" si="42"/>
        <v>0</v>
      </c>
      <c r="CJ47" s="46">
        <f t="shared" si="42"/>
        <v>0</v>
      </c>
      <c r="CK47" s="46">
        <f t="shared" si="42"/>
        <v>0</v>
      </c>
      <c r="CL47" s="46">
        <f t="shared" si="42"/>
        <v>0</v>
      </c>
      <c r="CM47" s="46">
        <f t="shared" si="43"/>
        <v>56</v>
      </c>
      <c r="CN47" s="46">
        <f t="shared" si="43"/>
        <v>0</v>
      </c>
      <c r="CO47" s="46">
        <f t="shared" si="43"/>
        <v>55</v>
      </c>
      <c r="CP47" s="46">
        <f t="shared" si="43"/>
        <v>0</v>
      </c>
      <c r="CQ47" s="46">
        <f t="shared" si="43"/>
        <v>0</v>
      </c>
      <c r="CR47" s="46">
        <f t="shared" si="43"/>
        <v>0</v>
      </c>
      <c r="CS47" s="46">
        <f t="shared" si="43"/>
        <v>1</v>
      </c>
      <c r="CT47" s="46">
        <f t="shared" si="31"/>
        <v>56</v>
      </c>
      <c r="CU47" s="46">
        <f t="shared" si="32"/>
        <v>0</v>
      </c>
      <c r="CV47" s="46">
        <f t="shared" si="33"/>
        <v>55</v>
      </c>
      <c r="CW47" s="46">
        <f t="shared" si="34"/>
        <v>0</v>
      </c>
      <c r="CX47" s="46">
        <f t="shared" si="35"/>
        <v>0</v>
      </c>
      <c r="CY47" s="46">
        <f t="shared" si="36"/>
        <v>0</v>
      </c>
      <c r="CZ47" s="46">
        <f t="shared" si="37"/>
        <v>1</v>
      </c>
      <c r="DA47" s="46">
        <f t="shared" si="38"/>
        <v>0</v>
      </c>
      <c r="DB47" s="46">
        <f t="shared" si="44"/>
        <v>0</v>
      </c>
      <c r="DC47" s="46">
        <f t="shared" si="44"/>
        <v>0</v>
      </c>
      <c r="DD47" s="46">
        <f t="shared" si="44"/>
        <v>0</v>
      </c>
      <c r="DE47" s="46">
        <f t="shared" si="44"/>
        <v>0</v>
      </c>
      <c r="DF47" s="46">
        <f t="shared" si="44"/>
        <v>0</v>
      </c>
      <c r="DG47" s="46">
        <f t="shared" si="44"/>
        <v>0</v>
      </c>
      <c r="DH47" s="46">
        <v>0</v>
      </c>
      <c r="DI47" s="46">
        <f t="shared" si="40"/>
        <v>0</v>
      </c>
      <c r="DJ47" s="46">
        <v>0</v>
      </c>
      <c r="DK47" s="46">
        <v>0</v>
      </c>
      <c r="DL47" s="46">
        <v>0</v>
      </c>
      <c r="DM47" s="46">
        <v>0</v>
      </c>
    </row>
    <row r="48" spans="1:117" s="3" customFormat="1" ht="13.5" customHeight="1" x14ac:dyDescent="0.2">
      <c r="A48" s="44" t="s">
        <v>36</v>
      </c>
      <c r="B48" s="45" t="s">
        <v>117</v>
      </c>
      <c r="C48" s="44" t="s">
        <v>118</v>
      </c>
      <c r="D48" s="46">
        <f t="shared" si="0"/>
        <v>4212</v>
      </c>
      <c r="E48" s="46">
        <f t="shared" si="1"/>
        <v>2950</v>
      </c>
      <c r="F48" s="46">
        <f t="shared" si="2"/>
        <v>0</v>
      </c>
      <c r="G48" s="46">
        <v>0</v>
      </c>
      <c r="H48" s="46">
        <v>0</v>
      </c>
      <c r="I48" s="46">
        <v>0</v>
      </c>
      <c r="J48" s="46">
        <f t="shared" si="3"/>
        <v>2559</v>
      </c>
      <c r="K48" s="46">
        <v>0</v>
      </c>
      <c r="L48" s="46">
        <v>2559</v>
      </c>
      <c r="M48" s="46">
        <v>0</v>
      </c>
      <c r="N48" s="46">
        <f t="shared" si="4"/>
        <v>134</v>
      </c>
      <c r="O48" s="46">
        <v>0</v>
      </c>
      <c r="P48" s="46">
        <v>134</v>
      </c>
      <c r="Q48" s="46">
        <v>0</v>
      </c>
      <c r="R48" s="46">
        <f t="shared" si="5"/>
        <v>203</v>
      </c>
      <c r="S48" s="46">
        <v>0</v>
      </c>
      <c r="T48" s="46">
        <v>203</v>
      </c>
      <c r="U48" s="46">
        <v>0</v>
      </c>
      <c r="V48" s="46">
        <f t="shared" si="6"/>
        <v>10</v>
      </c>
      <c r="W48" s="46">
        <v>10</v>
      </c>
      <c r="X48" s="46">
        <v>0</v>
      </c>
      <c r="Y48" s="46">
        <v>0</v>
      </c>
      <c r="Z48" s="46">
        <f t="shared" si="7"/>
        <v>44</v>
      </c>
      <c r="AA48" s="46">
        <v>11</v>
      </c>
      <c r="AB48" s="46">
        <v>33</v>
      </c>
      <c r="AC48" s="46">
        <v>0</v>
      </c>
      <c r="AD48" s="46">
        <f t="shared" si="8"/>
        <v>1195</v>
      </c>
      <c r="AE48" s="46">
        <f t="shared" si="9"/>
        <v>0</v>
      </c>
      <c r="AF48" s="46">
        <v>0</v>
      </c>
      <c r="AG48" s="46">
        <v>0</v>
      </c>
      <c r="AH48" s="46">
        <v>0</v>
      </c>
      <c r="AI48" s="46">
        <f t="shared" si="10"/>
        <v>1156</v>
      </c>
      <c r="AJ48" s="46">
        <v>0</v>
      </c>
      <c r="AK48" s="46">
        <v>0</v>
      </c>
      <c r="AL48" s="46">
        <v>1156</v>
      </c>
      <c r="AM48" s="46">
        <f t="shared" si="11"/>
        <v>0</v>
      </c>
      <c r="AN48" s="46">
        <v>0</v>
      </c>
      <c r="AO48" s="46">
        <v>0</v>
      </c>
      <c r="AP48" s="46">
        <v>0</v>
      </c>
      <c r="AQ48" s="46">
        <f t="shared" si="12"/>
        <v>0</v>
      </c>
      <c r="AR48" s="46">
        <v>0</v>
      </c>
      <c r="AS48" s="46">
        <v>0</v>
      </c>
      <c r="AT48" s="46">
        <v>0</v>
      </c>
      <c r="AU48" s="46">
        <f t="shared" si="13"/>
        <v>0</v>
      </c>
      <c r="AV48" s="46">
        <v>0</v>
      </c>
      <c r="AW48" s="46">
        <v>0</v>
      </c>
      <c r="AX48" s="46">
        <v>0</v>
      </c>
      <c r="AY48" s="46">
        <f t="shared" si="14"/>
        <v>39</v>
      </c>
      <c r="AZ48" s="46">
        <v>0</v>
      </c>
      <c r="BA48" s="46">
        <v>0</v>
      </c>
      <c r="BB48" s="46">
        <v>39</v>
      </c>
      <c r="BC48" s="46">
        <f t="shared" si="15"/>
        <v>67</v>
      </c>
      <c r="BD48" s="46">
        <f t="shared" si="16"/>
        <v>59</v>
      </c>
      <c r="BE48" s="46">
        <v>0</v>
      </c>
      <c r="BF48" s="46">
        <v>4</v>
      </c>
      <c r="BG48" s="46">
        <v>47</v>
      </c>
      <c r="BH48" s="46">
        <v>0</v>
      </c>
      <c r="BI48" s="46">
        <v>0</v>
      </c>
      <c r="BJ48" s="46">
        <v>8</v>
      </c>
      <c r="BK48" s="46">
        <f t="shared" si="18"/>
        <v>8</v>
      </c>
      <c r="BL48" s="46">
        <v>0</v>
      </c>
      <c r="BM48" s="46">
        <v>8</v>
      </c>
      <c r="BN48" s="46">
        <v>0</v>
      </c>
      <c r="BO48" s="46">
        <v>0</v>
      </c>
      <c r="BP48" s="46">
        <v>0</v>
      </c>
      <c r="BQ48" s="46">
        <v>0</v>
      </c>
      <c r="BR48" s="46">
        <f t="shared" si="41"/>
        <v>3009</v>
      </c>
      <c r="BS48" s="46">
        <f t="shared" si="41"/>
        <v>0</v>
      </c>
      <c r="BT48" s="46">
        <f t="shared" si="41"/>
        <v>2563</v>
      </c>
      <c r="BU48" s="46">
        <f t="shared" si="41"/>
        <v>181</v>
      </c>
      <c r="BV48" s="46">
        <f t="shared" si="41"/>
        <v>203</v>
      </c>
      <c r="BW48" s="46">
        <f t="shared" si="41"/>
        <v>10</v>
      </c>
      <c r="BX48" s="46">
        <f t="shared" si="41"/>
        <v>52</v>
      </c>
      <c r="BY48" s="46">
        <f t="shared" si="21"/>
        <v>2950</v>
      </c>
      <c r="BZ48" s="46">
        <f t="shared" si="22"/>
        <v>0</v>
      </c>
      <c r="CA48" s="46">
        <f t="shared" si="23"/>
        <v>2559</v>
      </c>
      <c r="CB48" s="46">
        <f t="shared" si="24"/>
        <v>134</v>
      </c>
      <c r="CC48" s="46">
        <f t="shared" si="25"/>
        <v>203</v>
      </c>
      <c r="CD48" s="46">
        <f t="shared" si="26"/>
        <v>10</v>
      </c>
      <c r="CE48" s="46">
        <f t="shared" si="27"/>
        <v>44</v>
      </c>
      <c r="CF48" s="46">
        <f t="shared" si="28"/>
        <v>59</v>
      </c>
      <c r="CG48" s="46">
        <f t="shared" si="42"/>
        <v>0</v>
      </c>
      <c r="CH48" s="46">
        <f t="shared" si="42"/>
        <v>4</v>
      </c>
      <c r="CI48" s="46">
        <f t="shared" si="42"/>
        <v>47</v>
      </c>
      <c r="CJ48" s="46">
        <f t="shared" si="42"/>
        <v>0</v>
      </c>
      <c r="CK48" s="46">
        <f t="shared" si="42"/>
        <v>0</v>
      </c>
      <c r="CL48" s="46">
        <f t="shared" si="42"/>
        <v>8</v>
      </c>
      <c r="CM48" s="46">
        <f t="shared" si="43"/>
        <v>1203</v>
      </c>
      <c r="CN48" s="46">
        <f t="shared" si="43"/>
        <v>0</v>
      </c>
      <c r="CO48" s="46">
        <f t="shared" si="43"/>
        <v>1164</v>
      </c>
      <c r="CP48" s="46">
        <f t="shared" si="43"/>
        <v>0</v>
      </c>
      <c r="CQ48" s="46">
        <f t="shared" si="43"/>
        <v>0</v>
      </c>
      <c r="CR48" s="46">
        <f t="shared" si="43"/>
        <v>0</v>
      </c>
      <c r="CS48" s="46">
        <f t="shared" si="43"/>
        <v>39</v>
      </c>
      <c r="CT48" s="46">
        <f t="shared" si="31"/>
        <v>1195</v>
      </c>
      <c r="CU48" s="46">
        <f t="shared" si="32"/>
        <v>0</v>
      </c>
      <c r="CV48" s="46">
        <f t="shared" si="33"/>
        <v>1156</v>
      </c>
      <c r="CW48" s="46">
        <f t="shared" si="34"/>
        <v>0</v>
      </c>
      <c r="CX48" s="46">
        <f t="shared" si="35"/>
        <v>0</v>
      </c>
      <c r="CY48" s="46">
        <f t="shared" si="36"/>
        <v>0</v>
      </c>
      <c r="CZ48" s="46">
        <f t="shared" si="37"/>
        <v>39</v>
      </c>
      <c r="DA48" s="46">
        <f t="shared" si="38"/>
        <v>8</v>
      </c>
      <c r="DB48" s="46">
        <f t="shared" si="44"/>
        <v>0</v>
      </c>
      <c r="DC48" s="46">
        <f t="shared" si="44"/>
        <v>8</v>
      </c>
      <c r="DD48" s="46">
        <f t="shared" si="44"/>
        <v>0</v>
      </c>
      <c r="DE48" s="46">
        <f t="shared" si="44"/>
        <v>0</v>
      </c>
      <c r="DF48" s="46">
        <f t="shared" si="44"/>
        <v>0</v>
      </c>
      <c r="DG48" s="46">
        <f t="shared" si="44"/>
        <v>0</v>
      </c>
      <c r="DH48" s="46">
        <v>0</v>
      </c>
      <c r="DI48" s="46">
        <f t="shared" si="40"/>
        <v>8</v>
      </c>
      <c r="DJ48" s="46">
        <v>0</v>
      </c>
      <c r="DK48" s="46">
        <v>0</v>
      </c>
      <c r="DL48" s="46">
        <v>8</v>
      </c>
      <c r="DM48" s="46">
        <v>0</v>
      </c>
    </row>
    <row r="49" spans="1:117" s="3" customFormat="1" ht="13.5" customHeight="1" x14ac:dyDescent="0.2">
      <c r="A49" s="44" t="s">
        <v>36</v>
      </c>
      <c r="B49" s="45" t="s">
        <v>119</v>
      </c>
      <c r="C49" s="44" t="s">
        <v>120</v>
      </c>
      <c r="D49" s="46">
        <f t="shared" si="0"/>
        <v>542</v>
      </c>
      <c r="E49" s="46">
        <f t="shared" si="1"/>
        <v>445</v>
      </c>
      <c r="F49" s="46">
        <f t="shared" si="2"/>
        <v>0</v>
      </c>
      <c r="G49" s="46">
        <v>0</v>
      </c>
      <c r="H49" s="46">
        <v>0</v>
      </c>
      <c r="I49" s="46">
        <v>0</v>
      </c>
      <c r="J49" s="46">
        <f t="shared" si="3"/>
        <v>394</v>
      </c>
      <c r="K49" s="46">
        <v>0</v>
      </c>
      <c r="L49" s="46">
        <v>394</v>
      </c>
      <c r="M49" s="46">
        <v>0</v>
      </c>
      <c r="N49" s="46">
        <f t="shared" si="4"/>
        <v>4</v>
      </c>
      <c r="O49" s="46">
        <v>4</v>
      </c>
      <c r="P49" s="46">
        <v>0</v>
      </c>
      <c r="Q49" s="46">
        <v>0</v>
      </c>
      <c r="R49" s="46">
        <f t="shared" si="5"/>
        <v>47</v>
      </c>
      <c r="S49" s="46">
        <v>47</v>
      </c>
      <c r="T49" s="46">
        <v>0</v>
      </c>
      <c r="U49" s="46">
        <v>0</v>
      </c>
      <c r="V49" s="46">
        <f t="shared" si="6"/>
        <v>0</v>
      </c>
      <c r="W49" s="46">
        <v>0</v>
      </c>
      <c r="X49" s="46">
        <v>0</v>
      </c>
      <c r="Y49" s="46">
        <v>0</v>
      </c>
      <c r="Z49" s="46">
        <f t="shared" si="7"/>
        <v>0</v>
      </c>
      <c r="AA49" s="46">
        <v>0</v>
      </c>
      <c r="AB49" s="46">
        <v>0</v>
      </c>
      <c r="AC49" s="46">
        <v>0</v>
      </c>
      <c r="AD49" s="46">
        <f t="shared" si="8"/>
        <v>0</v>
      </c>
      <c r="AE49" s="46">
        <f t="shared" si="9"/>
        <v>0</v>
      </c>
      <c r="AF49" s="46">
        <v>0</v>
      </c>
      <c r="AG49" s="46">
        <v>0</v>
      </c>
      <c r="AH49" s="46">
        <v>0</v>
      </c>
      <c r="AI49" s="46">
        <f t="shared" si="10"/>
        <v>0</v>
      </c>
      <c r="AJ49" s="46">
        <v>0</v>
      </c>
      <c r="AK49" s="46">
        <v>0</v>
      </c>
      <c r="AL49" s="46">
        <v>0</v>
      </c>
      <c r="AM49" s="46">
        <f t="shared" si="11"/>
        <v>0</v>
      </c>
      <c r="AN49" s="46">
        <v>0</v>
      </c>
      <c r="AO49" s="46">
        <v>0</v>
      </c>
      <c r="AP49" s="46">
        <v>0</v>
      </c>
      <c r="AQ49" s="46">
        <f t="shared" si="12"/>
        <v>0</v>
      </c>
      <c r="AR49" s="46">
        <v>0</v>
      </c>
      <c r="AS49" s="46">
        <v>0</v>
      </c>
      <c r="AT49" s="46">
        <v>0</v>
      </c>
      <c r="AU49" s="46">
        <f t="shared" si="13"/>
        <v>0</v>
      </c>
      <c r="AV49" s="46">
        <v>0</v>
      </c>
      <c r="AW49" s="46">
        <v>0</v>
      </c>
      <c r="AX49" s="46">
        <v>0</v>
      </c>
      <c r="AY49" s="46">
        <f t="shared" si="14"/>
        <v>0</v>
      </c>
      <c r="AZ49" s="46">
        <v>0</v>
      </c>
      <c r="BA49" s="46">
        <v>0</v>
      </c>
      <c r="BB49" s="46">
        <v>0</v>
      </c>
      <c r="BC49" s="46">
        <f t="shared" si="15"/>
        <v>97</v>
      </c>
      <c r="BD49" s="46">
        <f t="shared" si="16"/>
        <v>97</v>
      </c>
      <c r="BE49" s="46">
        <v>0</v>
      </c>
      <c r="BF49" s="46">
        <v>0</v>
      </c>
      <c r="BG49" s="46">
        <v>0</v>
      </c>
      <c r="BH49" s="46">
        <v>94</v>
      </c>
      <c r="BI49" s="46">
        <v>2</v>
      </c>
      <c r="BJ49" s="46">
        <v>1</v>
      </c>
      <c r="BK49" s="46">
        <f t="shared" si="18"/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f t="shared" si="41"/>
        <v>542</v>
      </c>
      <c r="BS49" s="46">
        <f t="shared" si="41"/>
        <v>0</v>
      </c>
      <c r="BT49" s="46">
        <f t="shared" si="41"/>
        <v>394</v>
      </c>
      <c r="BU49" s="46">
        <f t="shared" si="41"/>
        <v>4</v>
      </c>
      <c r="BV49" s="46">
        <f t="shared" si="41"/>
        <v>141</v>
      </c>
      <c r="BW49" s="46">
        <f t="shared" si="41"/>
        <v>2</v>
      </c>
      <c r="BX49" s="46">
        <f t="shared" si="41"/>
        <v>1</v>
      </c>
      <c r="BY49" s="46">
        <f t="shared" si="21"/>
        <v>445</v>
      </c>
      <c r="BZ49" s="46">
        <f t="shared" si="22"/>
        <v>0</v>
      </c>
      <c r="CA49" s="46">
        <f t="shared" si="23"/>
        <v>394</v>
      </c>
      <c r="CB49" s="46">
        <f t="shared" si="24"/>
        <v>4</v>
      </c>
      <c r="CC49" s="46">
        <f t="shared" si="25"/>
        <v>47</v>
      </c>
      <c r="CD49" s="46">
        <f t="shared" si="26"/>
        <v>0</v>
      </c>
      <c r="CE49" s="46">
        <f t="shared" si="27"/>
        <v>0</v>
      </c>
      <c r="CF49" s="46">
        <f t="shared" si="28"/>
        <v>97</v>
      </c>
      <c r="CG49" s="46">
        <f t="shared" si="42"/>
        <v>0</v>
      </c>
      <c r="CH49" s="46">
        <f t="shared" si="42"/>
        <v>0</v>
      </c>
      <c r="CI49" s="46">
        <f t="shared" si="42"/>
        <v>0</v>
      </c>
      <c r="CJ49" s="46">
        <f t="shared" si="42"/>
        <v>94</v>
      </c>
      <c r="CK49" s="46">
        <f t="shared" si="42"/>
        <v>2</v>
      </c>
      <c r="CL49" s="46">
        <f t="shared" si="42"/>
        <v>1</v>
      </c>
      <c r="CM49" s="46">
        <f t="shared" si="43"/>
        <v>0</v>
      </c>
      <c r="CN49" s="46">
        <f t="shared" si="43"/>
        <v>0</v>
      </c>
      <c r="CO49" s="46">
        <f t="shared" si="43"/>
        <v>0</v>
      </c>
      <c r="CP49" s="46">
        <f t="shared" si="43"/>
        <v>0</v>
      </c>
      <c r="CQ49" s="46">
        <f t="shared" si="43"/>
        <v>0</v>
      </c>
      <c r="CR49" s="46">
        <f t="shared" si="43"/>
        <v>0</v>
      </c>
      <c r="CS49" s="46">
        <f t="shared" si="43"/>
        <v>0</v>
      </c>
      <c r="CT49" s="46">
        <f t="shared" si="31"/>
        <v>0</v>
      </c>
      <c r="CU49" s="46">
        <f t="shared" si="32"/>
        <v>0</v>
      </c>
      <c r="CV49" s="46">
        <f t="shared" si="33"/>
        <v>0</v>
      </c>
      <c r="CW49" s="46">
        <f t="shared" si="34"/>
        <v>0</v>
      </c>
      <c r="CX49" s="46">
        <f t="shared" si="35"/>
        <v>0</v>
      </c>
      <c r="CY49" s="46">
        <f t="shared" si="36"/>
        <v>0</v>
      </c>
      <c r="CZ49" s="46">
        <f t="shared" si="37"/>
        <v>0</v>
      </c>
      <c r="DA49" s="46">
        <f t="shared" si="38"/>
        <v>0</v>
      </c>
      <c r="DB49" s="46">
        <f t="shared" si="44"/>
        <v>0</v>
      </c>
      <c r="DC49" s="46">
        <f t="shared" si="44"/>
        <v>0</v>
      </c>
      <c r="DD49" s="46">
        <f t="shared" si="44"/>
        <v>0</v>
      </c>
      <c r="DE49" s="46">
        <f t="shared" si="44"/>
        <v>0</v>
      </c>
      <c r="DF49" s="46">
        <f t="shared" si="44"/>
        <v>0</v>
      </c>
      <c r="DG49" s="46">
        <f t="shared" si="44"/>
        <v>0</v>
      </c>
      <c r="DH49" s="46">
        <v>0</v>
      </c>
      <c r="DI49" s="46">
        <f t="shared" si="40"/>
        <v>2</v>
      </c>
      <c r="DJ49" s="46">
        <v>0</v>
      </c>
      <c r="DK49" s="46">
        <v>0</v>
      </c>
      <c r="DL49" s="46">
        <v>0</v>
      </c>
      <c r="DM49" s="46">
        <v>2</v>
      </c>
    </row>
    <row r="50" spans="1:117" s="3" customFormat="1" ht="13.5" customHeight="1" x14ac:dyDescent="0.2">
      <c r="A50" s="44"/>
      <c r="B50" s="45"/>
      <c r="C50" s="44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</row>
    <row r="51" spans="1:117" s="3" customFormat="1" ht="13.5" customHeight="1" x14ac:dyDescent="0.2">
      <c r="A51" s="44"/>
      <c r="B51" s="45"/>
      <c r="C51" s="44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</row>
    <row r="52" spans="1:117" s="3" customFormat="1" ht="13.5" customHeight="1" x14ac:dyDescent="0.2">
      <c r="A52" s="44"/>
      <c r="B52" s="45"/>
      <c r="C52" s="44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</row>
    <row r="53" spans="1:117" s="3" customFormat="1" ht="13.5" customHeight="1" x14ac:dyDescent="0.2">
      <c r="A53" s="44"/>
      <c r="B53" s="45"/>
      <c r="C53" s="44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</row>
    <row r="54" spans="1:117" s="3" customFormat="1" ht="13.5" customHeight="1" x14ac:dyDescent="0.2">
      <c r="A54" s="44"/>
      <c r="B54" s="45"/>
      <c r="C54" s="44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</row>
    <row r="55" spans="1:117" s="3" customFormat="1" ht="13.5" customHeight="1" x14ac:dyDescent="0.2">
      <c r="A55" s="44"/>
      <c r="B55" s="45"/>
      <c r="C55" s="44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</row>
    <row r="56" spans="1:117" s="3" customFormat="1" ht="13.5" customHeight="1" x14ac:dyDescent="0.2">
      <c r="A56" s="44"/>
      <c r="B56" s="45"/>
      <c r="C56" s="44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</row>
    <row r="57" spans="1:117" s="3" customFormat="1" ht="13.5" customHeight="1" x14ac:dyDescent="0.2">
      <c r="A57" s="44"/>
      <c r="B57" s="45"/>
      <c r="C57" s="44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</row>
    <row r="58" spans="1:117" s="3" customFormat="1" ht="13.5" customHeight="1" x14ac:dyDescent="0.2">
      <c r="A58" s="44"/>
      <c r="B58" s="45"/>
      <c r="C58" s="44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</row>
    <row r="59" spans="1:117" s="3" customFormat="1" ht="13.5" customHeight="1" x14ac:dyDescent="0.2">
      <c r="A59" s="44"/>
      <c r="B59" s="45"/>
      <c r="C59" s="44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</row>
    <row r="60" spans="1:117" s="3" customFormat="1" ht="13.5" customHeight="1" x14ac:dyDescent="0.2">
      <c r="A60" s="44"/>
      <c r="B60" s="45"/>
      <c r="C60" s="44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</row>
    <row r="61" spans="1:117" s="3" customFormat="1" ht="13.5" customHeight="1" x14ac:dyDescent="0.2">
      <c r="A61" s="44"/>
      <c r="B61" s="45"/>
      <c r="C61" s="44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</row>
    <row r="62" spans="1:117" s="3" customFormat="1" ht="13.5" customHeight="1" x14ac:dyDescent="0.2">
      <c r="A62" s="44"/>
      <c r="B62" s="45"/>
      <c r="C62" s="44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</row>
    <row r="63" spans="1:117" s="3" customFormat="1" ht="13.5" customHeight="1" x14ac:dyDescent="0.2">
      <c r="A63" s="44"/>
      <c r="B63" s="45"/>
      <c r="C63" s="44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</row>
    <row r="64" spans="1:117" s="3" customFormat="1" ht="13.5" customHeight="1" x14ac:dyDescent="0.2">
      <c r="A64" s="44"/>
      <c r="B64" s="45"/>
      <c r="C64" s="44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</row>
    <row r="65" spans="1:117" s="3" customFormat="1" ht="13.5" customHeight="1" x14ac:dyDescent="0.2">
      <c r="A65" s="44"/>
      <c r="B65" s="45"/>
      <c r="C65" s="44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</row>
    <row r="66" spans="1:117" s="3" customFormat="1" ht="13.5" customHeight="1" x14ac:dyDescent="0.2">
      <c r="A66" s="44"/>
      <c r="B66" s="45"/>
      <c r="C66" s="44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</row>
    <row r="67" spans="1:117" s="3" customFormat="1" ht="13.5" customHeight="1" x14ac:dyDescent="0.2">
      <c r="A67" s="44"/>
      <c r="B67" s="45"/>
      <c r="C67" s="44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</row>
    <row r="68" spans="1:117" s="3" customFormat="1" ht="13.5" customHeight="1" x14ac:dyDescent="0.2">
      <c r="A68" s="44"/>
      <c r="B68" s="45"/>
      <c r="C68" s="44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</row>
    <row r="69" spans="1:117" s="3" customFormat="1" ht="13.5" customHeight="1" x14ac:dyDescent="0.2">
      <c r="A69" s="44"/>
      <c r="B69" s="45"/>
      <c r="C69" s="44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</row>
    <row r="70" spans="1:117" s="3" customFormat="1" ht="13.5" customHeight="1" x14ac:dyDescent="0.2">
      <c r="A70" s="44"/>
      <c r="B70" s="45"/>
      <c r="C70" s="44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</row>
    <row r="71" spans="1:117" s="3" customFormat="1" ht="13.5" customHeight="1" x14ac:dyDescent="0.2">
      <c r="A71" s="44"/>
      <c r="B71" s="45"/>
      <c r="C71" s="44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</row>
    <row r="72" spans="1:117" s="3" customFormat="1" ht="13.5" customHeight="1" x14ac:dyDescent="0.2">
      <c r="A72" s="44"/>
      <c r="B72" s="45"/>
      <c r="C72" s="44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</row>
    <row r="73" spans="1:117" s="3" customFormat="1" ht="13.5" customHeight="1" x14ac:dyDescent="0.2">
      <c r="A73" s="44"/>
      <c r="B73" s="45"/>
      <c r="C73" s="44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</row>
    <row r="74" spans="1:117" s="3" customFormat="1" ht="13.5" customHeight="1" x14ac:dyDescent="0.2">
      <c r="A74" s="44"/>
      <c r="B74" s="45"/>
      <c r="C74" s="44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</row>
    <row r="75" spans="1:117" s="3" customFormat="1" ht="13.5" customHeight="1" x14ac:dyDescent="0.2">
      <c r="A75" s="44"/>
      <c r="B75" s="45"/>
      <c r="C75" s="44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</row>
    <row r="76" spans="1:117" s="3" customFormat="1" ht="13.5" customHeight="1" x14ac:dyDescent="0.2">
      <c r="A76" s="44"/>
      <c r="B76" s="45"/>
      <c r="C76" s="44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</row>
    <row r="77" spans="1:117" s="3" customFormat="1" ht="13.5" customHeight="1" x14ac:dyDescent="0.2">
      <c r="A77" s="44"/>
      <c r="B77" s="45"/>
      <c r="C77" s="44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</row>
    <row r="78" spans="1:117" s="3" customFormat="1" ht="13.5" customHeight="1" x14ac:dyDescent="0.2">
      <c r="A78" s="44"/>
      <c r="B78" s="45"/>
      <c r="C78" s="44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</row>
    <row r="79" spans="1:117" s="3" customFormat="1" ht="13.5" customHeight="1" x14ac:dyDescent="0.2">
      <c r="A79" s="44"/>
      <c r="B79" s="45"/>
      <c r="C79" s="44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</row>
    <row r="80" spans="1:117" s="3" customFormat="1" ht="13.5" customHeight="1" x14ac:dyDescent="0.2">
      <c r="A80" s="44"/>
      <c r="B80" s="45"/>
      <c r="C80" s="44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</row>
    <row r="81" spans="1:117" s="3" customFormat="1" ht="13.5" customHeight="1" x14ac:dyDescent="0.2">
      <c r="A81" s="44"/>
      <c r="B81" s="45"/>
      <c r="C81" s="44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</row>
    <row r="82" spans="1:117" s="3" customFormat="1" ht="13.5" customHeight="1" x14ac:dyDescent="0.2">
      <c r="A82" s="44"/>
      <c r="B82" s="45"/>
      <c r="C82" s="44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</row>
    <row r="83" spans="1:117" s="3" customFormat="1" ht="13.5" customHeight="1" x14ac:dyDescent="0.2">
      <c r="A83" s="44"/>
      <c r="B83" s="45"/>
      <c r="C83" s="44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</row>
    <row r="84" spans="1:117" s="3" customFormat="1" ht="13.5" customHeight="1" x14ac:dyDescent="0.2">
      <c r="A84" s="44"/>
      <c r="B84" s="45"/>
      <c r="C84" s="44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</row>
    <row r="85" spans="1:117" s="3" customFormat="1" ht="13.5" customHeight="1" x14ac:dyDescent="0.2">
      <c r="A85" s="44"/>
      <c r="B85" s="45"/>
      <c r="C85" s="44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</row>
    <row r="86" spans="1:117" s="3" customFormat="1" ht="13.5" customHeight="1" x14ac:dyDescent="0.2">
      <c r="A86" s="44"/>
      <c r="B86" s="45"/>
      <c r="C86" s="44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</row>
    <row r="87" spans="1:117" s="3" customFormat="1" ht="13.5" customHeight="1" x14ac:dyDescent="0.2">
      <c r="A87" s="44"/>
      <c r="B87" s="45"/>
      <c r="C87" s="44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</row>
    <row r="88" spans="1:117" s="3" customFormat="1" ht="13.5" customHeight="1" x14ac:dyDescent="0.2">
      <c r="A88" s="44"/>
      <c r="B88" s="45"/>
      <c r="C88" s="44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</row>
    <row r="89" spans="1:117" s="3" customFormat="1" ht="13.5" customHeight="1" x14ac:dyDescent="0.2">
      <c r="A89" s="44"/>
      <c r="B89" s="45"/>
      <c r="C89" s="44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</row>
    <row r="90" spans="1:117" s="3" customFormat="1" ht="13.5" customHeight="1" x14ac:dyDescent="0.2">
      <c r="A90" s="44"/>
      <c r="B90" s="45"/>
      <c r="C90" s="44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</row>
    <row r="91" spans="1:117" s="3" customFormat="1" ht="13.5" customHeight="1" x14ac:dyDescent="0.2">
      <c r="A91" s="44"/>
      <c r="B91" s="45"/>
      <c r="C91" s="44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</row>
    <row r="92" spans="1:117" s="3" customFormat="1" ht="13.5" customHeight="1" x14ac:dyDescent="0.2">
      <c r="A92" s="44"/>
      <c r="B92" s="45"/>
      <c r="C92" s="44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</row>
    <row r="93" spans="1:117" s="3" customFormat="1" ht="13.5" customHeight="1" x14ac:dyDescent="0.2">
      <c r="A93" s="44"/>
      <c r="B93" s="45"/>
      <c r="C93" s="44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</row>
    <row r="94" spans="1:117" s="3" customFormat="1" ht="13.5" customHeight="1" x14ac:dyDescent="0.2">
      <c r="A94" s="44"/>
      <c r="B94" s="45"/>
      <c r="C94" s="44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</row>
    <row r="95" spans="1:117" s="3" customFormat="1" ht="13.5" customHeight="1" x14ac:dyDescent="0.2">
      <c r="A95" s="44"/>
      <c r="B95" s="45"/>
      <c r="C95" s="44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</row>
    <row r="96" spans="1:117" s="3" customFormat="1" ht="13.5" customHeight="1" x14ac:dyDescent="0.2">
      <c r="A96" s="44"/>
      <c r="B96" s="45"/>
      <c r="C96" s="44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</row>
    <row r="97" spans="1:117" s="3" customFormat="1" ht="13.5" customHeight="1" x14ac:dyDescent="0.2">
      <c r="A97" s="44"/>
      <c r="B97" s="45"/>
      <c r="C97" s="44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</row>
    <row r="98" spans="1:117" s="3" customFormat="1" ht="13.5" customHeight="1" x14ac:dyDescent="0.2">
      <c r="A98" s="44"/>
      <c r="B98" s="45"/>
      <c r="C98" s="44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</row>
    <row r="99" spans="1:117" s="3" customFormat="1" ht="13.5" customHeight="1" x14ac:dyDescent="0.2">
      <c r="A99" s="44"/>
      <c r="B99" s="45"/>
      <c r="C99" s="44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</row>
    <row r="100" spans="1:117" s="3" customFormat="1" ht="13.5" customHeight="1" x14ac:dyDescent="0.2">
      <c r="A100" s="44"/>
      <c r="B100" s="45"/>
      <c r="C100" s="44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</row>
    <row r="101" spans="1:117" s="3" customFormat="1" ht="13.5" customHeight="1" x14ac:dyDescent="0.2">
      <c r="A101" s="44"/>
      <c r="B101" s="45"/>
      <c r="C101" s="44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</row>
    <row r="102" spans="1:117" s="3" customFormat="1" ht="13.5" customHeight="1" x14ac:dyDescent="0.2">
      <c r="A102" s="44"/>
      <c r="B102" s="45"/>
      <c r="C102" s="44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</row>
    <row r="103" spans="1:117" s="3" customFormat="1" ht="13.5" customHeight="1" x14ac:dyDescent="0.2">
      <c r="A103" s="44"/>
      <c r="B103" s="45"/>
      <c r="C103" s="44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</row>
    <row r="104" spans="1:117" s="3" customFormat="1" ht="13.5" customHeight="1" x14ac:dyDescent="0.2">
      <c r="A104" s="44"/>
      <c r="B104" s="45"/>
      <c r="C104" s="44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</row>
    <row r="105" spans="1:117" s="3" customFormat="1" ht="13.5" customHeight="1" x14ac:dyDescent="0.2">
      <c r="A105" s="44"/>
      <c r="B105" s="45"/>
      <c r="C105" s="44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</row>
    <row r="106" spans="1:117" s="3" customFormat="1" ht="13.5" customHeight="1" x14ac:dyDescent="0.2">
      <c r="A106" s="44"/>
      <c r="B106" s="45"/>
      <c r="C106" s="44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</row>
    <row r="107" spans="1:117" s="3" customFormat="1" ht="13.5" customHeight="1" x14ac:dyDescent="0.2">
      <c r="A107" s="44"/>
      <c r="B107" s="45"/>
      <c r="C107" s="44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</row>
    <row r="108" spans="1:117" s="3" customFormat="1" ht="13.5" customHeight="1" x14ac:dyDescent="0.2">
      <c r="A108" s="44"/>
      <c r="B108" s="45"/>
      <c r="C108" s="44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</row>
    <row r="109" spans="1:117" s="3" customFormat="1" ht="13.5" customHeight="1" x14ac:dyDescent="0.2">
      <c r="A109" s="44"/>
      <c r="B109" s="45"/>
      <c r="C109" s="44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/>
      <c r="DF109" s="46"/>
      <c r="DG109" s="46"/>
      <c r="DH109" s="46"/>
      <c r="DI109" s="46"/>
      <c r="DJ109" s="46"/>
      <c r="DK109" s="46"/>
      <c r="DL109" s="46"/>
      <c r="DM109" s="46"/>
    </row>
    <row r="110" spans="1:117" s="3" customFormat="1" ht="13.5" customHeight="1" x14ac:dyDescent="0.2">
      <c r="A110" s="44"/>
      <c r="B110" s="45"/>
      <c r="C110" s="44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/>
      <c r="DF110" s="46"/>
      <c r="DG110" s="46"/>
      <c r="DH110" s="46"/>
      <c r="DI110" s="46"/>
      <c r="DJ110" s="46"/>
      <c r="DK110" s="46"/>
      <c r="DL110" s="46"/>
      <c r="DM110" s="46"/>
    </row>
    <row r="111" spans="1:117" s="3" customFormat="1" ht="13.5" customHeight="1" x14ac:dyDescent="0.2">
      <c r="A111" s="44"/>
      <c r="B111" s="45"/>
      <c r="C111" s="44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46"/>
    </row>
    <row r="112" spans="1:117" s="3" customFormat="1" ht="13.5" customHeight="1" x14ac:dyDescent="0.2">
      <c r="A112" s="44"/>
      <c r="B112" s="45"/>
      <c r="C112" s="44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</row>
    <row r="113" spans="1:117" s="3" customFormat="1" ht="13.5" customHeight="1" x14ac:dyDescent="0.2">
      <c r="A113" s="44"/>
      <c r="B113" s="45"/>
      <c r="C113" s="44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</row>
    <row r="114" spans="1:117" s="3" customFormat="1" ht="13.5" customHeight="1" x14ac:dyDescent="0.2">
      <c r="A114" s="44"/>
      <c r="B114" s="45"/>
      <c r="C114" s="44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/>
      <c r="DF114" s="46"/>
      <c r="DG114" s="46"/>
      <c r="DH114" s="46"/>
      <c r="DI114" s="46"/>
      <c r="DJ114" s="46"/>
      <c r="DK114" s="46"/>
      <c r="DL114" s="46"/>
      <c r="DM114" s="46"/>
    </row>
    <row r="115" spans="1:117" s="3" customFormat="1" ht="13.5" customHeight="1" x14ac:dyDescent="0.2">
      <c r="A115" s="44"/>
      <c r="B115" s="45"/>
      <c r="C115" s="44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</row>
    <row r="116" spans="1:117" s="3" customFormat="1" ht="13.5" customHeight="1" x14ac:dyDescent="0.2">
      <c r="A116" s="44"/>
      <c r="B116" s="45"/>
      <c r="C116" s="44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</row>
    <row r="117" spans="1:117" s="3" customFormat="1" ht="13.5" customHeight="1" x14ac:dyDescent="0.2">
      <c r="A117" s="44"/>
      <c r="B117" s="45"/>
      <c r="C117" s="44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</row>
    <row r="118" spans="1:117" s="3" customFormat="1" ht="13.5" customHeight="1" x14ac:dyDescent="0.2">
      <c r="A118" s="44"/>
      <c r="B118" s="45"/>
      <c r="C118" s="44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</row>
    <row r="119" spans="1:117" s="3" customFormat="1" ht="13.5" customHeight="1" x14ac:dyDescent="0.2">
      <c r="A119" s="44"/>
      <c r="B119" s="45"/>
      <c r="C119" s="44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</row>
    <row r="120" spans="1:117" s="3" customFormat="1" ht="13.5" customHeight="1" x14ac:dyDescent="0.2">
      <c r="A120" s="44"/>
      <c r="B120" s="45"/>
      <c r="C120" s="44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</row>
    <row r="121" spans="1:117" s="3" customFormat="1" ht="13.5" customHeight="1" x14ac:dyDescent="0.2">
      <c r="A121" s="44"/>
      <c r="B121" s="45"/>
      <c r="C121" s="44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</row>
    <row r="122" spans="1:117" s="3" customFormat="1" ht="13.5" customHeight="1" x14ac:dyDescent="0.2">
      <c r="A122" s="44"/>
      <c r="B122" s="45"/>
      <c r="C122" s="44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H122" s="46"/>
      <c r="DI122" s="46"/>
      <c r="DJ122" s="46"/>
      <c r="DK122" s="46"/>
      <c r="DL122" s="46"/>
      <c r="DM122" s="46"/>
    </row>
    <row r="123" spans="1:117" s="3" customFormat="1" ht="13.5" customHeight="1" x14ac:dyDescent="0.2">
      <c r="A123" s="44"/>
      <c r="B123" s="45"/>
      <c r="C123" s="44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46"/>
    </row>
    <row r="124" spans="1:117" s="3" customFormat="1" ht="13.5" customHeight="1" x14ac:dyDescent="0.2">
      <c r="A124" s="44"/>
      <c r="B124" s="45"/>
      <c r="C124" s="44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</row>
    <row r="125" spans="1:117" s="3" customFormat="1" ht="13.5" customHeight="1" x14ac:dyDescent="0.2">
      <c r="A125" s="44"/>
      <c r="B125" s="45"/>
      <c r="C125" s="44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</row>
    <row r="126" spans="1:117" s="3" customFormat="1" ht="13.5" customHeight="1" x14ac:dyDescent="0.2">
      <c r="A126" s="44"/>
      <c r="B126" s="45"/>
      <c r="C126" s="44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</row>
    <row r="127" spans="1:117" s="3" customFormat="1" ht="13.5" customHeight="1" x14ac:dyDescent="0.2">
      <c r="A127" s="44"/>
      <c r="B127" s="45"/>
      <c r="C127" s="44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46"/>
    </row>
    <row r="128" spans="1:117" s="3" customFormat="1" ht="13.5" customHeight="1" x14ac:dyDescent="0.2">
      <c r="A128" s="44"/>
      <c r="B128" s="45"/>
      <c r="C128" s="44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</row>
    <row r="129" spans="1:117" s="3" customFormat="1" ht="13.5" customHeight="1" x14ac:dyDescent="0.2">
      <c r="A129" s="44"/>
      <c r="B129" s="45"/>
      <c r="C129" s="44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</row>
    <row r="130" spans="1:117" s="3" customFormat="1" ht="13.5" customHeight="1" x14ac:dyDescent="0.2">
      <c r="A130" s="44"/>
      <c r="B130" s="45"/>
      <c r="C130" s="44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</row>
    <row r="131" spans="1:117" s="3" customFormat="1" ht="13.5" customHeight="1" x14ac:dyDescent="0.2">
      <c r="A131" s="44"/>
      <c r="B131" s="45"/>
      <c r="C131" s="44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</row>
    <row r="132" spans="1:117" s="3" customFormat="1" ht="13.5" customHeight="1" x14ac:dyDescent="0.2">
      <c r="A132" s="44"/>
      <c r="B132" s="45"/>
      <c r="C132" s="44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</row>
    <row r="133" spans="1:117" s="3" customFormat="1" ht="13.5" customHeight="1" x14ac:dyDescent="0.2">
      <c r="A133" s="44"/>
      <c r="B133" s="45"/>
      <c r="C133" s="44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</row>
    <row r="134" spans="1:117" s="3" customFormat="1" ht="13.5" customHeight="1" x14ac:dyDescent="0.2">
      <c r="A134" s="44"/>
      <c r="B134" s="45"/>
      <c r="C134" s="44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</row>
    <row r="135" spans="1:117" s="3" customFormat="1" ht="13.5" customHeight="1" x14ac:dyDescent="0.2">
      <c r="A135" s="44"/>
      <c r="B135" s="45"/>
      <c r="C135" s="44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  <c r="DF135" s="46"/>
      <c r="DG135" s="46"/>
      <c r="DH135" s="46"/>
      <c r="DI135" s="46"/>
      <c r="DJ135" s="46"/>
      <c r="DK135" s="46"/>
      <c r="DL135" s="46"/>
      <c r="DM135" s="46"/>
    </row>
    <row r="136" spans="1:117" s="3" customFormat="1" ht="13.5" customHeight="1" x14ac:dyDescent="0.2">
      <c r="A136" s="44"/>
      <c r="B136" s="45"/>
      <c r="C136" s="44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</row>
    <row r="137" spans="1:117" s="3" customFormat="1" ht="13.5" customHeight="1" x14ac:dyDescent="0.2">
      <c r="A137" s="44"/>
      <c r="B137" s="45"/>
      <c r="C137" s="44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</row>
    <row r="138" spans="1:117" s="3" customFormat="1" ht="13.5" customHeight="1" x14ac:dyDescent="0.2">
      <c r="A138" s="44"/>
      <c r="B138" s="45"/>
      <c r="C138" s="44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</row>
    <row r="139" spans="1:117" s="3" customFormat="1" ht="13.5" customHeight="1" x14ac:dyDescent="0.2">
      <c r="A139" s="44"/>
      <c r="B139" s="45"/>
      <c r="C139" s="44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</row>
    <row r="140" spans="1:117" s="3" customFormat="1" ht="13.5" customHeight="1" x14ac:dyDescent="0.2">
      <c r="A140" s="44"/>
      <c r="B140" s="45"/>
      <c r="C140" s="44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</row>
    <row r="141" spans="1:117" s="3" customFormat="1" ht="13.5" customHeight="1" x14ac:dyDescent="0.2">
      <c r="A141" s="44"/>
      <c r="B141" s="45"/>
      <c r="C141" s="44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46"/>
    </row>
    <row r="142" spans="1:117" s="3" customFormat="1" ht="13.5" customHeight="1" x14ac:dyDescent="0.2">
      <c r="A142" s="44"/>
      <c r="B142" s="45"/>
      <c r="C142" s="44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46"/>
    </row>
    <row r="143" spans="1:117" s="3" customFormat="1" ht="13.5" customHeight="1" x14ac:dyDescent="0.2">
      <c r="A143" s="44"/>
      <c r="B143" s="45"/>
      <c r="C143" s="44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</row>
    <row r="144" spans="1:117" s="3" customFormat="1" ht="13.5" customHeight="1" x14ac:dyDescent="0.2">
      <c r="A144" s="44"/>
      <c r="B144" s="45"/>
      <c r="C144" s="44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</row>
    <row r="145" spans="1:117" s="3" customFormat="1" ht="13.5" customHeight="1" x14ac:dyDescent="0.2">
      <c r="A145" s="44"/>
      <c r="B145" s="45"/>
      <c r="C145" s="44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46"/>
    </row>
    <row r="146" spans="1:117" s="3" customFormat="1" ht="13.5" customHeight="1" x14ac:dyDescent="0.2">
      <c r="A146" s="44"/>
      <c r="B146" s="45"/>
      <c r="C146" s="44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</row>
    <row r="147" spans="1:117" s="3" customFormat="1" ht="13.5" customHeight="1" x14ac:dyDescent="0.2">
      <c r="A147" s="44"/>
      <c r="B147" s="45"/>
      <c r="C147" s="44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</row>
    <row r="148" spans="1:117" s="3" customFormat="1" ht="13.5" customHeight="1" x14ac:dyDescent="0.2">
      <c r="A148" s="44"/>
      <c r="B148" s="45"/>
      <c r="C148" s="44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</row>
    <row r="149" spans="1:117" s="3" customFormat="1" ht="13.5" customHeight="1" x14ac:dyDescent="0.2">
      <c r="A149" s="44"/>
      <c r="B149" s="45"/>
      <c r="C149" s="44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</row>
    <row r="150" spans="1:117" s="3" customFormat="1" ht="13.5" customHeight="1" x14ac:dyDescent="0.2">
      <c r="A150" s="44"/>
      <c r="B150" s="45"/>
      <c r="C150" s="44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</row>
    <row r="151" spans="1:117" s="3" customFormat="1" ht="13.5" customHeight="1" x14ac:dyDescent="0.2">
      <c r="A151" s="44"/>
      <c r="B151" s="45"/>
      <c r="C151" s="44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</row>
    <row r="152" spans="1:117" s="3" customFormat="1" ht="13.5" customHeight="1" x14ac:dyDescent="0.2">
      <c r="A152" s="44"/>
      <c r="B152" s="45"/>
      <c r="C152" s="44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</row>
    <row r="153" spans="1:117" s="3" customFormat="1" ht="13.5" customHeight="1" x14ac:dyDescent="0.2">
      <c r="A153" s="44"/>
      <c r="B153" s="45"/>
      <c r="C153" s="44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</row>
    <row r="154" spans="1:117" s="3" customFormat="1" ht="13.5" customHeight="1" x14ac:dyDescent="0.2">
      <c r="A154" s="44"/>
      <c r="B154" s="45"/>
      <c r="C154" s="44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</row>
    <row r="155" spans="1:117" s="3" customFormat="1" ht="13.5" customHeight="1" x14ac:dyDescent="0.2">
      <c r="A155" s="44"/>
      <c r="B155" s="45"/>
      <c r="C155" s="44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</row>
    <row r="156" spans="1:117" s="3" customFormat="1" ht="13.5" customHeight="1" x14ac:dyDescent="0.2">
      <c r="A156" s="44"/>
      <c r="B156" s="45"/>
      <c r="C156" s="44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</row>
    <row r="157" spans="1:117" s="3" customFormat="1" ht="13.5" customHeight="1" x14ac:dyDescent="0.2">
      <c r="A157" s="44"/>
      <c r="B157" s="45"/>
      <c r="C157" s="44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</row>
    <row r="158" spans="1:117" s="3" customFormat="1" ht="13.5" customHeight="1" x14ac:dyDescent="0.2">
      <c r="A158" s="44"/>
      <c r="B158" s="45"/>
      <c r="C158" s="44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</row>
    <row r="159" spans="1:117" s="3" customFormat="1" ht="13.5" customHeight="1" x14ac:dyDescent="0.2">
      <c r="A159" s="44"/>
      <c r="B159" s="45"/>
      <c r="C159" s="44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</row>
    <row r="160" spans="1:117" s="3" customFormat="1" ht="13.5" customHeight="1" x14ac:dyDescent="0.2">
      <c r="A160" s="44"/>
      <c r="B160" s="45"/>
      <c r="C160" s="44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</row>
    <row r="161" spans="1:117" s="3" customFormat="1" ht="13.5" customHeight="1" x14ac:dyDescent="0.2">
      <c r="A161" s="44"/>
      <c r="B161" s="45"/>
      <c r="C161" s="44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</row>
    <row r="162" spans="1:117" s="3" customFormat="1" ht="13.5" customHeight="1" x14ac:dyDescent="0.2">
      <c r="A162" s="44"/>
      <c r="B162" s="45"/>
      <c r="C162" s="44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</row>
    <row r="163" spans="1:117" s="3" customFormat="1" ht="13.5" customHeight="1" x14ac:dyDescent="0.2">
      <c r="A163" s="44"/>
      <c r="B163" s="45"/>
      <c r="C163" s="44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</row>
    <row r="164" spans="1:117" s="3" customFormat="1" ht="13.5" customHeight="1" x14ac:dyDescent="0.2">
      <c r="A164" s="44"/>
      <c r="B164" s="45"/>
      <c r="C164" s="44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</row>
    <row r="165" spans="1:117" s="3" customFormat="1" ht="13.5" customHeight="1" x14ac:dyDescent="0.2">
      <c r="A165" s="44"/>
      <c r="B165" s="45"/>
      <c r="C165" s="44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</row>
    <row r="166" spans="1:117" s="3" customFormat="1" ht="13.5" customHeight="1" x14ac:dyDescent="0.2">
      <c r="A166" s="44"/>
      <c r="B166" s="45"/>
      <c r="C166" s="44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</row>
    <row r="167" spans="1:117" s="3" customFormat="1" ht="13.5" customHeight="1" x14ac:dyDescent="0.2">
      <c r="A167" s="44"/>
      <c r="B167" s="45"/>
      <c r="C167" s="44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</row>
    <row r="168" spans="1:117" s="3" customFormat="1" ht="13.5" customHeight="1" x14ac:dyDescent="0.2">
      <c r="A168" s="44"/>
      <c r="B168" s="45"/>
      <c r="C168" s="44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</row>
    <row r="169" spans="1:117" s="3" customFormat="1" ht="13.5" customHeight="1" x14ac:dyDescent="0.2">
      <c r="A169" s="44"/>
      <c r="B169" s="45"/>
      <c r="C169" s="44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</row>
    <row r="170" spans="1:117" s="3" customFormat="1" ht="13.5" customHeight="1" x14ac:dyDescent="0.2">
      <c r="A170" s="44"/>
      <c r="B170" s="45"/>
      <c r="C170" s="44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</row>
    <row r="171" spans="1:117" s="3" customFormat="1" ht="13.5" customHeight="1" x14ac:dyDescent="0.2">
      <c r="A171" s="44"/>
      <c r="B171" s="45"/>
      <c r="C171" s="44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</row>
    <row r="172" spans="1:117" s="3" customFormat="1" ht="13.5" customHeight="1" x14ac:dyDescent="0.2">
      <c r="A172" s="44"/>
      <c r="B172" s="45"/>
      <c r="C172" s="44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</row>
    <row r="173" spans="1:117" s="3" customFormat="1" ht="13.5" customHeight="1" x14ac:dyDescent="0.2">
      <c r="A173" s="44"/>
      <c r="B173" s="45"/>
      <c r="C173" s="44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</row>
    <row r="174" spans="1:117" s="3" customFormat="1" ht="13.5" customHeight="1" x14ac:dyDescent="0.2">
      <c r="A174" s="44"/>
      <c r="B174" s="45"/>
      <c r="C174" s="44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</row>
    <row r="175" spans="1:117" s="3" customFormat="1" ht="13.5" customHeight="1" x14ac:dyDescent="0.2">
      <c r="A175" s="44"/>
      <c r="B175" s="45"/>
      <c r="C175" s="44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</row>
    <row r="176" spans="1:117" s="3" customFormat="1" ht="13.5" customHeight="1" x14ac:dyDescent="0.2">
      <c r="A176" s="44"/>
      <c r="B176" s="45"/>
      <c r="C176" s="44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</row>
    <row r="177" spans="1:117" s="3" customFormat="1" ht="13.5" customHeight="1" x14ac:dyDescent="0.2">
      <c r="A177" s="44"/>
      <c r="B177" s="45"/>
      <c r="C177" s="44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</row>
    <row r="178" spans="1:117" s="3" customFormat="1" ht="13.5" customHeight="1" x14ac:dyDescent="0.2">
      <c r="A178" s="44"/>
      <c r="B178" s="45"/>
      <c r="C178" s="44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</row>
    <row r="179" spans="1:117" s="3" customFormat="1" ht="13.5" customHeight="1" x14ac:dyDescent="0.2">
      <c r="A179" s="44"/>
      <c r="B179" s="45"/>
      <c r="C179" s="44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</row>
    <row r="180" spans="1:117" s="3" customFormat="1" ht="13.5" customHeight="1" x14ac:dyDescent="0.2">
      <c r="A180" s="44"/>
      <c r="B180" s="45"/>
      <c r="C180" s="44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</row>
    <row r="181" spans="1:117" s="3" customFormat="1" ht="13.5" customHeight="1" x14ac:dyDescent="0.2">
      <c r="A181" s="44"/>
      <c r="B181" s="45"/>
      <c r="C181" s="44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</row>
    <row r="182" spans="1:117" s="3" customFormat="1" ht="13.5" customHeight="1" x14ac:dyDescent="0.2">
      <c r="A182" s="44"/>
      <c r="B182" s="45"/>
      <c r="C182" s="44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</row>
    <row r="183" spans="1:117" s="3" customFormat="1" ht="13.5" customHeight="1" x14ac:dyDescent="0.2">
      <c r="A183" s="44"/>
      <c r="B183" s="45"/>
      <c r="C183" s="44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</row>
    <row r="184" spans="1:117" s="3" customFormat="1" ht="13.5" customHeight="1" x14ac:dyDescent="0.2">
      <c r="A184" s="44"/>
      <c r="B184" s="45"/>
      <c r="C184" s="44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</row>
    <row r="185" spans="1:117" s="3" customFormat="1" ht="13.5" customHeight="1" x14ac:dyDescent="0.2">
      <c r="A185" s="44"/>
      <c r="B185" s="45"/>
      <c r="C185" s="44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</row>
    <row r="186" spans="1:117" s="3" customFormat="1" ht="13.5" customHeight="1" x14ac:dyDescent="0.2">
      <c r="A186" s="44"/>
      <c r="B186" s="45"/>
      <c r="C186" s="44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</row>
    <row r="187" spans="1:117" s="3" customFormat="1" ht="13.5" customHeight="1" x14ac:dyDescent="0.2">
      <c r="A187" s="44"/>
      <c r="B187" s="45"/>
      <c r="C187" s="44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</row>
    <row r="188" spans="1:117" s="3" customFormat="1" ht="13.5" customHeight="1" x14ac:dyDescent="0.2">
      <c r="A188" s="44"/>
      <c r="B188" s="45"/>
      <c r="C188" s="44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</row>
    <row r="189" spans="1:117" s="3" customFormat="1" ht="13.5" customHeight="1" x14ac:dyDescent="0.2">
      <c r="A189" s="44"/>
      <c r="B189" s="45"/>
      <c r="C189" s="44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</row>
    <row r="190" spans="1:117" s="3" customFormat="1" ht="13.5" customHeight="1" x14ac:dyDescent="0.2">
      <c r="A190" s="44"/>
      <c r="B190" s="45"/>
      <c r="C190" s="44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</row>
    <row r="191" spans="1:117" s="3" customFormat="1" ht="13.5" customHeight="1" x14ac:dyDescent="0.2">
      <c r="A191" s="44"/>
      <c r="B191" s="45"/>
      <c r="C191" s="44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</row>
    <row r="192" spans="1:117" s="3" customFormat="1" ht="13.5" customHeight="1" x14ac:dyDescent="0.2">
      <c r="A192" s="44"/>
      <c r="B192" s="45"/>
      <c r="C192" s="44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</row>
    <row r="193" spans="1:117" s="3" customFormat="1" ht="13.5" customHeight="1" x14ac:dyDescent="0.2">
      <c r="A193" s="44"/>
      <c r="B193" s="45"/>
      <c r="C193" s="44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</row>
    <row r="194" spans="1:117" s="3" customFormat="1" ht="13.5" customHeight="1" x14ac:dyDescent="0.2">
      <c r="A194" s="44"/>
      <c r="B194" s="45"/>
      <c r="C194" s="44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</row>
    <row r="195" spans="1:117" s="3" customFormat="1" ht="13.5" customHeight="1" x14ac:dyDescent="0.2">
      <c r="A195" s="44"/>
      <c r="B195" s="45"/>
      <c r="C195" s="44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</row>
    <row r="196" spans="1:117" s="3" customFormat="1" ht="13.5" customHeight="1" x14ac:dyDescent="0.2">
      <c r="A196" s="44"/>
      <c r="B196" s="45"/>
      <c r="C196" s="44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</row>
    <row r="197" spans="1:117" s="3" customFormat="1" ht="13.5" customHeight="1" x14ac:dyDescent="0.2">
      <c r="A197" s="44"/>
      <c r="B197" s="45"/>
      <c r="C197" s="44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</row>
    <row r="198" spans="1:117" s="3" customFormat="1" ht="13.5" customHeight="1" x14ac:dyDescent="0.2">
      <c r="A198" s="44"/>
      <c r="B198" s="45"/>
      <c r="C198" s="44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</row>
    <row r="199" spans="1:117" s="3" customFormat="1" ht="13.5" customHeight="1" x14ac:dyDescent="0.2">
      <c r="A199" s="44"/>
      <c r="B199" s="45"/>
      <c r="C199" s="44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</row>
    <row r="200" spans="1:117" s="3" customFormat="1" ht="13.5" customHeight="1" x14ac:dyDescent="0.2">
      <c r="A200" s="44"/>
      <c r="B200" s="45"/>
      <c r="C200" s="44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</row>
    <row r="201" spans="1:117" s="3" customFormat="1" ht="13.5" customHeight="1" x14ac:dyDescent="0.2">
      <c r="A201" s="44"/>
      <c r="B201" s="45"/>
      <c r="C201" s="44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</row>
    <row r="202" spans="1:117" s="3" customFormat="1" ht="13.5" customHeight="1" x14ac:dyDescent="0.2">
      <c r="A202" s="44"/>
      <c r="B202" s="45"/>
      <c r="C202" s="44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</row>
    <row r="203" spans="1:117" s="3" customFormat="1" ht="13.5" customHeight="1" x14ac:dyDescent="0.2">
      <c r="A203" s="44"/>
      <c r="B203" s="45"/>
      <c r="C203" s="44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</row>
    <row r="204" spans="1:117" s="3" customFormat="1" ht="13.5" customHeight="1" x14ac:dyDescent="0.2">
      <c r="A204" s="44"/>
      <c r="B204" s="45"/>
      <c r="C204" s="44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</row>
    <row r="205" spans="1:117" s="3" customFormat="1" ht="13.5" customHeight="1" x14ac:dyDescent="0.2">
      <c r="A205" s="44"/>
      <c r="B205" s="45"/>
      <c r="C205" s="44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</row>
    <row r="206" spans="1:117" s="3" customFormat="1" ht="13.5" customHeight="1" x14ac:dyDescent="0.2">
      <c r="A206" s="44"/>
      <c r="B206" s="45"/>
      <c r="C206" s="44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</row>
    <row r="207" spans="1:117" s="3" customFormat="1" ht="13.5" customHeight="1" x14ac:dyDescent="0.2">
      <c r="A207" s="44"/>
      <c r="B207" s="45"/>
      <c r="C207" s="44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</row>
  </sheetData>
  <mergeCells count="20">
    <mergeCell ref="A2:A6"/>
    <mergeCell ref="B2:B6"/>
    <mergeCell ref="C2:C6"/>
    <mergeCell ref="DI3:DI4"/>
    <mergeCell ref="DJ3:DJ4"/>
    <mergeCell ref="AM4:AP4"/>
    <mergeCell ref="AQ4:AT4"/>
    <mergeCell ref="AU4:AX4"/>
    <mergeCell ref="AY4:BB4"/>
    <mergeCell ref="DL3:DL4"/>
    <mergeCell ref="DM3:DM4"/>
    <mergeCell ref="F4:I4"/>
    <mergeCell ref="J4:M4"/>
    <mergeCell ref="N4:Q4"/>
    <mergeCell ref="R4:U4"/>
    <mergeCell ref="V4:Y4"/>
    <mergeCell ref="Z4:AC4"/>
    <mergeCell ref="AE4:AH4"/>
    <mergeCell ref="AI4:AL4"/>
    <mergeCell ref="DK3:DK4"/>
  </mergeCells>
  <phoneticPr fontId="1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&amp;Lごみ搬入量の状況（平成30年度実績）</oddHeader>
  </headerFooter>
  <colBreaks count="5" manualBreakCount="5">
    <brk id="13" min="1" max="48" man="1"/>
    <brk id="25" min="1" max="48" man="1"/>
    <brk id="38" min="1" max="48" man="1"/>
    <brk id="50" min="1" max="48" man="1"/>
    <brk id="62" min="1" max="4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C19" sqref="C19"/>
    </sheetView>
  </sheetViews>
  <sheetFormatPr defaultColWidth="9" defaultRowHeight="13.5" customHeight="1" x14ac:dyDescent="0.2"/>
  <cols>
    <col min="1" max="1" width="10.77734375" style="4" customWidth="1"/>
    <col min="2" max="2" width="8.77734375" style="47" customWidth="1"/>
    <col min="3" max="3" width="12.6640625" style="4" customWidth="1"/>
    <col min="4" max="117" width="11" style="48" customWidth="1"/>
    <col min="118" max="16384" width="9" style="4"/>
  </cols>
  <sheetData>
    <row r="1" spans="1:117" ht="16.2" x14ac:dyDescent="0.2">
      <c r="A1" s="1" t="s">
        <v>0</v>
      </c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3"/>
      <c r="BF1" s="3"/>
      <c r="BG1" s="3"/>
      <c r="BH1" s="3"/>
      <c r="BI1" s="3"/>
      <c r="BJ1" s="3"/>
      <c r="BK1" s="4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4"/>
      <c r="BZ1" s="4"/>
      <c r="CA1" s="4"/>
      <c r="CB1" s="4"/>
      <c r="CC1" s="4"/>
      <c r="CD1" s="4"/>
      <c r="CE1" s="4"/>
      <c r="CF1" s="4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4"/>
      <c r="CU1" s="4"/>
      <c r="CV1" s="4"/>
      <c r="CW1" s="4"/>
      <c r="CX1" s="4"/>
      <c r="CY1" s="4"/>
      <c r="CZ1" s="4"/>
      <c r="DA1" s="4"/>
      <c r="DB1" s="3"/>
      <c r="DC1" s="3"/>
      <c r="DD1" s="3"/>
      <c r="DE1" s="3"/>
      <c r="DF1" s="3"/>
      <c r="DG1" s="3"/>
      <c r="DH1" s="4"/>
      <c r="DI1" s="4"/>
      <c r="DJ1" s="4"/>
      <c r="DK1" s="4"/>
      <c r="DL1" s="4"/>
      <c r="DM1" s="4"/>
    </row>
    <row r="2" spans="1:117" s="16" customFormat="1" ht="22.5" customHeight="1" x14ac:dyDescent="0.2">
      <c r="A2" s="98" t="s">
        <v>1</v>
      </c>
      <c r="B2" s="98" t="s">
        <v>2</v>
      </c>
      <c r="C2" s="100" t="s">
        <v>3</v>
      </c>
      <c r="D2" s="5" t="s">
        <v>4</v>
      </c>
      <c r="E2" s="6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6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8"/>
      <c r="BD2" s="8"/>
      <c r="BE2" s="9"/>
      <c r="BF2" s="10"/>
      <c r="BG2" s="10"/>
      <c r="BH2" s="10"/>
      <c r="BI2" s="10"/>
      <c r="BJ2" s="10"/>
      <c r="BK2" s="8"/>
      <c r="BL2" s="9"/>
      <c r="BM2" s="10"/>
      <c r="BN2" s="10"/>
      <c r="BO2" s="10"/>
      <c r="BP2" s="10"/>
      <c r="BQ2" s="10"/>
      <c r="BR2" s="11" t="s">
        <v>5</v>
      </c>
      <c r="BS2" s="10"/>
      <c r="BT2" s="10"/>
      <c r="BU2" s="10"/>
      <c r="BV2" s="10"/>
      <c r="BW2" s="10"/>
      <c r="BX2" s="10"/>
      <c r="BY2" s="12"/>
      <c r="BZ2" s="12"/>
      <c r="CA2" s="12"/>
      <c r="CB2" s="12"/>
      <c r="CC2" s="12"/>
      <c r="CD2" s="12"/>
      <c r="CE2" s="12"/>
      <c r="CF2" s="8"/>
      <c r="CG2" s="10"/>
      <c r="CH2" s="10"/>
      <c r="CI2" s="10"/>
      <c r="CJ2" s="10"/>
      <c r="CK2" s="10"/>
      <c r="CL2" s="10"/>
      <c r="CM2" s="11" t="s">
        <v>6</v>
      </c>
      <c r="CN2" s="10"/>
      <c r="CO2" s="10"/>
      <c r="CP2" s="10"/>
      <c r="CQ2" s="10"/>
      <c r="CR2" s="10"/>
      <c r="CS2" s="10"/>
      <c r="CT2" s="12"/>
      <c r="CU2" s="12"/>
      <c r="CV2" s="12"/>
      <c r="CW2" s="12"/>
      <c r="CX2" s="12"/>
      <c r="CY2" s="12"/>
      <c r="CZ2" s="12"/>
      <c r="DA2" s="8"/>
      <c r="DB2" s="10"/>
      <c r="DC2" s="10"/>
      <c r="DD2" s="10"/>
      <c r="DE2" s="10"/>
      <c r="DF2" s="10"/>
      <c r="DG2" s="10"/>
      <c r="DH2" s="13" t="s">
        <v>7</v>
      </c>
      <c r="DI2" s="11" t="s">
        <v>8</v>
      </c>
      <c r="DJ2" s="14"/>
      <c r="DK2" s="14"/>
      <c r="DL2" s="14"/>
      <c r="DM2" s="15"/>
    </row>
    <row r="3" spans="1:117" s="16" customFormat="1" ht="22.5" customHeight="1" x14ac:dyDescent="0.2">
      <c r="A3" s="99"/>
      <c r="B3" s="99"/>
      <c r="C3" s="101"/>
      <c r="D3" s="17"/>
      <c r="E3" s="18" t="s">
        <v>9</v>
      </c>
      <c r="F3" s="12"/>
      <c r="G3" s="12"/>
      <c r="H3" s="12"/>
      <c r="I3" s="12"/>
      <c r="J3" s="12"/>
      <c r="K3" s="7"/>
      <c r="L3" s="7"/>
      <c r="M3" s="7"/>
      <c r="N3" s="12"/>
      <c r="O3" s="7"/>
      <c r="P3" s="7"/>
      <c r="Q3" s="7"/>
      <c r="R3" s="12"/>
      <c r="S3" s="7"/>
      <c r="T3" s="7"/>
      <c r="U3" s="7"/>
      <c r="V3" s="12"/>
      <c r="W3" s="7"/>
      <c r="X3" s="7"/>
      <c r="Y3" s="7"/>
      <c r="Z3" s="12"/>
      <c r="AA3" s="7"/>
      <c r="AB3" s="7"/>
      <c r="AC3" s="19"/>
      <c r="AD3" s="18" t="s">
        <v>10</v>
      </c>
      <c r="AE3" s="12"/>
      <c r="AF3" s="12"/>
      <c r="AG3" s="12"/>
      <c r="AH3" s="12"/>
      <c r="AI3" s="12"/>
      <c r="AJ3" s="7"/>
      <c r="AK3" s="7"/>
      <c r="AL3" s="7"/>
      <c r="AM3" s="12"/>
      <c r="AN3" s="7"/>
      <c r="AO3" s="7"/>
      <c r="AP3" s="7"/>
      <c r="AQ3" s="12"/>
      <c r="AR3" s="7"/>
      <c r="AS3" s="7"/>
      <c r="AT3" s="7"/>
      <c r="AU3" s="12"/>
      <c r="AV3" s="7"/>
      <c r="AW3" s="7"/>
      <c r="AX3" s="7"/>
      <c r="AY3" s="12"/>
      <c r="AZ3" s="7"/>
      <c r="BA3" s="7"/>
      <c r="BB3" s="19"/>
      <c r="BC3" s="8" t="s">
        <v>11</v>
      </c>
      <c r="BD3" s="8"/>
      <c r="BE3" s="9"/>
      <c r="BF3" s="10"/>
      <c r="BG3" s="10"/>
      <c r="BH3" s="10"/>
      <c r="BI3" s="10"/>
      <c r="BJ3" s="10"/>
      <c r="BK3" s="8"/>
      <c r="BL3" s="9"/>
      <c r="BM3" s="10"/>
      <c r="BN3" s="10"/>
      <c r="BO3" s="10"/>
      <c r="BP3" s="10"/>
      <c r="BQ3" s="10"/>
      <c r="BR3" s="20"/>
      <c r="BS3" s="21" t="s">
        <v>12</v>
      </c>
      <c r="BT3" s="22"/>
      <c r="BU3" s="22"/>
      <c r="BV3" s="22"/>
      <c r="BW3" s="22"/>
      <c r="BX3" s="22"/>
      <c r="BY3" s="7"/>
      <c r="BZ3" s="12"/>
      <c r="CA3" s="12"/>
      <c r="CB3" s="12"/>
      <c r="CC3" s="12"/>
      <c r="CD3" s="12"/>
      <c r="CE3" s="12"/>
      <c r="CF3" s="8"/>
      <c r="CG3" s="10"/>
      <c r="CH3" s="10"/>
      <c r="CI3" s="10"/>
      <c r="CJ3" s="10"/>
      <c r="CK3" s="10"/>
      <c r="CL3" s="10"/>
      <c r="CM3" s="20"/>
      <c r="CN3" s="21" t="s">
        <v>13</v>
      </c>
      <c r="CO3" s="22"/>
      <c r="CP3" s="22"/>
      <c r="CQ3" s="22"/>
      <c r="CR3" s="22"/>
      <c r="CS3" s="22"/>
      <c r="CT3" s="7"/>
      <c r="CU3" s="12"/>
      <c r="CV3" s="12"/>
      <c r="CW3" s="12"/>
      <c r="CX3" s="12"/>
      <c r="CY3" s="12"/>
      <c r="CZ3" s="12"/>
      <c r="DA3" s="8"/>
      <c r="DB3" s="10"/>
      <c r="DC3" s="10"/>
      <c r="DD3" s="10"/>
      <c r="DE3" s="10"/>
      <c r="DF3" s="10"/>
      <c r="DG3" s="10"/>
      <c r="DH3" s="23"/>
      <c r="DI3" s="94" t="s">
        <v>14</v>
      </c>
      <c r="DJ3" s="93" t="s">
        <v>15</v>
      </c>
      <c r="DK3" s="93" t="s">
        <v>16</v>
      </c>
      <c r="DL3" s="93" t="s">
        <v>17</v>
      </c>
      <c r="DM3" s="93" t="s">
        <v>18</v>
      </c>
    </row>
    <row r="4" spans="1:117" s="16" customFormat="1" ht="22.5" customHeight="1" x14ac:dyDescent="0.2">
      <c r="A4" s="99"/>
      <c r="B4" s="99"/>
      <c r="C4" s="101"/>
      <c r="D4" s="25"/>
      <c r="E4" s="17"/>
      <c r="F4" s="95" t="s">
        <v>19</v>
      </c>
      <c r="G4" s="96"/>
      <c r="H4" s="96"/>
      <c r="I4" s="97"/>
      <c r="J4" s="95" t="s">
        <v>20</v>
      </c>
      <c r="K4" s="96"/>
      <c r="L4" s="96"/>
      <c r="M4" s="97"/>
      <c r="N4" s="95" t="s">
        <v>21</v>
      </c>
      <c r="O4" s="96"/>
      <c r="P4" s="96"/>
      <c r="Q4" s="97"/>
      <c r="R4" s="95" t="s">
        <v>22</v>
      </c>
      <c r="S4" s="96"/>
      <c r="T4" s="96"/>
      <c r="U4" s="97"/>
      <c r="V4" s="95" t="s">
        <v>23</v>
      </c>
      <c r="W4" s="96"/>
      <c r="X4" s="96"/>
      <c r="Y4" s="97"/>
      <c r="Z4" s="95" t="s">
        <v>24</v>
      </c>
      <c r="AA4" s="96"/>
      <c r="AB4" s="96"/>
      <c r="AC4" s="97"/>
      <c r="AD4" s="17"/>
      <c r="AE4" s="95" t="s">
        <v>19</v>
      </c>
      <c r="AF4" s="96"/>
      <c r="AG4" s="96"/>
      <c r="AH4" s="97"/>
      <c r="AI4" s="95" t="s">
        <v>20</v>
      </c>
      <c r="AJ4" s="96"/>
      <c r="AK4" s="96"/>
      <c r="AL4" s="97"/>
      <c r="AM4" s="95" t="s">
        <v>21</v>
      </c>
      <c r="AN4" s="96"/>
      <c r="AO4" s="96"/>
      <c r="AP4" s="97"/>
      <c r="AQ4" s="95" t="s">
        <v>22</v>
      </c>
      <c r="AR4" s="96"/>
      <c r="AS4" s="96"/>
      <c r="AT4" s="97"/>
      <c r="AU4" s="95" t="s">
        <v>23</v>
      </c>
      <c r="AV4" s="96"/>
      <c r="AW4" s="96"/>
      <c r="AX4" s="97"/>
      <c r="AY4" s="95" t="s">
        <v>24</v>
      </c>
      <c r="AZ4" s="96"/>
      <c r="BA4" s="96"/>
      <c r="BB4" s="97"/>
      <c r="BC4" s="26"/>
      <c r="BD4" s="18" t="s">
        <v>25</v>
      </c>
      <c r="BE4" s="6"/>
      <c r="BF4" s="6"/>
      <c r="BG4" s="6"/>
      <c r="BH4" s="6"/>
      <c r="BI4" s="6"/>
      <c r="BJ4" s="27"/>
      <c r="BK4" s="28" t="s">
        <v>26</v>
      </c>
      <c r="BL4" s="6"/>
      <c r="BM4" s="6"/>
      <c r="BN4" s="6"/>
      <c r="BO4" s="6"/>
      <c r="BP4" s="6"/>
      <c r="BQ4" s="6"/>
      <c r="BR4" s="26"/>
      <c r="BS4" s="29"/>
      <c r="BT4" s="30"/>
      <c r="BU4" s="30"/>
      <c r="BV4" s="30"/>
      <c r="BW4" s="30"/>
      <c r="BX4" s="31"/>
      <c r="BY4" s="18" t="s">
        <v>9</v>
      </c>
      <c r="BZ4" s="28"/>
      <c r="CA4" s="6"/>
      <c r="CB4" s="6"/>
      <c r="CC4" s="6"/>
      <c r="CD4" s="6"/>
      <c r="CE4" s="27"/>
      <c r="CF4" s="28" t="s">
        <v>27</v>
      </c>
      <c r="CG4" s="6"/>
      <c r="CH4" s="6"/>
      <c r="CI4" s="6"/>
      <c r="CJ4" s="6"/>
      <c r="CK4" s="6"/>
      <c r="CL4" s="27"/>
      <c r="CM4" s="26"/>
      <c r="CN4" s="29"/>
      <c r="CO4" s="30"/>
      <c r="CP4" s="30"/>
      <c r="CQ4" s="30"/>
      <c r="CR4" s="30"/>
      <c r="CS4" s="31"/>
      <c r="CT4" s="18" t="s">
        <v>10</v>
      </c>
      <c r="CU4" s="28"/>
      <c r="CV4" s="6"/>
      <c r="CW4" s="6"/>
      <c r="CX4" s="6"/>
      <c r="CY4" s="6"/>
      <c r="CZ4" s="27"/>
      <c r="DA4" s="28" t="s">
        <v>27</v>
      </c>
      <c r="DB4" s="6"/>
      <c r="DC4" s="6"/>
      <c r="DD4" s="6"/>
      <c r="DE4" s="6"/>
      <c r="DF4" s="6"/>
      <c r="DG4" s="27"/>
      <c r="DH4" s="23"/>
      <c r="DI4" s="94"/>
      <c r="DJ4" s="94"/>
      <c r="DK4" s="94"/>
      <c r="DL4" s="94"/>
      <c r="DM4" s="94"/>
    </row>
    <row r="5" spans="1:117" s="16" customFormat="1" ht="22.5" customHeight="1" x14ac:dyDescent="0.2">
      <c r="A5" s="99"/>
      <c r="B5" s="99"/>
      <c r="C5" s="101"/>
      <c r="D5" s="25" t="s">
        <v>14</v>
      </c>
      <c r="E5" s="17" t="s">
        <v>14</v>
      </c>
      <c r="F5" s="17" t="s">
        <v>14</v>
      </c>
      <c r="G5" s="32" t="s">
        <v>15</v>
      </c>
      <c r="H5" s="32" t="s">
        <v>16</v>
      </c>
      <c r="I5" s="32" t="s">
        <v>17</v>
      </c>
      <c r="J5" s="17" t="s">
        <v>14</v>
      </c>
      <c r="K5" s="32" t="s">
        <v>15</v>
      </c>
      <c r="L5" s="32" t="s">
        <v>16</v>
      </c>
      <c r="M5" s="32" t="s">
        <v>17</v>
      </c>
      <c r="N5" s="17" t="s">
        <v>14</v>
      </c>
      <c r="O5" s="32" t="s">
        <v>15</v>
      </c>
      <c r="P5" s="32" t="s">
        <v>16</v>
      </c>
      <c r="Q5" s="32" t="s">
        <v>17</v>
      </c>
      <c r="R5" s="17" t="s">
        <v>14</v>
      </c>
      <c r="S5" s="32" t="s">
        <v>15</v>
      </c>
      <c r="T5" s="32" t="s">
        <v>16</v>
      </c>
      <c r="U5" s="32" t="s">
        <v>17</v>
      </c>
      <c r="V5" s="17" t="s">
        <v>14</v>
      </c>
      <c r="W5" s="32" t="s">
        <v>15</v>
      </c>
      <c r="X5" s="32" t="s">
        <v>16</v>
      </c>
      <c r="Y5" s="32" t="s">
        <v>17</v>
      </c>
      <c r="Z5" s="17" t="s">
        <v>14</v>
      </c>
      <c r="AA5" s="32" t="s">
        <v>15</v>
      </c>
      <c r="AB5" s="32" t="s">
        <v>16</v>
      </c>
      <c r="AC5" s="32" t="s">
        <v>17</v>
      </c>
      <c r="AD5" s="17" t="s">
        <v>14</v>
      </c>
      <c r="AE5" s="17" t="s">
        <v>14</v>
      </c>
      <c r="AF5" s="32" t="s">
        <v>15</v>
      </c>
      <c r="AG5" s="32" t="s">
        <v>16</v>
      </c>
      <c r="AH5" s="32" t="s">
        <v>17</v>
      </c>
      <c r="AI5" s="17" t="s">
        <v>14</v>
      </c>
      <c r="AJ5" s="32" t="s">
        <v>15</v>
      </c>
      <c r="AK5" s="32" t="s">
        <v>16</v>
      </c>
      <c r="AL5" s="32" t="s">
        <v>17</v>
      </c>
      <c r="AM5" s="17" t="s">
        <v>14</v>
      </c>
      <c r="AN5" s="32" t="s">
        <v>15</v>
      </c>
      <c r="AO5" s="32" t="s">
        <v>16</v>
      </c>
      <c r="AP5" s="32" t="s">
        <v>17</v>
      </c>
      <c r="AQ5" s="17" t="s">
        <v>14</v>
      </c>
      <c r="AR5" s="32" t="s">
        <v>15</v>
      </c>
      <c r="AS5" s="32" t="s">
        <v>16</v>
      </c>
      <c r="AT5" s="32" t="s">
        <v>17</v>
      </c>
      <c r="AU5" s="17" t="s">
        <v>14</v>
      </c>
      <c r="AV5" s="32" t="s">
        <v>15</v>
      </c>
      <c r="AW5" s="32" t="s">
        <v>16</v>
      </c>
      <c r="AX5" s="32" t="s">
        <v>17</v>
      </c>
      <c r="AY5" s="17" t="s">
        <v>14</v>
      </c>
      <c r="AZ5" s="32" t="s">
        <v>15</v>
      </c>
      <c r="BA5" s="32" t="s">
        <v>16</v>
      </c>
      <c r="BB5" s="32" t="s">
        <v>17</v>
      </c>
      <c r="BC5" s="25" t="s">
        <v>14</v>
      </c>
      <c r="BD5" s="25" t="s">
        <v>14</v>
      </c>
      <c r="BE5" s="25" t="s">
        <v>28</v>
      </c>
      <c r="BF5" s="25" t="s">
        <v>29</v>
      </c>
      <c r="BG5" s="25" t="s">
        <v>30</v>
      </c>
      <c r="BH5" s="25" t="s">
        <v>31</v>
      </c>
      <c r="BI5" s="25" t="s">
        <v>32</v>
      </c>
      <c r="BJ5" s="25" t="s">
        <v>33</v>
      </c>
      <c r="BK5" s="25" t="s">
        <v>14</v>
      </c>
      <c r="BL5" s="25" t="s">
        <v>28</v>
      </c>
      <c r="BM5" s="25" t="s">
        <v>29</v>
      </c>
      <c r="BN5" s="25" t="s">
        <v>30</v>
      </c>
      <c r="BO5" s="25" t="s">
        <v>31</v>
      </c>
      <c r="BP5" s="25" t="s">
        <v>32</v>
      </c>
      <c r="BQ5" s="26" t="s">
        <v>33</v>
      </c>
      <c r="BR5" s="25" t="s">
        <v>14</v>
      </c>
      <c r="BS5" s="33" t="s">
        <v>28</v>
      </c>
      <c r="BT5" s="33" t="s">
        <v>29</v>
      </c>
      <c r="BU5" s="33" t="s">
        <v>30</v>
      </c>
      <c r="BV5" s="33" t="s">
        <v>31</v>
      </c>
      <c r="BW5" s="33" t="s">
        <v>32</v>
      </c>
      <c r="BX5" s="33" t="s">
        <v>33</v>
      </c>
      <c r="BY5" s="25" t="s">
        <v>14</v>
      </c>
      <c r="BZ5" s="33" t="s">
        <v>28</v>
      </c>
      <c r="CA5" s="25" t="s">
        <v>29</v>
      </c>
      <c r="CB5" s="25" t="s">
        <v>30</v>
      </c>
      <c r="CC5" s="25" t="s">
        <v>31</v>
      </c>
      <c r="CD5" s="25" t="s">
        <v>32</v>
      </c>
      <c r="CE5" s="25" t="s">
        <v>33</v>
      </c>
      <c r="CF5" s="25" t="s">
        <v>14</v>
      </c>
      <c r="CG5" s="25" t="s">
        <v>28</v>
      </c>
      <c r="CH5" s="25" t="s">
        <v>29</v>
      </c>
      <c r="CI5" s="25" t="s">
        <v>30</v>
      </c>
      <c r="CJ5" s="25" t="s">
        <v>31</v>
      </c>
      <c r="CK5" s="25" t="s">
        <v>32</v>
      </c>
      <c r="CL5" s="25" t="s">
        <v>33</v>
      </c>
      <c r="CM5" s="25" t="s">
        <v>14</v>
      </c>
      <c r="CN5" s="33" t="s">
        <v>28</v>
      </c>
      <c r="CO5" s="33" t="s">
        <v>29</v>
      </c>
      <c r="CP5" s="33" t="s">
        <v>30</v>
      </c>
      <c r="CQ5" s="33" t="s">
        <v>31</v>
      </c>
      <c r="CR5" s="33" t="s">
        <v>32</v>
      </c>
      <c r="CS5" s="33" t="s">
        <v>33</v>
      </c>
      <c r="CT5" s="25" t="s">
        <v>14</v>
      </c>
      <c r="CU5" s="33" t="s">
        <v>28</v>
      </c>
      <c r="CV5" s="25" t="s">
        <v>29</v>
      </c>
      <c r="CW5" s="25" t="s">
        <v>30</v>
      </c>
      <c r="CX5" s="25" t="s">
        <v>31</v>
      </c>
      <c r="CY5" s="25" t="s">
        <v>32</v>
      </c>
      <c r="CZ5" s="25" t="s">
        <v>33</v>
      </c>
      <c r="DA5" s="25" t="s">
        <v>14</v>
      </c>
      <c r="DB5" s="25" t="s">
        <v>28</v>
      </c>
      <c r="DC5" s="25" t="s">
        <v>29</v>
      </c>
      <c r="DD5" s="25" t="s">
        <v>30</v>
      </c>
      <c r="DE5" s="25" t="s">
        <v>31</v>
      </c>
      <c r="DF5" s="25" t="s">
        <v>32</v>
      </c>
      <c r="DG5" s="25" t="s">
        <v>33</v>
      </c>
      <c r="DH5" s="23"/>
      <c r="DI5" s="17"/>
      <c r="DJ5" s="17"/>
      <c r="DK5" s="17"/>
      <c r="DL5" s="17"/>
      <c r="DM5" s="17"/>
    </row>
    <row r="6" spans="1:117" s="38" customFormat="1" ht="13.5" customHeight="1" x14ac:dyDescent="0.2">
      <c r="A6" s="99"/>
      <c r="B6" s="99"/>
      <c r="C6" s="101"/>
      <c r="D6" s="34" t="s">
        <v>34</v>
      </c>
      <c r="E6" s="35" t="s">
        <v>34</v>
      </c>
      <c r="F6" s="35" t="s">
        <v>34</v>
      </c>
      <c r="G6" s="36" t="s">
        <v>34</v>
      </c>
      <c r="H6" s="36" t="s">
        <v>34</v>
      </c>
      <c r="I6" s="36" t="s">
        <v>34</v>
      </c>
      <c r="J6" s="35" t="s">
        <v>34</v>
      </c>
      <c r="K6" s="36" t="s">
        <v>34</v>
      </c>
      <c r="L6" s="36" t="s">
        <v>34</v>
      </c>
      <c r="M6" s="36" t="s">
        <v>34</v>
      </c>
      <c r="N6" s="35" t="s">
        <v>34</v>
      </c>
      <c r="O6" s="36" t="s">
        <v>34</v>
      </c>
      <c r="P6" s="36" t="s">
        <v>34</v>
      </c>
      <c r="Q6" s="36" t="s">
        <v>34</v>
      </c>
      <c r="R6" s="35" t="s">
        <v>34</v>
      </c>
      <c r="S6" s="36" t="s">
        <v>34</v>
      </c>
      <c r="T6" s="36" t="s">
        <v>34</v>
      </c>
      <c r="U6" s="36" t="s">
        <v>34</v>
      </c>
      <c r="V6" s="35" t="s">
        <v>34</v>
      </c>
      <c r="W6" s="36" t="s">
        <v>34</v>
      </c>
      <c r="X6" s="36" t="s">
        <v>34</v>
      </c>
      <c r="Y6" s="36" t="s">
        <v>34</v>
      </c>
      <c r="Z6" s="35" t="s">
        <v>34</v>
      </c>
      <c r="AA6" s="36" t="s">
        <v>34</v>
      </c>
      <c r="AB6" s="36" t="s">
        <v>34</v>
      </c>
      <c r="AC6" s="36" t="s">
        <v>34</v>
      </c>
      <c r="AD6" s="35" t="s">
        <v>34</v>
      </c>
      <c r="AE6" s="35" t="s">
        <v>34</v>
      </c>
      <c r="AF6" s="36" t="s">
        <v>34</v>
      </c>
      <c r="AG6" s="36" t="s">
        <v>34</v>
      </c>
      <c r="AH6" s="36" t="s">
        <v>34</v>
      </c>
      <c r="AI6" s="35" t="s">
        <v>34</v>
      </c>
      <c r="AJ6" s="36" t="s">
        <v>34</v>
      </c>
      <c r="AK6" s="36" t="s">
        <v>34</v>
      </c>
      <c r="AL6" s="36" t="s">
        <v>34</v>
      </c>
      <c r="AM6" s="35" t="s">
        <v>34</v>
      </c>
      <c r="AN6" s="36" t="s">
        <v>34</v>
      </c>
      <c r="AO6" s="36" t="s">
        <v>34</v>
      </c>
      <c r="AP6" s="36" t="s">
        <v>34</v>
      </c>
      <c r="AQ6" s="35" t="s">
        <v>34</v>
      </c>
      <c r="AR6" s="36" t="s">
        <v>34</v>
      </c>
      <c r="AS6" s="36" t="s">
        <v>34</v>
      </c>
      <c r="AT6" s="36" t="s">
        <v>34</v>
      </c>
      <c r="AU6" s="35" t="s">
        <v>34</v>
      </c>
      <c r="AV6" s="36" t="s">
        <v>34</v>
      </c>
      <c r="AW6" s="36" t="s">
        <v>34</v>
      </c>
      <c r="AX6" s="36" t="s">
        <v>34</v>
      </c>
      <c r="AY6" s="35" t="s">
        <v>34</v>
      </c>
      <c r="AZ6" s="36" t="s">
        <v>34</v>
      </c>
      <c r="BA6" s="36" t="s">
        <v>34</v>
      </c>
      <c r="BB6" s="36" t="s">
        <v>34</v>
      </c>
      <c r="BC6" s="34" t="s">
        <v>34</v>
      </c>
      <c r="BD6" s="34" t="s">
        <v>34</v>
      </c>
      <c r="BE6" s="34" t="s">
        <v>34</v>
      </c>
      <c r="BF6" s="34" t="s">
        <v>34</v>
      </c>
      <c r="BG6" s="34" t="s">
        <v>34</v>
      </c>
      <c r="BH6" s="34" t="s">
        <v>34</v>
      </c>
      <c r="BI6" s="34" t="s">
        <v>34</v>
      </c>
      <c r="BJ6" s="34" t="s">
        <v>34</v>
      </c>
      <c r="BK6" s="34" t="s">
        <v>34</v>
      </c>
      <c r="BL6" s="34" t="s">
        <v>34</v>
      </c>
      <c r="BM6" s="34" t="s">
        <v>34</v>
      </c>
      <c r="BN6" s="34" t="s">
        <v>34</v>
      </c>
      <c r="BO6" s="34" t="s">
        <v>34</v>
      </c>
      <c r="BP6" s="34" t="s">
        <v>34</v>
      </c>
      <c r="BQ6" s="37" t="s">
        <v>34</v>
      </c>
      <c r="BR6" s="34" t="s">
        <v>34</v>
      </c>
      <c r="BS6" s="34" t="s">
        <v>34</v>
      </c>
      <c r="BT6" s="34" t="s">
        <v>34</v>
      </c>
      <c r="BU6" s="34" t="s">
        <v>34</v>
      </c>
      <c r="BV6" s="34" t="s">
        <v>34</v>
      </c>
      <c r="BW6" s="34" t="s">
        <v>34</v>
      </c>
      <c r="BX6" s="34" t="s">
        <v>34</v>
      </c>
      <c r="BY6" s="34" t="s">
        <v>34</v>
      </c>
      <c r="BZ6" s="35" t="s">
        <v>34</v>
      </c>
      <c r="CA6" s="35" t="s">
        <v>34</v>
      </c>
      <c r="CB6" s="35" t="s">
        <v>34</v>
      </c>
      <c r="CC6" s="35" t="s">
        <v>34</v>
      </c>
      <c r="CD6" s="35" t="s">
        <v>34</v>
      </c>
      <c r="CE6" s="35" t="s">
        <v>34</v>
      </c>
      <c r="CF6" s="34" t="s">
        <v>34</v>
      </c>
      <c r="CG6" s="34" t="s">
        <v>34</v>
      </c>
      <c r="CH6" s="34" t="s">
        <v>34</v>
      </c>
      <c r="CI6" s="34" t="s">
        <v>34</v>
      </c>
      <c r="CJ6" s="34" t="s">
        <v>34</v>
      </c>
      <c r="CK6" s="34" t="s">
        <v>34</v>
      </c>
      <c r="CL6" s="34" t="s">
        <v>34</v>
      </c>
      <c r="CM6" s="34" t="s">
        <v>34</v>
      </c>
      <c r="CN6" s="34" t="s">
        <v>34</v>
      </c>
      <c r="CO6" s="34" t="s">
        <v>34</v>
      </c>
      <c r="CP6" s="34" t="s">
        <v>34</v>
      </c>
      <c r="CQ6" s="34" t="s">
        <v>34</v>
      </c>
      <c r="CR6" s="34" t="s">
        <v>34</v>
      </c>
      <c r="CS6" s="34" t="s">
        <v>34</v>
      </c>
      <c r="CT6" s="34" t="s">
        <v>34</v>
      </c>
      <c r="CU6" s="35" t="s">
        <v>34</v>
      </c>
      <c r="CV6" s="35" t="s">
        <v>34</v>
      </c>
      <c r="CW6" s="35" t="s">
        <v>34</v>
      </c>
      <c r="CX6" s="35" t="s">
        <v>34</v>
      </c>
      <c r="CY6" s="35" t="s">
        <v>34</v>
      </c>
      <c r="CZ6" s="35" t="s">
        <v>34</v>
      </c>
      <c r="DA6" s="34" t="s">
        <v>34</v>
      </c>
      <c r="DB6" s="34" t="s">
        <v>34</v>
      </c>
      <c r="DC6" s="34" t="s">
        <v>34</v>
      </c>
      <c r="DD6" s="34" t="s">
        <v>34</v>
      </c>
      <c r="DE6" s="34" t="s">
        <v>34</v>
      </c>
      <c r="DF6" s="34" t="s">
        <v>34</v>
      </c>
      <c r="DG6" s="34" t="s">
        <v>34</v>
      </c>
      <c r="DH6" s="34" t="s">
        <v>34</v>
      </c>
      <c r="DI6" s="35" t="s">
        <v>35</v>
      </c>
      <c r="DJ6" s="34" t="s">
        <v>34</v>
      </c>
      <c r="DK6" s="34" t="s">
        <v>34</v>
      </c>
      <c r="DL6" s="34" t="s">
        <v>34</v>
      </c>
      <c r="DM6" s="34" t="s">
        <v>34</v>
      </c>
    </row>
    <row r="7" spans="1:117" s="43" customFormat="1" ht="13.5" customHeight="1" x14ac:dyDescent="0.2">
      <c r="A7" s="39" t="str">
        <f>[5]ごみ処理概要!A7</f>
        <v>岐阜県</v>
      </c>
      <c r="B7" s="40" t="str">
        <f>[5]ごみ処理概要!B7</f>
        <v>21000</v>
      </c>
      <c r="C7" s="41" t="s">
        <v>14</v>
      </c>
      <c r="D7" s="42">
        <f t="shared" ref="D7:D49" si="0">SUM(E7,AD7,BC7)</f>
        <v>621932</v>
      </c>
      <c r="E7" s="42">
        <f t="shared" ref="E7:E49" si="1">SUM(F7,J7,N7,R7,V7,Z7)</f>
        <v>385392</v>
      </c>
      <c r="F7" s="42">
        <f t="shared" ref="F7:F49" si="2">SUM(G7:I7)</f>
        <v>172</v>
      </c>
      <c r="G7" s="42">
        <f>SUM(G$8:G$207)</f>
        <v>157</v>
      </c>
      <c r="H7" s="42">
        <f>SUM(H$8:H$207)</f>
        <v>12</v>
      </c>
      <c r="I7" s="42">
        <f>SUM(I$8:I$207)</f>
        <v>3</v>
      </c>
      <c r="J7" s="42">
        <f t="shared" ref="J7:J49" si="3">SUM(K7:M7)</f>
        <v>331842</v>
      </c>
      <c r="K7" s="42">
        <f>SUM(K$8:K$207)</f>
        <v>105855</v>
      </c>
      <c r="L7" s="42">
        <f>SUM(L$8:L$207)</f>
        <v>225964</v>
      </c>
      <c r="M7" s="42">
        <f>SUM(M$8:M$207)</f>
        <v>23</v>
      </c>
      <c r="N7" s="42">
        <f t="shared" ref="N7:N49" si="4">SUM(O7:Q7)</f>
        <v>12652</v>
      </c>
      <c r="O7" s="42">
        <f>SUM(O$8:O$207)</f>
        <v>3745</v>
      </c>
      <c r="P7" s="42">
        <f>SUM(P$8:P$207)</f>
        <v>8887</v>
      </c>
      <c r="Q7" s="42">
        <f>SUM(Q$8:Q$207)</f>
        <v>20</v>
      </c>
      <c r="R7" s="42">
        <f t="shared" ref="R7:R49" si="5">SUM(S7:U7)</f>
        <v>33320</v>
      </c>
      <c r="S7" s="42">
        <f>SUM(S$8:S$207)</f>
        <v>6376</v>
      </c>
      <c r="T7" s="42">
        <f>SUM(T$8:T$207)</f>
        <v>26944</v>
      </c>
      <c r="U7" s="42">
        <f>SUM(U$8:U$207)</f>
        <v>0</v>
      </c>
      <c r="V7" s="42">
        <f t="shared" ref="V7:V49" si="6">SUM(W7:Y7)</f>
        <v>484</v>
      </c>
      <c r="W7" s="42">
        <f>SUM(W$8:W$207)</f>
        <v>163</v>
      </c>
      <c r="X7" s="42">
        <f>SUM(X$8:X$207)</f>
        <v>316</v>
      </c>
      <c r="Y7" s="42">
        <f>SUM(Y$8:Y$207)</f>
        <v>5</v>
      </c>
      <c r="Z7" s="42">
        <f t="shared" ref="Z7:Z49" si="7">SUM(AA7:AC7)</f>
        <v>6922</v>
      </c>
      <c r="AA7" s="42">
        <f>SUM(AA$8:AA$207)</f>
        <v>687</v>
      </c>
      <c r="AB7" s="42">
        <f>SUM(AB$8:AB$207)</f>
        <v>6038</v>
      </c>
      <c r="AC7" s="42">
        <f>SUM(AC$8:AC$207)</f>
        <v>197</v>
      </c>
      <c r="AD7" s="42">
        <f t="shared" ref="AD7:AD49" si="8">SUM(AE7,AI7,AM7,AQ7,AU7,AY7)</f>
        <v>162848</v>
      </c>
      <c r="AE7" s="42">
        <f t="shared" ref="AE7:AE49" si="9">SUM(AF7:AH7)</f>
        <v>0</v>
      </c>
      <c r="AF7" s="42">
        <f>SUM(AF$8:AF$207)</f>
        <v>0</v>
      </c>
      <c r="AG7" s="42">
        <f>SUM(AG$8:AG$207)</f>
        <v>0</v>
      </c>
      <c r="AH7" s="42">
        <f>SUM(AH$8:AH$207)</f>
        <v>0</v>
      </c>
      <c r="AI7" s="42">
        <f t="shared" ref="AI7:AI49" si="10">SUM(AJ7:AL7)</f>
        <v>153382</v>
      </c>
      <c r="AJ7" s="42">
        <f>SUM(AJ$8:AJ$207)</f>
        <v>0</v>
      </c>
      <c r="AK7" s="42">
        <f>SUM(AK$8:AK$207)</f>
        <v>1360</v>
      </c>
      <c r="AL7" s="42">
        <f>SUM(AL$8:AL$207)</f>
        <v>152022</v>
      </c>
      <c r="AM7" s="42">
        <f t="shared" ref="AM7:AM49" si="11">SUM(AN7:AP7)</f>
        <v>2737</v>
      </c>
      <c r="AN7" s="42">
        <f>SUM(AN$8:AN$207)</f>
        <v>0</v>
      </c>
      <c r="AO7" s="42">
        <f>SUM(AO$8:AO$207)</f>
        <v>0</v>
      </c>
      <c r="AP7" s="42">
        <f>SUM(AP$8:AP$207)</f>
        <v>2737</v>
      </c>
      <c r="AQ7" s="42">
        <f t="shared" ref="AQ7:AQ49" si="12">SUM(AR7:AT7)</f>
        <v>4760</v>
      </c>
      <c r="AR7" s="42">
        <f>SUM(AR$8:AR$207)</f>
        <v>0</v>
      </c>
      <c r="AS7" s="42">
        <f>SUM(AS$8:AS$207)</f>
        <v>154</v>
      </c>
      <c r="AT7" s="42">
        <f>SUM(AT$8:AT$207)</f>
        <v>4606</v>
      </c>
      <c r="AU7" s="42">
        <f t="shared" ref="AU7:AU49" si="13">SUM(AV7:AX7)</f>
        <v>10</v>
      </c>
      <c r="AV7" s="42">
        <f>SUM(AV$8:AV$207)</f>
        <v>0</v>
      </c>
      <c r="AW7" s="42">
        <f>SUM(AW$8:AW$207)</f>
        <v>0</v>
      </c>
      <c r="AX7" s="42">
        <f>SUM(AX$8:AX$207)</f>
        <v>10</v>
      </c>
      <c r="AY7" s="42">
        <f t="shared" ref="AY7:AY49" si="14">SUM(AZ7:BB7)</f>
        <v>1959</v>
      </c>
      <c r="AZ7" s="42">
        <f>SUM(AZ$8:AZ$207)</f>
        <v>0</v>
      </c>
      <c r="BA7" s="42">
        <f>SUM(BA$8:BA$207)</f>
        <v>0</v>
      </c>
      <c r="BB7" s="42">
        <f>SUM(BB$8:BB$207)</f>
        <v>1959</v>
      </c>
      <c r="BC7" s="42">
        <f t="shared" ref="BC7:BC49" si="15">SUM(BD7,BK7)</f>
        <v>73692</v>
      </c>
      <c r="BD7" s="42">
        <f t="shared" ref="BD7:BD49" si="16">SUM(BE7:BJ7)</f>
        <v>39366</v>
      </c>
      <c r="BE7" s="42">
        <f t="shared" ref="BE7:BJ7" si="17">SUM(BE$8:BE$207)</f>
        <v>85</v>
      </c>
      <c r="BF7" s="42">
        <f t="shared" si="17"/>
        <v>13074</v>
      </c>
      <c r="BG7" s="42">
        <f t="shared" si="17"/>
        <v>8143</v>
      </c>
      <c r="BH7" s="42">
        <f t="shared" si="17"/>
        <v>4887</v>
      </c>
      <c r="BI7" s="42">
        <f t="shared" si="17"/>
        <v>2006</v>
      </c>
      <c r="BJ7" s="42">
        <f t="shared" si="17"/>
        <v>11171</v>
      </c>
      <c r="BK7" s="42">
        <f t="shared" ref="BK7:BK49" si="18">SUM(BL7:BQ7)</f>
        <v>34326</v>
      </c>
      <c r="BL7" s="42">
        <f t="shared" ref="BL7:BQ7" si="19">SUM(BL$8:BL$207)</f>
        <v>0</v>
      </c>
      <c r="BM7" s="42">
        <f t="shared" si="19"/>
        <v>23949</v>
      </c>
      <c r="BN7" s="42">
        <f t="shared" si="19"/>
        <v>5250</v>
      </c>
      <c r="BO7" s="42">
        <f t="shared" si="19"/>
        <v>3614</v>
      </c>
      <c r="BP7" s="42">
        <f t="shared" si="19"/>
        <v>54</v>
      </c>
      <c r="BQ7" s="42">
        <f t="shared" si="19"/>
        <v>1459</v>
      </c>
      <c r="BR7" s="42">
        <f t="shared" ref="BR7:BX22" si="20">SUM(BY7,CF7)</f>
        <v>424758</v>
      </c>
      <c r="BS7" s="42">
        <f t="shared" si="20"/>
        <v>257</v>
      </c>
      <c r="BT7" s="42">
        <f t="shared" si="20"/>
        <v>344916</v>
      </c>
      <c r="BU7" s="42">
        <f t="shared" si="20"/>
        <v>20795</v>
      </c>
      <c r="BV7" s="42">
        <f t="shared" si="20"/>
        <v>38207</v>
      </c>
      <c r="BW7" s="42">
        <f t="shared" si="20"/>
        <v>2490</v>
      </c>
      <c r="BX7" s="42">
        <f t="shared" si="20"/>
        <v>18093</v>
      </c>
      <c r="BY7" s="42">
        <f t="shared" ref="BY7:BY49" si="21">SUM(BZ7:CE7)</f>
        <v>385392</v>
      </c>
      <c r="BZ7" s="42">
        <f t="shared" ref="BZ7:BZ49" si="22">F7</f>
        <v>172</v>
      </c>
      <c r="CA7" s="42">
        <f t="shared" ref="CA7:CA49" si="23">J7</f>
        <v>331842</v>
      </c>
      <c r="CB7" s="42">
        <f t="shared" ref="CB7:CB49" si="24">N7</f>
        <v>12652</v>
      </c>
      <c r="CC7" s="42">
        <f t="shared" ref="CC7:CC49" si="25">R7</f>
        <v>33320</v>
      </c>
      <c r="CD7" s="42">
        <f t="shared" ref="CD7:CD49" si="26">V7</f>
        <v>484</v>
      </c>
      <c r="CE7" s="42">
        <f t="shared" ref="CE7:CE49" si="27">Z7</f>
        <v>6922</v>
      </c>
      <c r="CF7" s="42">
        <f t="shared" ref="CF7:CF49" si="28">SUM(CG7:CL7)</f>
        <v>39366</v>
      </c>
      <c r="CG7" s="42">
        <f t="shared" ref="CG7:CL22" si="29">BE7</f>
        <v>85</v>
      </c>
      <c r="CH7" s="42">
        <f t="shared" si="29"/>
        <v>13074</v>
      </c>
      <c r="CI7" s="42">
        <f t="shared" si="29"/>
        <v>8143</v>
      </c>
      <c r="CJ7" s="42">
        <f t="shared" si="29"/>
        <v>4887</v>
      </c>
      <c r="CK7" s="42">
        <f t="shared" si="29"/>
        <v>2006</v>
      </c>
      <c r="CL7" s="42">
        <f t="shared" si="29"/>
        <v>11171</v>
      </c>
      <c r="CM7" s="42">
        <f t="shared" ref="CM7:CS22" si="30">SUM(CT7,DA7)</f>
        <v>197174</v>
      </c>
      <c r="CN7" s="42">
        <f t="shared" si="30"/>
        <v>0</v>
      </c>
      <c r="CO7" s="42">
        <f t="shared" si="30"/>
        <v>177331</v>
      </c>
      <c r="CP7" s="42">
        <f t="shared" si="30"/>
        <v>7987</v>
      </c>
      <c r="CQ7" s="42">
        <f t="shared" si="30"/>
        <v>8374</v>
      </c>
      <c r="CR7" s="42">
        <f t="shared" si="30"/>
        <v>64</v>
      </c>
      <c r="CS7" s="42">
        <f t="shared" si="30"/>
        <v>3418</v>
      </c>
      <c r="CT7" s="42">
        <f t="shared" ref="CT7:CT49" si="31">SUM(CU7:CZ7)</f>
        <v>162848</v>
      </c>
      <c r="CU7" s="42">
        <f t="shared" ref="CU7:CU49" si="32">AE7</f>
        <v>0</v>
      </c>
      <c r="CV7" s="42">
        <f t="shared" ref="CV7:CV49" si="33">AI7</f>
        <v>153382</v>
      </c>
      <c r="CW7" s="42">
        <f t="shared" ref="CW7:CW49" si="34">AM7</f>
        <v>2737</v>
      </c>
      <c r="CX7" s="42">
        <f t="shared" ref="CX7:CX49" si="35">AQ7</f>
        <v>4760</v>
      </c>
      <c r="CY7" s="42">
        <f t="shared" ref="CY7:CY49" si="36">AU7</f>
        <v>10</v>
      </c>
      <c r="CZ7" s="42">
        <f t="shared" ref="CZ7:CZ49" si="37">AY7</f>
        <v>1959</v>
      </c>
      <c r="DA7" s="42">
        <f t="shared" ref="DA7:DA49" si="38">SUM(DB7:DG7)</f>
        <v>34326</v>
      </c>
      <c r="DB7" s="42">
        <f t="shared" ref="DB7:DG22" si="39">BL7</f>
        <v>0</v>
      </c>
      <c r="DC7" s="42">
        <f t="shared" si="39"/>
        <v>23949</v>
      </c>
      <c r="DD7" s="42">
        <f t="shared" si="39"/>
        <v>5250</v>
      </c>
      <c r="DE7" s="42">
        <f t="shared" si="39"/>
        <v>3614</v>
      </c>
      <c r="DF7" s="42">
        <f t="shared" si="39"/>
        <v>54</v>
      </c>
      <c r="DG7" s="42">
        <f t="shared" si="39"/>
        <v>1459</v>
      </c>
      <c r="DH7" s="42">
        <f>SUM(DH$8:DH$207)</f>
        <v>58</v>
      </c>
      <c r="DI7" s="42">
        <f t="shared" ref="DI7:DI49" si="40">SUM(DJ7:DM7)</f>
        <v>71</v>
      </c>
      <c r="DJ7" s="42">
        <f>SUM(DJ$8:DJ$207)</f>
        <v>11</v>
      </c>
      <c r="DK7" s="42">
        <f>SUM(DK$8:DK$207)</f>
        <v>1</v>
      </c>
      <c r="DL7" s="42">
        <f>SUM(DL$8:DL$207)</f>
        <v>43</v>
      </c>
      <c r="DM7" s="42">
        <f>SUM(DM$8:DM$207)</f>
        <v>16</v>
      </c>
    </row>
    <row r="8" spans="1:117" s="3" customFormat="1" ht="13.5" customHeight="1" x14ac:dyDescent="0.2">
      <c r="A8" s="44" t="s">
        <v>36</v>
      </c>
      <c r="B8" s="45" t="s">
        <v>37</v>
      </c>
      <c r="C8" s="44" t="s">
        <v>38</v>
      </c>
      <c r="D8" s="46">
        <f t="shared" si="0"/>
        <v>133566</v>
      </c>
      <c r="E8" s="46">
        <f t="shared" si="1"/>
        <v>85447</v>
      </c>
      <c r="F8" s="46">
        <f t="shared" si="2"/>
        <v>0</v>
      </c>
      <c r="G8" s="46">
        <v>0</v>
      </c>
      <c r="H8" s="46">
        <v>0</v>
      </c>
      <c r="I8" s="46">
        <v>0</v>
      </c>
      <c r="J8" s="46">
        <f t="shared" si="3"/>
        <v>76994</v>
      </c>
      <c r="K8" s="46">
        <v>38078</v>
      </c>
      <c r="L8" s="46">
        <v>38916</v>
      </c>
      <c r="M8" s="46">
        <v>0</v>
      </c>
      <c r="N8" s="46">
        <f t="shared" si="4"/>
        <v>0</v>
      </c>
      <c r="O8" s="46">
        <v>0</v>
      </c>
      <c r="P8" s="46">
        <v>0</v>
      </c>
      <c r="Q8" s="46">
        <v>0</v>
      </c>
      <c r="R8" s="46">
        <f t="shared" si="5"/>
        <v>6508</v>
      </c>
      <c r="S8" s="46">
        <v>1504</v>
      </c>
      <c r="T8" s="46">
        <v>5004</v>
      </c>
      <c r="U8" s="46">
        <v>0</v>
      </c>
      <c r="V8" s="46">
        <f t="shared" si="6"/>
        <v>164</v>
      </c>
      <c r="W8" s="46">
        <v>0</v>
      </c>
      <c r="X8" s="46">
        <v>164</v>
      </c>
      <c r="Y8" s="46">
        <v>0</v>
      </c>
      <c r="Z8" s="46">
        <f t="shared" si="7"/>
        <v>1781</v>
      </c>
      <c r="AA8" s="46">
        <v>110</v>
      </c>
      <c r="AB8" s="46">
        <v>1671</v>
      </c>
      <c r="AC8" s="46">
        <v>0</v>
      </c>
      <c r="AD8" s="46">
        <f t="shared" si="8"/>
        <v>40476</v>
      </c>
      <c r="AE8" s="46">
        <f t="shared" si="9"/>
        <v>0</v>
      </c>
      <c r="AF8" s="46">
        <v>0</v>
      </c>
      <c r="AG8" s="46">
        <v>0</v>
      </c>
      <c r="AH8" s="46">
        <v>0</v>
      </c>
      <c r="AI8" s="46">
        <f t="shared" si="10"/>
        <v>35785</v>
      </c>
      <c r="AJ8" s="46">
        <v>0</v>
      </c>
      <c r="AK8" s="46">
        <v>0</v>
      </c>
      <c r="AL8" s="46">
        <v>35785</v>
      </c>
      <c r="AM8" s="46">
        <f t="shared" si="11"/>
        <v>0</v>
      </c>
      <c r="AN8" s="46">
        <v>0</v>
      </c>
      <c r="AO8" s="46">
        <v>0</v>
      </c>
      <c r="AP8" s="46">
        <v>0</v>
      </c>
      <c r="AQ8" s="46">
        <f t="shared" si="12"/>
        <v>3122</v>
      </c>
      <c r="AR8" s="46">
        <v>0</v>
      </c>
      <c r="AS8" s="46">
        <v>0</v>
      </c>
      <c r="AT8" s="46">
        <v>3122</v>
      </c>
      <c r="AU8" s="46">
        <f t="shared" si="13"/>
        <v>10</v>
      </c>
      <c r="AV8" s="46">
        <v>0</v>
      </c>
      <c r="AW8" s="46">
        <v>0</v>
      </c>
      <c r="AX8" s="46">
        <v>10</v>
      </c>
      <c r="AY8" s="46">
        <f t="shared" si="14"/>
        <v>1559</v>
      </c>
      <c r="AZ8" s="46">
        <v>0</v>
      </c>
      <c r="BA8" s="46">
        <v>0</v>
      </c>
      <c r="BB8" s="46">
        <v>1559</v>
      </c>
      <c r="BC8" s="46">
        <f t="shared" si="15"/>
        <v>7643</v>
      </c>
      <c r="BD8" s="46">
        <f t="shared" si="16"/>
        <v>4938</v>
      </c>
      <c r="BE8" s="46">
        <v>0</v>
      </c>
      <c r="BF8" s="46">
        <v>0</v>
      </c>
      <c r="BG8" s="46">
        <v>0</v>
      </c>
      <c r="BH8" s="46">
        <v>132</v>
      </c>
      <c r="BI8" s="46">
        <v>0</v>
      </c>
      <c r="BJ8" s="46">
        <v>4806</v>
      </c>
      <c r="BK8" s="46">
        <f t="shared" si="18"/>
        <v>2705</v>
      </c>
      <c r="BL8" s="46">
        <v>0</v>
      </c>
      <c r="BM8" s="46">
        <v>2699</v>
      </c>
      <c r="BN8" s="46">
        <v>0</v>
      </c>
      <c r="BO8" s="46">
        <v>6</v>
      </c>
      <c r="BP8" s="46">
        <v>0</v>
      </c>
      <c r="BQ8" s="46">
        <v>0</v>
      </c>
      <c r="BR8" s="46">
        <f t="shared" si="20"/>
        <v>90385</v>
      </c>
      <c r="BS8" s="46">
        <f t="shared" si="20"/>
        <v>0</v>
      </c>
      <c r="BT8" s="46">
        <f t="shared" si="20"/>
        <v>76994</v>
      </c>
      <c r="BU8" s="46">
        <f t="shared" si="20"/>
        <v>0</v>
      </c>
      <c r="BV8" s="46">
        <f t="shared" si="20"/>
        <v>6640</v>
      </c>
      <c r="BW8" s="46">
        <f t="shared" si="20"/>
        <v>164</v>
      </c>
      <c r="BX8" s="46">
        <f t="shared" si="20"/>
        <v>6587</v>
      </c>
      <c r="BY8" s="46">
        <f t="shared" si="21"/>
        <v>85447</v>
      </c>
      <c r="BZ8" s="46">
        <f t="shared" si="22"/>
        <v>0</v>
      </c>
      <c r="CA8" s="46">
        <f t="shared" si="23"/>
        <v>76994</v>
      </c>
      <c r="CB8" s="46">
        <f t="shared" si="24"/>
        <v>0</v>
      </c>
      <c r="CC8" s="46">
        <f t="shared" si="25"/>
        <v>6508</v>
      </c>
      <c r="CD8" s="46">
        <f t="shared" si="26"/>
        <v>164</v>
      </c>
      <c r="CE8" s="46">
        <f t="shared" si="27"/>
        <v>1781</v>
      </c>
      <c r="CF8" s="46">
        <f t="shared" si="28"/>
        <v>4938</v>
      </c>
      <c r="CG8" s="46">
        <f t="shared" si="29"/>
        <v>0</v>
      </c>
      <c r="CH8" s="46">
        <f t="shared" si="29"/>
        <v>0</v>
      </c>
      <c r="CI8" s="46">
        <f t="shared" si="29"/>
        <v>0</v>
      </c>
      <c r="CJ8" s="46">
        <f t="shared" si="29"/>
        <v>132</v>
      </c>
      <c r="CK8" s="46">
        <f t="shared" si="29"/>
        <v>0</v>
      </c>
      <c r="CL8" s="46">
        <f t="shared" si="29"/>
        <v>4806</v>
      </c>
      <c r="CM8" s="46">
        <f t="shared" si="30"/>
        <v>43181</v>
      </c>
      <c r="CN8" s="46">
        <f t="shared" si="30"/>
        <v>0</v>
      </c>
      <c r="CO8" s="46">
        <f t="shared" si="30"/>
        <v>38484</v>
      </c>
      <c r="CP8" s="46">
        <f t="shared" si="30"/>
        <v>0</v>
      </c>
      <c r="CQ8" s="46">
        <f t="shared" si="30"/>
        <v>3128</v>
      </c>
      <c r="CR8" s="46">
        <f t="shared" si="30"/>
        <v>10</v>
      </c>
      <c r="CS8" s="46">
        <f t="shared" si="30"/>
        <v>1559</v>
      </c>
      <c r="CT8" s="46">
        <f t="shared" si="31"/>
        <v>40476</v>
      </c>
      <c r="CU8" s="46">
        <f t="shared" si="32"/>
        <v>0</v>
      </c>
      <c r="CV8" s="46">
        <f t="shared" si="33"/>
        <v>35785</v>
      </c>
      <c r="CW8" s="46">
        <f t="shared" si="34"/>
        <v>0</v>
      </c>
      <c r="CX8" s="46">
        <f t="shared" si="35"/>
        <v>3122</v>
      </c>
      <c r="CY8" s="46">
        <f t="shared" si="36"/>
        <v>10</v>
      </c>
      <c r="CZ8" s="46">
        <f t="shared" si="37"/>
        <v>1559</v>
      </c>
      <c r="DA8" s="46">
        <f t="shared" si="38"/>
        <v>2705</v>
      </c>
      <c r="DB8" s="46">
        <f t="shared" si="39"/>
        <v>0</v>
      </c>
      <c r="DC8" s="46">
        <f t="shared" si="39"/>
        <v>2699</v>
      </c>
      <c r="DD8" s="46">
        <f t="shared" si="39"/>
        <v>0</v>
      </c>
      <c r="DE8" s="46">
        <f t="shared" si="39"/>
        <v>6</v>
      </c>
      <c r="DF8" s="46">
        <f t="shared" si="39"/>
        <v>0</v>
      </c>
      <c r="DG8" s="46">
        <f t="shared" si="39"/>
        <v>0</v>
      </c>
      <c r="DH8" s="46">
        <v>0</v>
      </c>
      <c r="DI8" s="46">
        <f t="shared" si="40"/>
        <v>0</v>
      </c>
      <c r="DJ8" s="46">
        <v>0</v>
      </c>
      <c r="DK8" s="46">
        <v>0</v>
      </c>
      <c r="DL8" s="46">
        <v>0</v>
      </c>
      <c r="DM8" s="46">
        <v>0</v>
      </c>
    </row>
    <row r="9" spans="1:117" s="3" customFormat="1" ht="13.5" customHeight="1" x14ac:dyDescent="0.2">
      <c r="A9" s="44" t="s">
        <v>36</v>
      </c>
      <c r="B9" s="45" t="s">
        <v>39</v>
      </c>
      <c r="C9" s="44" t="s">
        <v>40</v>
      </c>
      <c r="D9" s="46">
        <f t="shared" si="0"/>
        <v>51176</v>
      </c>
      <c r="E9" s="46">
        <f t="shared" si="1"/>
        <v>27280</v>
      </c>
      <c r="F9" s="46">
        <f t="shared" si="2"/>
        <v>0</v>
      </c>
      <c r="G9" s="46">
        <v>0</v>
      </c>
      <c r="H9" s="46">
        <v>0</v>
      </c>
      <c r="I9" s="46">
        <v>0</v>
      </c>
      <c r="J9" s="46">
        <f t="shared" si="3"/>
        <v>23943</v>
      </c>
      <c r="K9" s="46">
        <v>8336</v>
      </c>
      <c r="L9" s="46">
        <v>15607</v>
      </c>
      <c r="M9" s="46">
        <v>0</v>
      </c>
      <c r="N9" s="46">
        <f t="shared" si="4"/>
        <v>1137</v>
      </c>
      <c r="O9" s="46">
        <v>461</v>
      </c>
      <c r="P9" s="46">
        <v>676</v>
      </c>
      <c r="Q9" s="46">
        <v>0</v>
      </c>
      <c r="R9" s="46">
        <f t="shared" si="5"/>
        <v>1897</v>
      </c>
      <c r="S9" s="46">
        <v>541</v>
      </c>
      <c r="T9" s="46">
        <v>1356</v>
      </c>
      <c r="U9" s="46">
        <v>0</v>
      </c>
      <c r="V9" s="46">
        <f t="shared" si="6"/>
        <v>70</v>
      </c>
      <c r="W9" s="46">
        <v>66</v>
      </c>
      <c r="X9" s="46">
        <v>4</v>
      </c>
      <c r="Y9" s="46">
        <v>0</v>
      </c>
      <c r="Z9" s="46">
        <f t="shared" si="7"/>
        <v>233</v>
      </c>
      <c r="AA9" s="46">
        <v>233</v>
      </c>
      <c r="AB9" s="46">
        <v>0</v>
      </c>
      <c r="AC9" s="46">
        <v>0</v>
      </c>
      <c r="AD9" s="46">
        <f t="shared" si="8"/>
        <v>16498</v>
      </c>
      <c r="AE9" s="46">
        <f t="shared" si="9"/>
        <v>0</v>
      </c>
      <c r="AF9" s="46">
        <v>0</v>
      </c>
      <c r="AG9" s="46">
        <v>0</v>
      </c>
      <c r="AH9" s="46">
        <v>0</v>
      </c>
      <c r="AI9" s="46">
        <f t="shared" si="10"/>
        <v>15723</v>
      </c>
      <c r="AJ9" s="46">
        <v>0</v>
      </c>
      <c r="AK9" s="46">
        <v>0</v>
      </c>
      <c r="AL9" s="46">
        <v>15723</v>
      </c>
      <c r="AM9" s="46">
        <f t="shared" si="11"/>
        <v>650</v>
      </c>
      <c r="AN9" s="46">
        <v>0</v>
      </c>
      <c r="AO9" s="46">
        <v>0</v>
      </c>
      <c r="AP9" s="46">
        <v>650</v>
      </c>
      <c r="AQ9" s="46">
        <f t="shared" si="12"/>
        <v>125</v>
      </c>
      <c r="AR9" s="46">
        <v>0</v>
      </c>
      <c r="AS9" s="46">
        <v>19</v>
      </c>
      <c r="AT9" s="46">
        <v>106</v>
      </c>
      <c r="AU9" s="46">
        <f t="shared" si="13"/>
        <v>0</v>
      </c>
      <c r="AV9" s="46">
        <v>0</v>
      </c>
      <c r="AW9" s="46">
        <v>0</v>
      </c>
      <c r="AX9" s="46">
        <v>0</v>
      </c>
      <c r="AY9" s="46">
        <f t="shared" si="14"/>
        <v>0</v>
      </c>
      <c r="AZ9" s="46">
        <v>0</v>
      </c>
      <c r="BA9" s="46">
        <v>0</v>
      </c>
      <c r="BB9" s="46">
        <v>0</v>
      </c>
      <c r="BC9" s="46">
        <f t="shared" si="15"/>
        <v>7398</v>
      </c>
      <c r="BD9" s="46">
        <f t="shared" si="16"/>
        <v>3931</v>
      </c>
      <c r="BE9" s="46">
        <v>0</v>
      </c>
      <c r="BF9" s="46">
        <v>939</v>
      </c>
      <c r="BG9" s="46">
        <v>2884</v>
      </c>
      <c r="BH9" s="46">
        <v>108</v>
      </c>
      <c r="BI9" s="46">
        <v>0</v>
      </c>
      <c r="BJ9" s="46">
        <v>0</v>
      </c>
      <c r="BK9" s="46">
        <f t="shared" si="18"/>
        <v>3467</v>
      </c>
      <c r="BL9" s="46">
        <v>0</v>
      </c>
      <c r="BM9" s="46">
        <v>3262</v>
      </c>
      <c r="BN9" s="46">
        <v>205</v>
      </c>
      <c r="BO9" s="46">
        <v>0</v>
      </c>
      <c r="BP9" s="46">
        <v>0</v>
      </c>
      <c r="BQ9" s="46">
        <v>0</v>
      </c>
      <c r="BR9" s="46">
        <f t="shared" si="20"/>
        <v>31211</v>
      </c>
      <c r="BS9" s="46">
        <f t="shared" si="20"/>
        <v>0</v>
      </c>
      <c r="BT9" s="46">
        <f t="shared" si="20"/>
        <v>24882</v>
      </c>
      <c r="BU9" s="46">
        <f t="shared" si="20"/>
        <v>4021</v>
      </c>
      <c r="BV9" s="46">
        <f t="shared" si="20"/>
        <v>2005</v>
      </c>
      <c r="BW9" s="46">
        <f t="shared" si="20"/>
        <v>70</v>
      </c>
      <c r="BX9" s="46">
        <f t="shared" si="20"/>
        <v>233</v>
      </c>
      <c r="BY9" s="46">
        <f t="shared" si="21"/>
        <v>27280</v>
      </c>
      <c r="BZ9" s="46">
        <f t="shared" si="22"/>
        <v>0</v>
      </c>
      <c r="CA9" s="46">
        <f t="shared" si="23"/>
        <v>23943</v>
      </c>
      <c r="CB9" s="46">
        <f t="shared" si="24"/>
        <v>1137</v>
      </c>
      <c r="CC9" s="46">
        <f t="shared" si="25"/>
        <v>1897</v>
      </c>
      <c r="CD9" s="46">
        <f t="shared" si="26"/>
        <v>70</v>
      </c>
      <c r="CE9" s="46">
        <f t="shared" si="27"/>
        <v>233</v>
      </c>
      <c r="CF9" s="46">
        <f t="shared" si="28"/>
        <v>3931</v>
      </c>
      <c r="CG9" s="46">
        <f t="shared" si="29"/>
        <v>0</v>
      </c>
      <c r="CH9" s="46">
        <f t="shared" si="29"/>
        <v>939</v>
      </c>
      <c r="CI9" s="46">
        <f t="shared" si="29"/>
        <v>2884</v>
      </c>
      <c r="CJ9" s="46">
        <f t="shared" si="29"/>
        <v>108</v>
      </c>
      <c r="CK9" s="46">
        <f t="shared" si="29"/>
        <v>0</v>
      </c>
      <c r="CL9" s="46">
        <f t="shared" si="29"/>
        <v>0</v>
      </c>
      <c r="CM9" s="46">
        <f t="shared" si="30"/>
        <v>19965</v>
      </c>
      <c r="CN9" s="46">
        <f t="shared" si="30"/>
        <v>0</v>
      </c>
      <c r="CO9" s="46">
        <f t="shared" si="30"/>
        <v>18985</v>
      </c>
      <c r="CP9" s="46">
        <f t="shared" si="30"/>
        <v>855</v>
      </c>
      <c r="CQ9" s="46">
        <f t="shared" si="30"/>
        <v>125</v>
      </c>
      <c r="CR9" s="46">
        <f t="shared" si="30"/>
        <v>0</v>
      </c>
      <c r="CS9" s="46">
        <f t="shared" si="30"/>
        <v>0</v>
      </c>
      <c r="CT9" s="46">
        <f t="shared" si="31"/>
        <v>16498</v>
      </c>
      <c r="CU9" s="46">
        <f t="shared" si="32"/>
        <v>0</v>
      </c>
      <c r="CV9" s="46">
        <f t="shared" si="33"/>
        <v>15723</v>
      </c>
      <c r="CW9" s="46">
        <f t="shared" si="34"/>
        <v>650</v>
      </c>
      <c r="CX9" s="46">
        <f t="shared" si="35"/>
        <v>125</v>
      </c>
      <c r="CY9" s="46">
        <f t="shared" si="36"/>
        <v>0</v>
      </c>
      <c r="CZ9" s="46">
        <f t="shared" si="37"/>
        <v>0</v>
      </c>
      <c r="DA9" s="46">
        <f t="shared" si="38"/>
        <v>3467</v>
      </c>
      <c r="DB9" s="46">
        <f t="shared" si="39"/>
        <v>0</v>
      </c>
      <c r="DC9" s="46">
        <f t="shared" si="39"/>
        <v>3262</v>
      </c>
      <c r="DD9" s="46">
        <f t="shared" si="39"/>
        <v>205</v>
      </c>
      <c r="DE9" s="46">
        <f t="shared" si="39"/>
        <v>0</v>
      </c>
      <c r="DF9" s="46">
        <f t="shared" si="39"/>
        <v>0</v>
      </c>
      <c r="DG9" s="46">
        <f t="shared" si="39"/>
        <v>0</v>
      </c>
      <c r="DH9" s="46">
        <v>0</v>
      </c>
      <c r="DI9" s="46">
        <f t="shared" si="40"/>
        <v>4</v>
      </c>
      <c r="DJ9" s="46">
        <v>4</v>
      </c>
      <c r="DK9" s="46">
        <v>0</v>
      </c>
      <c r="DL9" s="46">
        <v>0</v>
      </c>
      <c r="DM9" s="46">
        <v>0</v>
      </c>
    </row>
    <row r="10" spans="1:117" s="3" customFormat="1" ht="13.5" customHeight="1" x14ac:dyDescent="0.2">
      <c r="A10" s="44" t="s">
        <v>36</v>
      </c>
      <c r="B10" s="45" t="s">
        <v>41</v>
      </c>
      <c r="C10" s="44" t="s">
        <v>42</v>
      </c>
      <c r="D10" s="46">
        <f t="shared" si="0"/>
        <v>30741</v>
      </c>
      <c r="E10" s="46">
        <f t="shared" si="1"/>
        <v>19186</v>
      </c>
      <c r="F10" s="46">
        <f t="shared" si="2"/>
        <v>0</v>
      </c>
      <c r="G10" s="46">
        <v>0</v>
      </c>
      <c r="H10" s="46">
        <v>0</v>
      </c>
      <c r="I10" s="46">
        <v>0</v>
      </c>
      <c r="J10" s="46">
        <f t="shared" si="3"/>
        <v>14315</v>
      </c>
      <c r="K10" s="46">
        <v>0</v>
      </c>
      <c r="L10" s="46">
        <v>14315</v>
      </c>
      <c r="M10" s="46">
        <v>0</v>
      </c>
      <c r="N10" s="46">
        <f t="shared" si="4"/>
        <v>1671</v>
      </c>
      <c r="O10" s="46">
        <v>0</v>
      </c>
      <c r="P10" s="46">
        <v>1671</v>
      </c>
      <c r="Q10" s="46">
        <v>0</v>
      </c>
      <c r="R10" s="46">
        <f t="shared" si="5"/>
        <v>3118</v>
      </c>
      <c r="S10" s="46">
        <v>0</v>
      </c>
      <c r="T10" s="46">
        <v>3118</v>
      </c>
      <c r="U10" s="46">
        <v>0</v>
      </c>
      <c r="V10" s="46">
        <f t="shared" si="6"/>
        <v>0</v>
      </c>
      <c r="W10" s="46">
        <v>0</v>
      </c>
      <c r="X10" s="46">
        <v>0</v>
      </c>
      <c r="Y10" s="46">
        <v>0</v>
      </c>
      <c r="Z10" s="46">
        <f t="shared" si="7"/>
        <v>82</v>
      </c>
      <c r="AA10" s="46">
        <v>0</v>
      </c>
      <c r="AB10" s="46">
        <v>82</v>
      </c>
      <c r="AC10" s="46">
        <v>0</v>
      </c>
      <c r="AD10" s="46">
        <f t="shared" si="8"/>
        <v>7613</v>
      </c>
      <c r="AE10" s="46">
        <f t="shared" si="9"/>
        <v>0</v>
      </c>
      <c r="AF10" s="46">
        <v>0</v>
      </c>
      <c r="AG10" s="46">
        <v>0</v>
      </c>
      <c r="AH10" s="46">
        <v>0</v>
      </c>
      <c r="AI10" s="46">
        <f t="shared" si="10"/>
        <v>6649</v>
      </c>
      <c r="AJ10" s="46">
        <v>0</v>
      </c>
      <c r="AK10" s="46">
        <v>0</v>
      </c>
      <c r="AL10" s="46">
        <v>6649</v>
      </c>
      <c r="AM10" s="46">
        <f t="shared" si="11"/>
        <v>643</v>
      </c>
      <c r="AN10" s="46">
        <v>0</v>
      </c>
      <c r="AO10" s="46">
        <v>0</v>
      </c>
      <c r="AP10" s="46">
        <v>643</v>
      </c>
      <c r="AQ10" s="46">
        <f t="shared" si="12"/>
        <v>311</v>
      </c>
      <c r="AR10" s="46">
        <v>0</v>
      </c>
      <c r="AS10" s="46">
        <v>0</v>
      </c>
      <c r="AT10" s="46">
        <v>311</v>
      </c>
      <c r="AU10" s="46">
        <f t="shared" si="13"/>
        <v>0</v>
      </c>
      <c r="AV10" s="46">
        <v>0</v>
      </c>
      <c r="AW10" s="46">
        <v>0</v>
      </c>
      <c r="AX10" s="46">
        <v>0</v>
      </c>
      <c r="AY10" s="46">
        <f t="shared" si="14"/>
        <v>10</v>
      </c>
      <c r="AZ10" s="46">
        <v>0</v>
      </c>
      <c r="BA10" s="46">
        <v>0</v>
      </c>
      <c r="BB10" s="46">
        <v>10</v>
      </c>
      <c r="BC10" s="46">
        <f t="shared" si="15"/>
        <v>3942</v>
      </c>
      <c r="BD10" s="46">
        <f t="shared" si="16"/>
        <v>1786</v>
      </c>
      <c r="BE10" s="46">
        <v>0</v>
      </c>
      <c r="BF10" s="46">
        <v>486</v>
      </c>
      <c r="BG10" s="46">
        <v>434</v>
      </c>
      <c r="BH10" s="46">
        <v>259</v>
      </c>
      <c r="BI10" s="46">
        <v>0</v>
      </c>
      <c r="BJ10" s="46">
        <v>607</v>
      </c>
      <c r="BK10" s="46">
        <f t="shared" si="18"/>
        <v>2156</v>
      </c>
      <c r="BL10" s="46">
        <v>0</v>
      </c>
      <c r="BM10" s="46">
        <v>1673</v>
      </c>
      <c r="BN10" s="46">
        <v>388</v>
      </c>
      <c r="BO10" s="46">
        <v>95</v>
      </c>
      <c r="BP10" s="46">
        <v>0</v>
      </c>
      <c r="BQ10" s="46">
        <v>0</v>
      </c>
      <c r="BR10" s="46">
        <f t="shared" si="20"/>
        <v>20972</v>
      </c>
      <c r="BS10" s="46">
        <f t="shared" si="20"/>
        <v>0</v>
      </c>
      <c r="BT10" s="46">
        <f t="shared" si="20"/>
        <v>14801</v>
      </c>
      <c r="BU10" s="46">
        <f t="shared" si="20"/>
        <v>2105</v>
      </c>
      <c r="BV10" s="46">
        <f t="shared" si="20"/>
        <v>3377</v>
      </c>
      <c r="BW10" s="46">
        <f t="shared" si="20"/>
        <v>0</v>
      </c>
      <c r="BX10" s="46">
        <f t="shared" si="20"/>
        <v>689</v>
      </c>
      <c r="BY10" s="46">
        <f t="shared" si="21"/>
        <v>19186</v>
      </c>
      <c r="BZ10" s="46">
        <f t="shared" si="22"/>
        <v>0</v>
      </c>
      <c r="CA10" s="46">
        <f t="shared" si="23"/>
        <v>14315</v>
      </c>
      <c r="CB10" s="46">
        <f t="shared" si="24"/>
        <v>1671</v>
      </c>
      <c r="CC10" s="46">
        <f t="shared" si="25"/>
        <v>3118</v>
      </c>
      <c r="CD10" s="46">
        <f t="shared" si="26"/>
        <v>0</v>
      </c>
      <c r="CE10" s="46">
        <f t="shared" si="27"/>
        <v>82</v>
      </c>
      <c r="CF10" s="46">
        <f t="shared" si="28"/>
        <v>1786</v>
      </c>
      <c r="CG10" s="46">
        <f t="shared" si="29"/>
        <v>0</v>
      </c>
      <c r="CH10" s="46">
        <f t="shared" si="29"/>
        <v>486</v>
      </c>
      <c r="CI10" s="46">
        <f t="shared" si="29"/>
        <v>434</v>
      </c>
      <c r="CJ10" s="46">
        <f t="shared" si="29"/>
        <v>259</v>
      </c>
      <c r="CK10" s="46">
        <f t="shared" si="29"/>
        <v>0</v>
      </c>
      <c r="CL10" s="46">
        <f t="shared" si="29"/>
        <v>607</v>
      </c>
      <c r="CM10" s="46">
        <f t="shared" si="30"/>
        <v>9769</v>
      </c>
      <c r="CN10" s="46">
        <f t="shared" si="30"/>
        <v>0</v>
      </c>
      <c r="CO10" s="46">
        <f t="shared" si="30"/>
        <v>8322</v>
      </c>
      <c r="CP10" s="46">
        <f t="shared" si="30"/>
        <v>1031</v>
      </c>
      <c r="CQ10" s="46">
        <f t="shared" si="30"/>
        <v>406</v>
      </c>
      <c r="CR10" s="46">
        <f t="shared" si="30"/>
        <v>0</v>
      </c>
      <c r="CS10" s="46">
        <f t="shared" si="30"/>
        <v>10</v>
      </c>
      <c r="CT10" s="46">
        <f t="shared" si="31"/>
        <v>7613</v>
      </c>
      <c r="CU10" s="46">
        <f t="shared" si="32"/>
        <v>0</v>
      </c>
      <c r="CV10" s="46">
        <f t="shared" si="33"/>
        <v>6649</v>
      </c>
      <c r="CW10" s="46">
        <f t="shared" si="34"/>
        <v>643</v>
      </c>
      <c r="CX10" s="46">
        <f t="shared" si="35"/>
        <v>311</v>
      </c>
      <c r="CY10" s="46">
        <f t="shared" si="36"/>
        <v>0</v>
      </c>
      <c r="CZ10" s="46">
        <f t="shared" si="37"/>
        <v>10</v>
      </c>
      <c r="DA10" s="46">
        <f t="shared" si="38"/>
        <v>2156</v>
      </c>
      <c r="DB10" s="46">
        <f t="shared" si="39"/>
        <v>0</v>
      </c>
      <c r="DC10" s="46">
        <f t="shared" si="39"/>
        <v>1673</v>
      </c>
      <c r="DD10" s="46">
        <f t="shared" si="39"/>
        <v>388</v>
      </c>
      <c r="DE10" s="46">
        <f t="shared" si="39"/>
        <v>95</v>
      </c>
      <c r="DF10" s="46">
        <f t="shared" si="39"/>
        <v>0</v>
      </c>
      <c r="DG10" s="46">
        <f t="shared" si="39"/>
        <v>0</v>
      </c>
      <c r="DH10" s="46">
        <v>0</v>
      </c>
      <c r="DI10" s="46">
        <f t="shared" si="40"/>
        <v>0</v>
      </c>
      <c r="DJ10" s="46">
        <v>0</v>
      </c>
      <c r="DK10" s="46">
        <v>0</v>
      </c>
      <c r="DL10" s="46">
        <v>0</v>
      </c>
      <c r="DM10" s="46">
        <v>0</v>
      </c>
    </row>
    <row r="11" spans="1:117" s="3" customFormat="1" ht="13.5" customHeight="1" x14ac:dyDescent="0.2">
      <c r="A11" s="44" t="s">
        <v>36</v>
      </c>
      <c r="B11" s="45" t="s">
        <v>43</v>
      </c>
      <c r="C11" s="44" t="s">
        <v>44</v>
      </c>
      <c r="D11" s="46">
        <f t="shared" si="0"/>
        <v>36903</v>
      </c>
      <c r="E11" s="46">
        <f t="shared" si="1"/>
        <v>19716</v>
      </c>
      <c r="F11" s="46">
        <f t="shared" si="2"/>
        <v>172</v>
      </c>
      <c r="G11" s="46">
        <v>157</v>
      </c>
      <c r="H11" s="46">
        <v>12</v>
      </c>
      <c r="I11" s="46">
        <v>3</v>
      </c>
      <c r="J11" s="46">
        <f t="shared" si="3"/>
        <v>18040</v>
      </c>
      <c r="K11" s="46">
        <v>16568</v>
      </c>
      <c r="L11" s="46">
        <v>1472</v>
      </c>
      <c r="M11" s="46">
        <v>0</v>
      </c>
      <c r="N11" s="46">
        <f t="shared" si="4"/>
        <v>0</v>
      </c>
      <c r="O11" s="46">
        <v>0</v>
      </c>
      <c r="P11" s="46">
        <v>0</v>
      </c>
      <c r="Q11" s="46">
        <v>0</v>
      </c>
      <c r="R11" s="46">
        <f t="shared" si="5"/>
        <v>1504</v>
      </c>
      <c r="S11" s="46">
        <v>0</v>
      </c>
      <c r="T11" s="46">
        <v>1504</v>
      </c>
      <c r="U11" s="46">
        <v>0</v>
      </c>
      <c r="V11" s="46">
        <f t="shared" si="6"/>
        <v>0</v>
      </c>
      <c r="W11" s="46">
        <v>0</v>
      </c>
      <c r="X11" s="46">
        <v>0</v>
      </c>
      <c r="Y11" s="46">
        <v>0</v>
      </c>
      <c r="Z11" s="46">
        <f t="shared" si="7"/>
        <v>0</v>
      </c>
      <c r="AA11" s="46">
        <v>0</v>
      </c>
      <c r="AB11" s="46">
        <v>0</v>
      </c>
      <c r="AC11" s="46">
        <v>0</v>
      </c>
      <c r="AD11" s="46">
        <f t="shared" si="8"/>
        <v>9098</v>
      </c>
      <c r="AE11" s="46">
        <f t="shared" si="9"/>
        <v>0</v>
      </c>
      <c r="AF11" s="46">
        <v>0</v>
      </c>
      <c r="AG11" s="46">
        <v>0</v>
      </c>
      <c r="AH11" s="46">
        <v>0</v>
      </c>
      <c r="AI11" s="46">
        <f t="shared" si="10"/>
        <v>8956</v>
      </c>
      <c r="AJ11" s="46">
        <v>0</v>
      </c>
      <c r="AK11" s="46">
        <v>0</v>
      </c>
      <c r="AL11" s="46">
        <v>8956</v>
      </c>
      <c r="AM11" s="46">
        <f t="shared" si="11"/>
        <v>7</v>
      </c>
      <c r="AN11" s="46">
        <v>0</v>
      </c>
      <c r="AO11" s="46">
        <v>0</v>
      </c>
      <c r="AP11" s="46">
        <v>7</v>
      </c>
      <c r="AQ11" s="46">
        <f t="shared" si="12"/>
        <v>135</v>
      </c>
      <c r="AR11" s="46">
        <v>0</v>
      </c>
      <c r="AS11" s="46">
        <v>135</v>
      </c>
      <c r="AT11" s="46">
        <v>0</v>
      </c>
      <c r="AU11" s="46">
        <f t="shared" si="13"/>
        <v>0</v>
      </c>
      <c r="AV11" s="46">
        <v>0</v>
      </c>
      <c r="AW11" s="46">
        <v>0</v>
      </c>
      <c r="AX11" s="46">
        <v>0</v>
      </c>
      <c r="AY11" s="46">
        <f t="shared" si="14"/>
        <v>0</v>
      </c>
      <c r="AZ11" s="46">
        <v>0</v>
      </c>
      <c r="BA11" s="46">
        <v>0</v>
      </c>
      <c r="BB11" s="46">
        <v>0</v>
      </c>
      <c r="BC11" s="46">
        <f t="shared" si="15"/>
        <v>8089</v>
      </c>
      <c r="BD11" s="46">
        <f t="shared" si="16"/>
        <v>3042</v>
      </c>
      <c r="BE11" s="46">
        <v>85</v>
      </c>
      <c r="BF11" s="46">
        <v>2024</v>
      </c>
      <c r="BG11" s="46">
        <v>270</v>
      </c>
      <c r="BH11" s="46">
        <v>663</v>
      </c>
      <c r="BI11" s="46">
        <v>0</v>
      </c>
      <c r="BJ11" s="46">
        <v>0</v>
      </c>
      <c r="BK11" s="46">
        <f t="shared" si="18"/>
        <v>5047</v>
      </c>
      <c r="BL11" s="46">
        <v>0</v>
      </c>
      <c r="BM11" s="46">
        <v>3797</v>
      </c>
      <c r="BN11" s="46">
        <v>1250</v>
      </c>
      <c r="BO11" s="46">
        <v>0</v>
      </c>
      <c r="BP11" s="46">
        <v>0</v>
      </c>
      <c r="BQ11" s="46">
        <v>0</v>
      </c>
      <c r="BR11" s="46">
        <f t="shared" si="20"/>
        <v>22758</v>
      </c>
      <c r="BS11" s="46">
        <f t="shared" si="20"/>
        <v>257</v>
      </c>
      <c r="BT11" s="46">
        <f t="shared" si="20"/>
        <v>20064</v>
      </c>
      <c r="BU11" s="46">
        <f t="shared" si="20"/>
        <v>270</v>
      </c>
      <c r="BV11" s="46">
        <f t="shared" si="20"/>
        <v>2167</v>
      </c>
      <c r="BW11" s="46">
        <f t="shared" si="20"/>
        <v>0</v>
      </c>
      <c r="BX11" s="46">
        <f t="shared" si="20"/>
        <v>0</v>
      </c>
      <c r="BY11" s="46">
        <f t="shared" si="21"/>
        <v>19716</v>
      </c>
      <c r="BZ11" s="46">
        <f t="shared" si="22"/>
        <v>172</v>
      </c>
      <c r="CA11" s="46">
        <f t="shared" si="23"/>
        <v>18040</v>
      </c>
      <c r="CB11" s="46">
        <f t="shared" si="24"/>
        <v>0</v>
      </c>
      <c r="CC11" s="46">
        <f t="shared" si="25"/>
        <v>1504</v>
      </c>
      <c r="CD11" s="46">
        <f t="shared" si="26"/>
        <v>0</v>
      </c>
      <c r="CE11" s="46">
        <f t="shared" si="27"/>
        <v>0</v>
      </c>
      <c r="CF11" s="46">
        <f t="shared" si="28"/>
        <v>3042</v>
      </c>
      <c r="CG11" s="46">
        <f t="shared" si="29"/>
        <v>85</v>
      </c>
      <c r="CH11" s="46">
        <f t="shared" si="29"/>
        <v>2024</v>
      </c>
      <c r="CI11" s="46">
        <f t="shared" si="29"/>
        <v>270</v>
      </c>
      <c r="CJ11" s="46">
        <f t="shared" si="29"/>
        <v>663</v>
      </c>
      <c r="CK11" s="46">
        <f t="shared" si="29"/>
        <v>0</v>
      </c>
      <c r="CL11" s="46">
        <f t="shared" si="29"/>
        <v>0</v>
      </c>
      <c r="CM11" s="46">
        <f t="shared" si="30"/>
        <v>14145</v>
      </c>
      <c r="CN11" s="46">
        <f t="shared" si="30"/>
        <v>0</v>
      </c>
      <c r="CO11" s="46">
        <f t="shared" si="30"/>
        <v>12753</v>
      </c>
      <c r="CP11" s="46">
        <f t="shared" si="30"/>
        <v>1257</v>
      </c>
      <c r="CQ11" s="46">
        <f t="shared" si="30"/>
        <v>135</v>
      </c>
      <c r="CR11" s="46">
        <f t="shared" si="30"/>
        <v>0</v>
      </c>
      <c r="CS11" s="46">
        <f t="shared" si="30"/>
        <v>0</v>
      </c>
      <c r="CT11" s="46">
        <f t="shared" si="31"/>
        <v>9098</v>
      </c>
      <c r="CU11" s="46">
        <f t="shared" si="32"/>
        <v>0</v>
      </c>
      <c r="CV11" s="46">
        <f t="shared" si="33"/>
        <v>8956</v>
      </c>
      <c r="CW11" s="46">
        <f t="shared" si="34"/>
        <v>7</v>
      </c>
      <c r="CX11" s="46">
        <f t="shared" si="35"/>
        <v>135</v>
      </c>
      <c r="CY11" s="46">
        <f t="shared" si="36"/>
        <v>0</v>
      </c>
      <c r="CZ11" s="46">
        <f t="shared" si="37"/>
        <v>0</v>
      </c>
      <c r="DA11" s="46">
        <f t="shared" si="38"/>
        <v>5047</v>
      </c>
      <c r="DB11" s="46">
        <f t="shared" si="39"/>
        <v>0</v>
      </c>
      <c r="DC11" s="46">
        <f t="shared" si="39"/>
        <v>3797</v>
      </c>
      <c r="DD11" s="46">
        <f t="shared" si="39"/>
        <v>1250</v>
      </c>
      <c r="DE11" s="46">
        <f t="shared" si="39"/>
        <v>0</v>
      </c>
      <c r="DF11" s="46">
        <f t="shared" si="39"/>
        <v>0</v>
      </c>
      <c r="DG11" s="46">
        <f t="shared" si="39"/>
        <v>0</v>
      </c>
      <c r="DH11" s="46">
        <v>0</v>
      </c>
      <c r="DI11" s="46">
        <f t="shared" si="40"/>
        <v>0</v>
      </c>
      <c r="DJ11" s="46">
        <v>0</v>
      </c>
      <c r="DK11" s="46">
        <v>0</v>
      </c>
      <c r="DL11" s="46">
        <v>0</v>
      </c>
      <c r="DM11" s="46">
        <v>0</v>
      </c>
    </row>
    <row r="12" spans="1:117" s="3" customFormat="1" ht="13.5" customHeight="1" x14ac:dyDescent="0.2">
      <c r="A12" s="44" t="s">
        <v>36</v>
      </c>
      <c r="B12" s="45" t="s">
        <v>45</v>
      </c>
      <c r="C12" s="44" t="s">
        <v>46</v>
      </c>
      <c r="D12" s="46">
        <f t="shared" si="0"/>
        <v>28845</v>
      </c>
      <c r="E12" s="46">
        <f t="shared" si="1"/>
        <v>16154</v>
      </c>
      <c r="F12" s="46">
        <f t="shared" si="2"/>
        <v>0</v>
      </c>
      <c r="G12" s="46">
        <v>0</v>
      </c>
      <c r="H12" s="46">
        <v>0</v>
      </c>
      <c r="I12" s="46">
        <v>0</v>
      </c>
      <c r="J12" s="46">
        <f t="shared" si="3"/>
        <v>14331</v>
      </c>
      <c r="K12" s="46">
        <v>12236</v>
      </c>
      <c r="L12" s="46">
        <v>2095</v>
      </c>
      <c r="M12" s="46">
        <v>0</v>
      </c>
      <c r="N12" s="46">
        <f t="shared" si="4"/>
        <v>1012</v>
      </c>
      <c r="O12" s="46">
        <v>938</v>
      </c>
      <c r="P12" s="46">
        <v>74</v>
      </c>
      <c r="Q12" s="46">
        <v>0</v>
      </c>
      <c r="R12" s="46">
        <f t="shared" si="5"/>
        <v>754</v>
      </c>
      <c r="S12" s="46">
        <v>0</v>
      </c>
      <c r="T12" s="46">
        <v>754</v>
      </c>
      <c r="U12" s="46">
        <v>0</v>
      </c>
      <c r="V12" s="46">
        <f t="shared" si="6"/>
        <v>0</v>
      </c>
      <c r="W12" s="46">
        <v>0</v>
      </c>
      <c r="X12" s="46">
        <v>0</v>
      </c>
      <c r="Y12" s="46">
        <v>0</v>
      </c>
      <c r="Z12" s="46">
        <f t="shared" si="7"/>
        <v>57</v>
      </c>
      <c r="AA12" s="46">
        <v>48</v>
      </c>
      <c r="AB12" s="46">
        <v>9</v>
      </c>
      <c r="AC12" s="46">
        <v>0</v>
      </c>
      <c r="AD12" s="46">
        <f t="shared" si="8"/>
        <v>7568</v>
      </c>
      <c r="AE12" s="46">
        <f t="shared" si="9"/>
        <v>0</v>
      </c>
      <c r="AF12" s="46">
        <v>0</v>
      </c>
      <c r="AG12" s="46">
        <v>0</v>
      </c>
      <c r="AH12" s="46">
        <v>0</v>
      </c>
      <c r="AI12" s="46">
        <f t="shared" si="10"/>
        <v>7167</v>
      </c>
      <c r="AJ12" s="46">
        <v>0</v>
      </c>
      <c r="AK12" s="46">
        <v>0</v>
      </c>
      <c r="AL12" s="46">
        <v>7167</v>
      </c>
      <c r="AM12" s="46">
        <f t="shared" si="11"/>
        <v>373</v>
      </c>
      <c r="AN12" s="46">
        <v>0</v>
      </c>
      <c r="AO12" s="46">
        <v>0</v>
      </c>
      <c r="AP12" s="46">
        <v>373</v>
      </c>
      <c r="AQ12" s="46">
        <f t="shared" si="12"/>
        <v>0</v>
      </c>
      <c r="AR12" s="46">
        <v>0</v>
      </c>
      <c r="AS12" s="46">
        <v>0</v>
      </c>
      <c r="AT12" s="46">
        <v>0</v>
      </c>
      <c r="AU12" s="46">
        <f t="shared" si="13"/>
        <v>0</v>
      </c>
      <c r="AV12" s="46">
        <v>0</v>
      </c>
      <c r="AW12" s="46">
        <v>0</v>
      </c>
      <c r="AX12" s="46">
        <v>0</v>
      </c>
      <c r="AY12" s="46">
        <f t="shared" si="14"/>
        <v>28</v>
      </c>
      <c r="AZ12" s="46">
        <v>0</v>
      </c>
      <c r="BA12" s="46">
        <v>0</v>
      </c>
      <c r="BB12" s="46">
        <v>28</v>
      </c>
      <c r="BC12" s="46">
        <f t="shared" si="15"/>
        <v>5123</v>
      </c>
      <c r="BD12" s="46">
        <f t="shared" si="16"/>
        <v>2306</v>
      </c>
      <c r="BE12" s="46">
        <v>0</v>
      </c>
      <c r="BF12" s="46">
        <v>511</v>
      </c>
      <c r="BG12" s="46">
        <v>917</v>
      </c>
      <c r="BH12" s="46">
        <v>0</v>
      </c>
      <c r="BI12" s="46">
        <v>0</v>
      </c>
      <c r="BJ12" s="46">
        <v>878</v>
      </c>
      <c r="BK12" s="46">
        <f t="shared" si="18"/>
        <v>2817</v>
      </c>
      <c r="BL12" s="46">
        <v>0</v>
      </c>
      <c r="BM12" s="46">
        <v>2027</v>
      </c>
      <c r="BN12" s="46">
        <v>529</v>
      </c>
      <c r="BO12" s="46">
        <v>0</v>
      </c>
      <c r="BP12" s="46">
        <v>0</v>
      </c>
      <c r="BQ12" s="46">
        <v>261</v>
      </c>
      <c r="BR12" s="46">
        <f t="shared" si="20"/>
        <v>18460</v>
      </c>
      <c r="BS12" s="46">
        <f t="shared" si="20"/>
        <v>0</v>
      </c>
      <c r="BT12" s="46">
        <f t="shared" si="20"/>
        <v>14842</v>
      </c>
      <c r="BU12" s="46">
        <f t="shared" si="20"/>
        <v>1929</v>
      </c>
      <c r="BV12" s="46">
        <f t="shared" si="20"/>
        <v>754</v>
      </c>
      <c r="BW12" s="46">
        <f t="shared" si="20"/>
        <v>0</v>
      </c>
      <c r="BX12" s="46">
        <f t="shared" si="20"/>
        <v>935</v>
      </c>
      <c r="BY12" s="46">
        <f t="shared" si="21"/>
        <v>16154</v>
      </c>
      <c r="BZ12" s="46">
        <f t="shared" si="22"/>
        <v>0</v>
      </c>
      <c r="CA12" s="46">
        <f t="shared" si="23"/>
        <v>14331</v>
      </c>
      <c r="CB12" s="46">
        <f t="shared" si="24"/>
        <v>1012</v>
      </c>
      <c r="CC12" s="46">
        <f t="shared" si="25"/>
        <v>754</v>
      </c>
      <c r="CD12" s="46">
        <f t="shared" si="26"/>
        <v>0</v>
      </c>
      <c r="CE12" s="46">
        <f t="shared" si="27"/>
        <v>57</v>
      </c>
      <c r="CF12" s="46">
        <f t="shared" si="28"/>
        <v>2306</v>
      </c>
      <c r="CG12" s="46">
        <f t="shared" si="29"/>
        <v>0</v>
      </c>
      <c r="CH12" s="46">
        <f t="shared" si="29"/>
        <v>511</v>
      </c>
      <c r="CI12" s="46">
        <f t="shared" si="29"/>
        <v>917</v>
      </c>
      <c r="CJ12" s="46">
        <f t="shared" si="29"/>
        <v>0</v>
      </c>
      <c r="CK12" s="46">
        <f t="shared" si="29"/>
        <v>0</v>
      </c>
      <c r="CL12" s="46">
        <f t="shared" si="29"/>
        <v>878</v>
      </c>
      <c r="CM12" s="46">
        <f t="shared" si="30"/>
        <v>10385</v>
      </c>
      <c r="CN12" s="46">
        <f t="shared" si="30"/>
        <v>0</v>
      </c>
      <c r="CO12" s="46">
        <f t="shared" si="30"/>
        <v>9194</v>
      </c>
      <c r="CP12" s="46">
        <f t="shared" si="30"/>
        <v>902</v>
      </c>
      <c r="CQ12" s="46">
        <f t="shared" si="30"/>
        <v>0</v>
      </c>
      <c r="CR12" s="46">
        <f t="shared" si="30"/>
        <v>0</v>
      </c>
      <c r="CS12" s="46">
        <f t="shared" si="30"/>
        <v>289</v>
      </c>
      <c r="CT12" s="46">
        <f t="shared" si="31"/>
        <v>7568</v>
      </c>
      <c r="CU12" s="46">
        <f t="shared" si="32"/>
        <v>0</v>
      </c>
      <c r="CV12" s="46">
        <f t="shared" si="33"/>
        <v>7167</v>
      </c>
      <c r="CW12" s="46">
        <f t="shared" si="34"/>
        <v>373</v>
      </c>
      <c r="CX12" s="46">
        <f t="shared" si="35"/>
        <v>0</v>
      </c>
      <c r="CY12" s="46">
        <f t="shared" si="36"/>
        <v>0</v>
      </c>
      <c r="CZ12" s="46">
        <f t="shared" si="37"/>
        <v>28</v>
      </c>
      <c r="DA12" s="46">
        <f t="shared" si="38"/>
        <v>2817</v>
      </c>
      <c r="DB12" s="46">
        <f t="shared" si="39"/>
        <v>0</v>
      </c>
      <c r="DC12" s="46">
        <f t="shared" si="39"/>
        <v>2027</v>
      </c>
      <c r="DD12" s="46">
        <f t="shared" si="39"/>
        <v>529</v>
      </c>
      <c r="DE12" s="46">
        <f t="shared" si="39"/>
        <v>0</v>
      </c>
      <c r="DF12" s="46">
        <f t="shared" si="39"/>
        <v>0</v>
      </c>
      <c r="DG12" s="46">
        <f t="shared" si="39"/>
        <v>261</v>
      </c>
      <c r="DH12" s="46">
        <v>0</v>
      </c>
      <c r="DI12" s="46">
        <f t="shared" si="40"/>
        <v>27</v>
      </c>
      <c r="DJ12" s="46">
        <v>0</v>
      </c>
      <c r="DK12" s="46">
        <v>0</v>
      </c>
      <c r="DL12" s="46">
        <v>27</v>
      </c>
      <c r="DM12" s="46">
        <v>0</v>
      </c>
    </row>
    <row r="13" spans="1:117" s="3" customFormat="1" ht="13.5" customHeight="1" x14ac:dyDescent="0.2">
      <c r="A13" s="44" t="s">
        <v>36</v>
      </c>
      <c r="B13" s="45" t="s">
        <v>47</v>
      </c>
      <c r="C13" s="44" t="s">
        <v>48</v>
      </c>
      <c r="D13" s="46">
        <f t="shared" si="0"/>
        <v>24885</v>
      </c>
      <c r="E13" s="46">
        <f t="shared" si="1"/>
        <v>15540</v>
      </c>
      <c r="F13" s="46">
        <f t="shared" si="2"/>
        <v>0</v>
      </c>
      <c r="G13" s="46">
        <v>0</v>
      </c>
      <c r="H13" s="46">
        <v>0</v>
      </c>
      <c r="I13" s="46">
        <v>0</v>
      </c>
      <c r="J13" s="46">
        <f t="shared" si="3"/>
        <v>14220</v>
      </c>
      <c r="K13" s="46">
        <v>2097</v>
      </c>
      <c r="L13" s="46">
        <v>12123</v>
      </c>
      <c r="M13" s="46">
        <v>0</v>
      </c>
      <c r="N13" s="46">
        <f t="shared" si="4"/>
        <v>648</v>
      </c>
      <c r="O13" s="46">
        <v>335</v>
      </c>
      <c r="P13" s="46">
        <v>313</v>
      </c>
      <c r="Q13" s="46">
        <v>0</v>
      </c>
      <c r="R13" s="46">
        <f t="shared" si="5"/>
        <v>655</v>
      </c>
      <c r="S13" s="46">
        <v>424</v>
      </c>
      <c r="T13" s="46">
        <v>231</v>
      </c>
      <c r="U13" s="46">
        <v>0</v>
      </c>
      <c r="V13" s="46">
        <f t="shared" si="6"/>
        <v>0</v>
      </c>
      <c r="W13" s="46">
        <v>0</v>
      </c>
      <c r="X13" s="46">
        <v>0</v>
      </c>
      <c r="Y13" s="46">
        <v>0</v>
      </c>
      <c r="Z13" s="46">
        <f t="shared" si="7"/>
        <v>17</v>
      </c>
      <c r="AA13" s="46">
        <v>0</v>
      </c>
      <c r="AB13" s="46">
        <v>17</v>
      </c>
      <c r="AC13" s="46">
        <v>0</v>
      </c>
      <c r="AD13" s="46">
        <f t="shared" si="8"/>
        <v>5021</v>
      </c>
      <c r="AE13" s="46">
        <f t="shared" si="9"/>
        <v>0</v>
      </c>
      <c r="AF13" s="46">
        <v>0</v>
      </c>
      <c r="AG13" s="46">
        <v>0</v>
      </c>
      <c r="AH13" s="46">
        <v>0</v>
      </c>
      <c r="AI13" s="46">
        <f t="shared" si="10"/>
        <v>4911</v>
      </c>
      <c r="AJ13" s="46">
        <v>0</v>
      </c>
      <c r="AK13" s="46">
        <v>0</v>
      </c>
      <c r="AL13" s="46">
        <v>4911</v>
      </c>
      <c r="AM13" s="46">
        <f t="shared" si="11"/>
        <v>55</v>
      </c>
      <c r="AN13" s="46">
        <v>0</v>
      </c>
      <c r="AO13" s="46">
        <v>0</v>
      </c>
      <c r="AP13" s="46">
        <v>55</v>
      </c>
      <c r="AQ13" s="46">
        <f t="shared" si="12"/>
        <v>0</v>
      </c>
      <c r="AR13" s="46">
        <v>0</v>
      </c>
      <c r="AS13" s="46">
        <v>0</v>
      </c>
      <c r="AT13" s="46">
        <v>0</v>
      </c>
      <c r="AU13" s="46">
        <f t="shared" si="13"/>
        <v>0</v>
      </c>
      <c r="AV13" s="46">
        <v>0</v>
      </c>
      <c r="AW13" s="46">
        <v>0</v>
      </c>
      <c r="AX13" s="46">
        <v>0</v>
      </c>
      <c r="AY13" s="46">
        <f t="shared" si="14"/>
        <v>55</v>
      </c>
      <c r="AZ13" s="46">
        <v>0</v>
      </c>
      <c r="BA13" s="46">
        <v>0</v>
      </c>
      <c r="BB13" s="46">
        <v>55</v>
      </c>
      <c r="BC13" s="46">
        <f t="shared" si="15"/>
        <v>4324</v>
      </c>
      <c r="BD13" s="46">
        <f t="shared" si="16"/>
        <v>2385</v>
      </c>
      <c r="BE13" s="46">
        <v>0</v>
      </c>
      <c r="BF13" s="46">
        <v>386</v>
      </c>
      <c r="BG13" s="46">
        <v>192</v>
      </c>
      <c r="BH13" s="46">
        <v>214</v>
      </c>
      <c r="BI13" s="46">
        <v>0</v>
      </c>
      <c r="BJ13" s="46">
        <v>1593</v>
      </c>
      <c r="BK13" s="46">
        <f t="shared" si="18"/>
        <v>1939</v>
      </c>
      <c r="BL13" s="46">
        <v>0</v>
      </c>
      <c r="BM13" s="46">
        <v>1311</v>
      </c>
      <c r="BN13" s="46">
        <v>37</v>
      </c>
      <c r="BO13" s="46">
        <v>0</v>
      </c>
      <c r="BP13" s="46">
        <v>0</v>
      </c>
      <c r="BQ13" s="46">
        <v>591</v>
      </c>
      <c r="BR13" s="46">
        <f t="shared" si="20"/>
        <v>17925</v>
      </c>
      <c r="BS13" s="46">
        <f t="shared" si="20"/>
        <v>0</v>
      </c>
      <c r="BT13" s="46">
        <f t="shared" si="20"/>
        <v>14606</v>
      </c>
      <c r="BU13" s="46">
        <f t="shared" si="20"/>
        <v>840</v>
      </c>
      <c r="BV13" s="46">
        <f t="shared" si="20"/>
        <v>869</v>
      </c>
      <c r="BW13" s="46">
        <f t="shared" si="20"/>
        <v>0</v>
      </c>
      <c r="BX13" s="46">
        <f t="shared" si="20"/>
        <v>1610</v>
      </c>
      <c r="BY13" s="46">
        <f t="shared" si="21"/>
        <v>15540</v>
      </c>
      <c r="BZ13" s="46">
        <f t="shared" si="22"/>
        <v>0</v>
      </c>
      <c r="CA13" s="46">
        <f t="shared" si="23"/>
        <v>14220</v>
      </c>
      <c r="CB13" s="46">
        <f t="shared" si="24"/>
        <v>648</v>
      </c>
      <c r="CC13" s="46">
        <f t="shared" si="25"/>
        <v>655</v>
      </c>
      <c r="CD13" s="46">
        <f t="shared" si="26"/>
        <v>0</v>
      </c>
      <c r="CE13" s="46">
        <f t="shared" si="27"/>
        <v>17</v>
      </c>
      <c r="CF13" s="46">
        <f t="shared" si="28"/>
        <v>2385</v>
      </c>
      <c r="CG13" s="46">
        <f t="shared" si="29"/>
        <v>0</v>
      </c>
      <c r="CH13" s="46">
        <f t="shared" si="29"/>
        <v>386</v>
      </c>
      <c r="CI13" s="46">
        <f t="shared" si="29"/>
        <v>192</v>
      </c>
      <c r="CJ13" s="46">
        <f t="shared" si="29"/>
        <v>214</v>
      </c>
      <c r="CK13" s="46">
        <f t="shared" si="29"/>
        <v>0</v>
      </c>
      <c r="CL13" s="46">
        <f t="shared" si="29"/>
        <v>1593</v>
      </c>
      <c r="CM13" s="46">
        <f t="shared" si="30"/>
        <v>6960</v>
      </c>
      <c r="CN13" s="46">
        <f t="shared" si="30"/>
        <v>0</v>
      </c>
      <c r="CO13" s="46">
        <f t="shared" si="30"/>
        <v>6222</v>
      </c>
      <c r="CP13" s="46">
        <f t="shared" si="30"/>
        <v>92</v>
      </c>
      <c r="CQ13" s="46">
        <f t="shared" si="30"/>
        <v>0</v>
      </c>
      <c r="CR13" s="46">
        <f t="shared" si="30"/>
        <v>0</v>
      </c>
      <c r="CS13" s="46">
        <f t="shared" si="30"/>
        <v>646</v>
      </c>
      <c r="CT13" s="46">
        <f t="shared" si="31"/>
        <v>5021</v>
      </c>
      <c r="CU13" s="46">
        <f t="shared" si="32"/>
        <v>0</v>
      </c>
      <c r="CV13" s="46">
        <f t="shared" si="33"/>
        <v>4911</v>
      </c>
      <c r="CW13" s="46">
        <f t="shared" si="34"/>
        <v>55</v>
      </c>
      <c r="CX13" s="46">
        <f t="shared" si="35"/>
        <v>0</v>
      </c>
      <c r="CY13" s="46">
        <f t="shared" si="36"/>
        <v>0</v>
      </c>
      <c r="CZ13" s="46">
        <f t="shared" si="37"/>
        <v>55</v>
      </c>
      <c r="DA13" s="46">
        <f t="shared" si="38"/>
        <v>1939</v>
      </c>
      <c r="DB13" s="46">
        <f t="shared" si="39"/>
        <v>0</v>
      </c>
      <c r="DC13" s="46">
        <f t="shared" si="39"/>
        <v>1311</v>
      </c>
      <c r="DD13" s="46">
        <f t="shared" si="39"/>
        <v>37</v>
      </c>
      <c r="DE13" s="46">
        <f t="shared" si="39"/>
        <v>0</v>
      </c>
      <c r="DF13" s="46">
        <f t="shared" si="39"/>
        <v>0</v>
      </c>
      <c r="DG13" s="46">
        <f t="shared" si="39"/>
        <v>591</v>
      </c>
      <c r="DH13" s="46">
        <v>0</v>
      </c>
      <c r="DI13" s="46">
        <f t="shared" si="40"/>
        <v>4</v>
      </c>
      <c r="DJ13" s="46">
        <v>0</v>
      </c>
      <c r="DK13" s="46">
        <v>0</v>
      </c>
      <c r="DL13" s="46">
        <v>0</v>
      </c>
      <c r="DM13" s="46">
        <v>4</v>
      </c>
    </row>
    <row r="14" spans="1:117" s="3" customFormat="1" ht="13.5" customHeight="1" x14ac:dyDescent="0.2">
      <c r="A14" s="44" t="s">
        <v>36</v>
      </c>
      <c r="B14" s="45" t="s">
        <v>49</v>
      </c>
      <c r="C14" s="44" t="s">
        <v>50</v>
      </c>
      <c r="D14" s="46">
        <f t="shared" si="0"/>
        <v>6563</v>
      </c>
      <c r="E14" s="46">
        <f t="shared" si="1"/>
        <v>3967</v>
      </c>
      <c r="F14" s="46">
        <f t="shared" si="2"/>
        <v>0</v>
      </c>
      <c r="G14" s="46">
        <v>0</v>
      </c>
      <c r="H14" s="46">
        <v>0</v>
      </c>
      <c r="I14" s="46">
        <v>0</v>
      </c>
      <c r="J14" s="46">
        <f t="shared" si="3"/>
        <v>3472</v>
      </c>
      <c r="K14" s="46">
        <v>3472</v>
      </c>
      <c r="L14" s="46">
        <v>0</v>
      </c>
      <c r="M14" s="46">
        <v>0</v>
      </c>
      <c r="N14" s="46">
        <f t="shared" si="4"/>
        <v>266</v>
      </c>
      <c r="O14" s="46">
        <v>266</v>
      </c>
      <c r="P14" s="46">
        <v>0</v>
      </c>
      <c r="Q14" s="46">
        <v>0</v>
      </c>
      <c r="R14" s="46">
        <f t="shared" si="5"/>
        <v>192</v>
      </c>
      <c r="S14" s="46">
        <v>31</v>
      </c>
      <c r="T14" s="46">
        <v>161</v>
      </c>
      <c r="U14" s="46">
        <v>0</v>
      </c>
      <c r="V14" s="46">
        <f t="shared" si="6"/>
        <v>0</v>
      </c>
      <c r="W14" s="46">
        <v>0</v>
      </c>
      <c r="X14" s="46">
        <v>0</v>
      </c>
      <c r="Y14" s="46">
        <v>0</v>
      </c>
      <c r="Z14" s="46">
        <f t="shared" si="7"/>
        <v>37</v>
      </c>
      <c r="AA14" s="46">
        <v>37</v>
      </c>
      <c r="AB14" s="46">
        <v>0</v>
      </c>
      <c r="AC14" s="46">
        <v>0</v>
      </c>
      <c r="AD14" s="46">
        <f t="shared" si="8"/>
        <v>1562</v>
      </c>
      <c r="AE14" s="46">
        <f t="shared" si="9"/>
        <v>0</v>
      </c>
      <c r="AF14" s="46">
        <v>0</v>
      </c>
      <c r="AG14" s="46">
        <v>0</v>
      </c>
      <c r="AH14" s="46">
        <v>0</v>
      </c>
      <c r="AI14" s="46">
        <f t="shared" si="10"/>
        <v>1510</v>
      </c>
      <c r="AJ14" s="46">
        <v>0</v>
      </c>
      <c r="AK14" s="46">
        <v>0</v>
      </c>
      <c r="AL14" s="46">
        <v>1510</v>
      </c>
      <c r="AM14" s="46">
        <f t="shared" si="11"/>
        <v>51</v>
      </c>
      <c r="AN14" s="46">
        <v>0</v>
      </c>
      <c r="AO14" s="46">
        <v>0</v>
      </c>
      <c r="AP14" s="46">
        <v>51</v>
      </c>
      <c r="AQ14" s="46">
        <f t="shared" si="12"/>
        <v>0</v>
      </c>
      <c r="AR14" s="46">
        <v>0</v>
      </c>
      <c r="AS14" s="46">
        <v>0</v>
      </c>
      <c r="AT14" s="46">
        <v>0</v>
      </c>
      <c r="AU14" s="46">
        <f t="shared" si="13"/>
        <v>0</v>
      </c>
      <c r="AV14" s="46">
        <v>0</v>
      </c>
      <c r="AW14" s="46">
        <v>0</v>
      </c>
      <c r="AX14" s="46">
        <v>0</v>
      </c>
      <c r="AY14" s="46">
        <f t="shared" si="14"/>
        <v>1</v>
      </c>
      <c r="AZ14" s="46">
        <v>0</v>
      </c>
      <c r="BA14" s="46">
        <v>0</v>
      </c>
      <c r="BB14" s="46">
        <v>1</v>
      </c>
      <c r="BC14" s="46">
        <f t="shared" si="15"/>
        <v>1034</v>
      </c>
      <c r="BD14" s="46">
        <f t="shared" si="16"/>
        <v>409</v>
      </c>
      <c r="BE14" s="46">
        <v>0</v>
      </c>
      <c r="BF14" s="46">
        <v>90</v>
      </c>
      <c r="BG14" s="46">
        <v>134</v>
      </c>
      <c r="BH14" s="46">
        <v>0</v>
      </c>
      <c r="BI14" s="46">
        <v>0</v>
      </c>
      <c r="BJ14" s="46">
        <v>185</v>
      </c>
      <c r="BK14" s="46">
        <f t="shared" si="18"/>
        <v>625</v>
      </c>
      <c r="BL14" s="46">
        <v>0</v>
      </c>
      <c r="BM14" s="46">
        <v>513</v>
      </c>
      <c r="BN14" s="46">
        <v>71</v>
      </c>
      <c r="BO14" s="46">
        <v>0</v>
      </c>
      <c r="BP14" s="46">
        <v>0</v>
      </c>
      <c r="BQ14" s="46">
        <v>41</v>
      </c>
      <c r="BR14" s="46">
        <f t="shared" si="20"/>
        <v>4376</v>
      </c>
      <c r="BS14" s="46">
        <f t="shared" si="20"/>
        <v>0</v>
      </c>
      <c r="BT14" s="46">
        <f t="shared" si="20"/>
        <v>3562</v>
      </c>
      <c r="BU14" s="46">
        <f t="shared" si="20"/>
        <v>400</v>
      </c>
      <c r="BV14" s="46">
        <f t="shared" si="20"/>
        <v>192</v>
      </c>
      <c r="BW14" s="46">
        <f t="shared" si="20"/>
        <v>0</v>
      </c>
      <c r="BX14" s="46">
        <f t="shared" si="20"/>
        <v>222</v>
      </c>
      <c r="BY14" s="46">
        <f t="shared" si="21"/>
        <v>3967</v>
      </c>
      <c r="BZ14" s="46">
        <f t="shared" si="22"/>
        <v>0</v>
      </c>
      <c r="CA14" s="46">
        <f t="shared" si="23"/>
        <v>3472</v>
      </c>
      <c r="CB14" s="46">
        <f t="shared" si="24"/>
        <v>266</v>
      </c>
      <c r="CC14" s="46">
        <f t="shared" si="25"/>
        <v>192</v>
      </c>
      <c r="CD14" s="46">
        <f t="shared" si="26"/>
        <v>0</v>
      </c>
      <c r="CE14" s="46">
        <f t="shared" si="27"/>
        <v>37</v>
      </c>
      <c r="CF14" s="46">
        <f t="shared" si="28"/>
        <v>409</v>
      </c>
      <c r="CG14" s="46">
        <f t="shared" si="29"/>
        <v>0</v>
      </c>
      <c r="CH14" s="46">
        <f t="shared" si="29"/>
        <v>90</v>
      </c>
      <c r="CI14" s="46">
        <f t="shared" si="29"/>
        <v>134</v>
      </c>
      <c r="CJ14" s="46">
        <f t="shared" si="29"/>
        <v>0</v>
      </c>
      <c r="CK14" s="46">
        <f t="shared" si="29"/>
        <v>0</v>
      </c>
      <c r="CL14" s="46">
        <f t="shared" si="29"/>
        <v>185</v>
      </c>
      <c r="CM14" s="46">
        <f t="shared" si="30"/>
        <v>2187</v>
      </c>
      <c r="CN14" s="46">
        <f t="shared" si="30"/>
        <v>0</v>
      </c>
      <c r="CO14" s="46">
        <f t="shared" si="30"/>
        <v>2023</v>
      </c>
      <c r="CP14" s="46">
        <f t="shared" si="30"/>
        <v>122</v>
      </c>
      <c r="CQ14" s="46">
        <f t="shared" si="30"/>
        <v>0</v>
      </c>
      <c r="CR14" s="46">
        <f t="shared" si="30"/>
        <v>0</v>
      </c>
      <c r="CS14" s="46">
        <f t="shared" si="30"/>
        <v>42</v>
      </c>
      <c r="CT14" s="46">
        <f t="shared" si="31"/>
        <v>1562</v>
      </c>
      <c r="CU14" s="46">
        <f t="shared" si="32"/>
        <v>0</v>
      </c>
      <c r="CV14" s="46">
        <f t="shared" si="33"/>
        <v>1510</v>
      </c>
      <c r="CW14" s="46">
        <f t="shared" si="34"/>
        <v>51</v>
      </c>
      <c r="CX14" s="46">
        <f t="shared" si="35"/>
        <v>0</v>
      </c>
      <c r="CY14" s="46">
        <f t="shared" si="36"/>
        <v>0</v>
      </c>
      <c r="CZ14" s="46">
        <f t="shared" si="37"/>
        <v>1</v>
      </c>
      <c r="DA14" s="46">
        <f t="shared" si="38"/>
        <v>625</v>
      </c>
      <c r="DB14" s="46">
        <f t="shared" si="39"/>
        <v>0</v>
      </c>
      <c r="DC14" s="46">
        <f t="shared" si="39"/>
        <v>513</v>
      </c>
      <c r="DD14" s="46">
        <f t="shared" si="39"/>
        <v>71</v>
      </c>
      <c r="DE14" s="46">
        <f t="shared" si="39"/>
        <v>0</v>
      </c>
      <c r="DF14" s="46">
        <f t="shared" si="39"/>
        <v>0</v>
      </c>
      <c r="DG14" s="46">
        <f t="shared" si="39"/>
        <v>41</v>
      </c>
      <c r="DH14" s="46">
        <v>0</v>
      </c>
      <c r="DI14" s="46">
        <f t="shared" si="40"/>
        <v>0</v>
      </c>
      <c r="DJ14" s="46">
        <v>0</v>
      </c>
      <c r="DK14" s="46">
        <v>0</v>
      </c>
      <c r="DL14" s="46">
        <v>0</v>
      </c>
      <c r="DM14" s="46">
        <v>0</v>
      </c>
    </row>
    <row r="15" spans="1:117" s="3" customFormat="1" ht="13.5" customHeight="1" x14ac:dyDescent="0.2">
      <c r="A15" s="44" t="s">
        <v>36</v>
      </c>
      <c r="B15" s="45" t="s">
        <v>51</v>
      </c>
      <c r="C15" s="44" t="s">
        <v>52</v>
      </c>
      <c r="D15" s="46">
        <f t="shared" si="0"/>
        <v>13392</v>
      </c>
      <c r="E15" s="46">
        <f t="shared" si="1"/>
        <v>8346</v>
      </c>
      <c r="F15" s="46">
        <f t="shared" si="2"/>
        <v>0</v>
      </c>
      <c r="G15" s="46">
        <v>0</v>
      </c>
      <c r="H15" s="46">
        <v>0</v>
      </c>
      <c r="I15" s="46">
        <v>0</v>
      </c>
      <c r="J15" s="46">
        <f t="shared" si="3"/>
        <v>6761</v>
      </c>
      <c r="K15" s="46">
        <v>0</v>
      </c>
      <c r="L15" s="46">
        <v>6761</v>
      </c>
      <c r="M15" s="46">
        <v>0</v>
      </c>
      <c r="N15" s="46">
        <f t="shared" si="4"/>
        <v>388</v>
      </c>
      <c r="O15" s="46">
        <v>388</v>
      </c>
      <c r="P15" s="46">
        <v>0</v>
      </c>
      <c r="Q15" s="46">
        <v>0</v>
      </c>
      <c r="R15" s="46">
        <f t="shared" si="5"/>
        <v>1197</v>
      </c>
      <c r="S15" s="46">
        <v>1197</v>
      </c>
      <c r="T15" s="46">
        <v>0</v>
      </c>
      <c r="U15" s="46">
        <v>0</v>
      </c>
      <c r="V15" s="46">
        <f t="shared" si="6"/>
        <v>0</v>
      </c>
      <c r="W15" s="46">
        <v>0</v>
      </c>
      <c r="X15" s="46">
        <v>0</v>
      </c>
      <c r="Y15" s="46">
        <v>0</v>
      </c>
      <c r="Z15" s="46">
        <f t="shared" si="7"/>
        <v>0</v>
      </c>
      <c r="AA15" s="46">
        <v>0</v>
      </c>
      <c r="AB15" s="46">
        <v>0</v>
      </c>
      <c r="AC15" s="46">
        <v>0</v>
      </c>
      <c r="AD15" s="46">
        <f t="shared" si="8"/>
        <v>2844</v>
      </c>
      <c r="AE15" s="46">
        <f t="shared" si="9"/>
        <v>0</v>
      </c>
      <c r="AF15" s="46">
        <v>0</v>
      </c>
      <c r="AG15" s="46">
        <v>0</v>
      </c>
      <c r="AH15" s="46">
        <v>0</v>
      </c>
      <c r="AI15" s="46">
        <f t="shared" si="10"/>
        <v>2822</v>
      </c>
      <c r="AJ15" s="46">
        <v>0</v>
      </c>
      <c r="AK15" s="46">
        <v>0</v>
      </c>
      <c r="AL15" s="46">
        <v>2822</v>
      </c>
      <c r="AM15" s="46">
        <f t="shared" si="11"/>
        <v>14</v>
      </c>
      <c r="AN15" s="46">
        <v>0</v>
      </c>
      <c r="AO15" s="46">
        <v>0</v>
      </c>
      <c r="AP15" s="46">
        <v>14</v>
      </c>
      <c r="AQ15" s="46">
        <f t="shared" si="12"/>
        <v>8</v>
      </c>
      <c r="AR15" s="46">
        <v>0</v>
      </c>
      <c r="AS15" s="46">
        <v>0</v>
      </c>
      <c r="AT15" s="46">
        <v>8</v>
      </c>
      <c r="AU15" s="46">
        <f t="shared" si="13"/>
        <v>0</v>
      </c>
      <c r="AV15" s="46">
        <v>0</v>
      </c>
      <c r="AW15" s="46">
        <v>0</v>
      </c>
      <c r="AX15" s="46">
        <v>0</v>
      </c>
      <c r="AY15" s="46">
        <f t="shared" si="14"/>
        <v>0</v>
      </c>
      <c r="AZ15" s="46">
        <v>0</v>
      </c>
      <c r="BA15" s="46">
        <v>0</v>
      </c>
      <c r="BB15" s="46">
        <v>0</v>
      </c>
      <c r="BC15" s="46">
        <f t="shared" si="15"/>
        <v>2202</v>
      </c>
      <c r="BD15" s="46">
        <f t="shared" si="16"/>
        <v>596</v>
      </c>
      <c r="BE15" s="46">
        <v>0</v>
      </c>
      <c r="BF15" s="46">
        <v>412</v>
      </c>
      <c r="BG15" s="46">
        <v>184</v>
      </c>
      <c r="BH15" s="46">
        <v>0</v>
      </c>
      <c r="BI15" s="46">
        <v>0</v>
      </c>
      <c r="BJ15" s="46">
        <v>0</v>
      </c>
      <c r="BK15" s="46">
        <f t="shared" si="18"/>
        <v>1606</v>
      </c>
      <c r="BL15" s="46">
        <v>0</v>
      </c>
      <c r="BM15" s="46">
        <v>447</v>
      </c>
      <c r="BN15" s="46">
        <v>1147</v>
      </c>
      <c r="BO15" s="46">
        <v>12</v>
      </c>
      <c r="BP15" s="46">
        <v>0</v>
      </c>
      <c r="BQ15" s="46">
        <v>0</v>
      </c>
      <c r="BR15" s="46">
        <f t="shared" si="20"/>
        <v>8942</v>
      </c>
      <c r="BS15" s="46">
        <f t="shared" si="20"/>
        <v>0</v>
      </c>
      <c r="BT15" s="46">
        <f t="shared" si="20"/>
        <v>7173</v>
      </c>
      <c r="BU15" s="46">
        <f t="shared" si="20"/>
        <v>572</v>
      </c>
      <c r="BV15" s="46">
        <f t="shared" si="20"/>
        <v>1197</v>
      </c>
      <c r="BW15" s="46">
        <f t="shared" si="20"/>
        <v>0</v>
      </c>
      <c r="BX15" s="46">
        <f t="shared" si="20"/>
        <v>0</v>
      </c>
      <c r="BY15" s="46">
        <f t="shared" si="21"/>
        <v>8346</v>
      </c>
      <c r="BZ15" s="46">
        <f t="shared" si="22"/>
        <v>0</v>
      </c>
      <c r="CA15" s="46">
        <f t="shared" si="23"/>
        <v>6761</v>
      </c>
      <c r="CB15" s="46">
        <f t="shared" si="24"/>
        <v>388</v>
      </c>
      <c r="CC15" s="46">
        <f t="shared" si="25"/>
        <v>1197</v>
      </c>
      <c r="CD15" s="46">
        <f t="shared" si="26"/>
        <v>0</v>
      </c>
      <c r="CE15" s="46">
        <f t="shared" si="27"/>
        <v>0</v>
      </c>
      <c r="CF15" s="46">
        <f t="shared" si="28"/>
        <v>596</v>
      </c>
      <c r="CG15" s="46">
        <f t="shared" si="29"/>
        <v>0</v>
      </c>
      <c r="CH15" s="46">
        <f t="shared" si="29"/>
        <v>412</v>
      </c>
      <c r="CI15" s="46">
        <f t="shared" si="29"/>
        <v>184</v>
      </c>
      <c r="CJ15" s="46">
        <f t="shared" si="29"/>
        <v>0</v>
      </c>
      <c r="CK15" s="46">
        <f t="shared" si="29"/>
        <v>0</v>
      </c>
      <c r="CL15" s="46">
        <f t="shared" si="29"/>
        <v>0</v>
      </c>
      <c r="CM15" s="46">
        <f t="shared" si="30"/>
        <v>4450</v>
      </c>
      <c r="CN15" s="46">
        <f t="shared" si="30"/>
        <v>0</v>
      </c>
      <c r="CO15" s="46">
        <f t="shared" si="30"/>
        <v>3269</v>
      </c>
      <c r="CP15" s="46">
        <f t="shared" si="30"/>
        <v>1161</v>
      </c>
      <c r="CQ15" s="46">
        <f t="shared" si="30"/>
        <v>20</v>
      </c>
      <c r="CR15" s="46">
        <f t="shared" si="30"/>
        <v>0</v>
      </c>
      <c r="CS15" s="46">
        <f t="shared" si="30"/>
        <v>0</v>
      </c>
      <c r="CT15" s="46">
        <f t="shared" si="31"/>
        <v>2844</v>
      </c>
      <c r="CU15" s="46">
        <f t="shared" si="32"/>
        <v>0</v>
      </c>
      <c r="CV15" s="46">
        <f t="shared" si="33"/>
        <v>2822</v>
      </c>
      <c r="CW15" s="46">
        <f t="shared" si="34"/>
        <v>14</v>
      </c>
      <c r="CX15" s="46">
        <f t="shared" si="35"/>
        <v>8</v>
      </c>
      <c r="CY15" s="46">
        <f t="shared" si="36"/>
        <v>0</v>
      </c>
      <c r="CZ15" s="46">
        <f t="shared" si="37"/>
        <v>0</v>
      </c>
      <c r="DA15" s="46">
        <f t="shared" si="38"/>
        <v>1606</v>
      </c>
      <c r="DB15" s="46">
        <f t="shared" si="39"/>
        <v>0</v>
      </c>
      <c r="DC15" s="46">
        <f t="shared" si="39"/>
        <v>447</v>
      </c>
      <c r="DD15" s="46">
        <f t="shared" si="39"/>
        <v>1147</v>
      </c>
      <c r="DE15" s="46">
        <f t="shared" si="39"/>
        <v>12</v>
      </c>
      <c r="DF15" s="46">
        <f t="shared" si="39"/>
        <v>0</v>
      </c>
      <c r="DG15" s="46">
        <f t="shared" si="39"/>
        <v>0</v>
      </c>
      <c r="DH15" s="46">
        <v>0</v>
      </c>
      <c r="DI15" s="46">
        <f t="shared" si="40"/>
        <v>0</v>
      </c>
      <c r="DJ15" s="46">
        <v>0</v>
      </c>
      <c r="DK15" s="46">
        <v>0</v>
      </c>
      <c r="DL15" s="46">
        <v>0</v>
      </c>
      <c r="DM15" s="46">
        <v>0</v>
      </c>
    </row>
    <row r="16" spans="1:117" s="3" customFormat="1" ht="13.5" customHeight="1" x14ac:dyDescent="0.2">
      <c r="A16" s="44" t="s">
        <v>36</v>
      </c>
      <c r="B16" s="45" t="s">
        <v>53</v>
      </c>
      <c r="C16" s="44" t="s">
        <v>54</v>
      </c>
      <c r="D16" s="46">
        <f t="shared" si="0"/>
        <v>18952</v>
      </c>
      <c r="E16" s="46">
        <f t="shared" si="1"/>
        <v>13349</v>
      </c>
      <c r="F16" s="46">
        <f t="shared" si="2"/>
        <v>0</v>
      </c>
      <c r="G16" s="46">
        <v>0</v>
      </c>
      <c r="H16" s="46">
        <v>0</v>
      </c>
      <c r="I16" s="46">
        <v>0</v>
      </c>
      <c r="J16" s="46">
        <f t="shared" si="3"/>
        <v>10305</v>
      </c>
      <c r="K16" s="46">
        <v>0</v>
      </c>
      <c r="L16" s="46">
        <v>10305</v>
      </c>
      <c r="M16" s="46">
        <v>0</v>
      </c>
      <c r="N16" s="46">
        <f t="shared" si="4"/>
        <v>606</v>
      </c>
      <c r="O16" s="46">
        <v>0</v>
      </c>
      <c r="P16" s="46">
        <v>606</v>
      </c>
      <c r="Q16" s="46">
        <v>0</v>
      </c>
      <c r="R16" s="46">
        <f t="shared" si="5"/>
        <v>2438</v>
      </c>
      <c r="S16" s="46">
        <v>356</v>
      </c>
      <c r="T16" s="46">
        <v>2082</v>
      </c>
      <c r="U16" s="46">
        <v>0</v>
      </c>
      <c r="V16" s="46">
        <f t="shared" si="6"/>
        <v>0</v>
      </c>
      <c r="W16" s="46">
        <v>0</v>
      </c>
      <c r="X16" s="46">
        <v>0</v>
      </c>
      <c r="Y16" s="46">
        <v>0</v>
      </c>
      <c r="Z16" s="46">
        <f t="shared" si="7"/>
        <v>0</v>
      </c>
      <c r="AA16" s="46">
        <v>0</v>
      </c>
      <c r="AB16" s="46">
        <v>0</v>
      </c>
      <c r="AC16" s="46">
        <v>0</v>
      </c>
      <c r="AD16" s="46">
        <f t="shared" si="8"/>
        <v>5155</v>
      </c>
      <c r="AE16" s="46">
        <f t="shared" si="9"/>
        <v>0</v>
      </c>
      <c r="AF16" s="46">
        <v>0</v>
      </c>
      <c r="AG16" s="46">
        <v>0</v>
      </c>
      <c r="AH16" s="46">
        <v>0</v>
      </c>
      <c r="AI16" s="46">
        <f t="shared" si="10"/>
        <v>4567</v>
      </c>
      <c r="AJ16" s="46">
        <v>0</v>
      </c>
      <c r="AK16" s="46">
        <v>0</v>
      </c>
      <c r="AL16" s="46">
        <v>4567</v>
      </c>
      <c r="AM16" s="46">
        <f t="shared" si="11"/>
        <v>6</v>
      </c>
      <c r="AN16" s="46">
        <v>0</v>
      </c>
      <c r="AO16" s="46">
        <v>0</v>
      </c>
      <c r="AP16" s="46">
        <v>6</v>
      </c>
      <c r="AQ16" s="46">
        <f t="shared" si="12"/>
        <v>582</v>
      </c>
      <c r="AR16" s="46">
        <v>0</v>
      </c>
      <c r="AS16" s="46">
        <v>0</v>
      </c>
      <c r="AT16" s="46">
        <v>582</v>
      </c>
      <c r="AU16" s="46">
        <f t="shared" si="13"/>
        <v>0</v>
      </c>
      <c r="AV16" s="46">
        <v>0</v>
      </c>
      <c r="AW16" s="46">
        <v>0</v>
      </c>
      <c r="AX16" s="46">
        <v>0</v>
      </c>
      <c r="AY16" s="46">
        <f t="shared" si="14"/>
        <v>0</v>
      </c>
      <c r="AZ16" s="46">
        <v>0</v>
      </c>
      <c r="BA16" s="46">
        <v>0</v>
      </c>
      <c r="BB16" s="46">
        <v>0</v>
      </c>
      <c r="BC16" s="46">
        <f t="shared" si="15"/>
        <v>448</v>
      </c>
      <c r="BD16" s="46">
        <f t="shared" si="16"/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f t="shared" si="18"/>
        <v>448</v>
      </c>
      <c r="BL16" s="46">
        <v>0</v>
      </c>
      <c r="BM16" s="46">
        <v>448</v>
      </c>
      <c r="BN16" s="46">
        <v>0</v>
      </c>
      <c r="BO16" s="46">
        <v>0</v>
      </c>
      <c r="BP16" s="46">
        <v>0</v>
      </c>
      <c r="BQ16" s="46">
        <v>0</v>
      </c>
      <c r="BR16" s="46">
        <f t="shared" si="20"/>
        <v>13349</v>
      </c>
      <c r="BS16" s="46">
        <f t="shared" si="20"/>
        <v>0</v>
      </c>
      <c r="BT16" s="46">
        <f t="shared" si="20"/>
        <v>10305</v>
      </c>
      <c r="BU16" s="46">
        <f t="shared" si="20"/>
        <v>606</v>
      </c>
      <c r="BV16" s="46">
        <f t="shared" si="20"/>
        <v>2438</v>
      </c>
      <c r="BW16" s="46">
        <f t="shared" si="20"/>
        <v>0</v>
      </c>
      <c r="BX16" s="46">
        <f t="shared" si="20"/>
        <v>0</v>
      </c>
      <c r="BY16" s="46">
        <f t="shared" si="21"/>
        <v>13349</v>
      </c>
      <c r="BZ16" s="46">
        <f t="shared" si="22"/>
        <v>0</v>
      </c>
      <c r="CA16" s="46">
        <f t="shared" si="23"/>
        <v>10305</v>
      </c>
      <c r="CB16" s="46">
        <f t="shared" si="24"/>
        <v>606</v>
      </c>
      <c r="CC16" s="46">
        <f t="shared" si="25"/>
        <v>2438</v>
      </c>
      <c r="CD16" s="46">
        <f t="shared" si="26"/>
        <v>0</v>
      </c>
      <c r="CE16" s="46">
        <f t="shared" si="27"/>
        <v>0</v>
      </c>
      <c r="CF16" s="46">
        <f t="shared" si="28"/>
        <v>0</v>
      </c>
      <c r="CG16" s="46">
        <f t="shared" si="29"/>
        <v>0</v>
      </c>
      <c r="CH16" s="46">
        <f t="shared" si="29"/>
        <v>0</v>
      </c>
      <c r="CI16" s="46">
        <f t="shared" si="29"/>
        <v>0</v>
      </c>
      <c r="CJ16" s="46">
        <f t="shared" si="29"/>
        <v>0</v>
      </c>
      <c r="CK16" s="46">
        <f t="shared" si="29"/>
        <v>0</v>
      </c>
      <c r="CL16" s="46">
        <f t="shared" si="29"/>
        <v>0</v>
      </c>
      <c r="CM16" s="46">
        <f t="shared" si="30"/>
        <v>5603</v>
      </c>
      <c r="CN16" s="46">
        <f t="shared" si="30"/>
        <v>0</v>
      </c>
      <c r="CO16" s="46">
        <f t="shared" si="30"/>
        <v>5015</v>
      </c>
      <c r="CP16" s="46">
        <f t="shared" si="30"/>
        <v>6</v>
      </c>
      <c r="CQ16" s="46">
        <f t="shared" si="30"/>
        <v>582</v>
      </c>
      <c r="CR16" s="46">
        <f t="shared" si="30"/>
        <v>0</v>
      </c>
      <c r="CS16" s="46">
        <f t="shared" si="30"/>
        <v>0</v>
      </c>
      <c r="CT16" s="46">
        <f t="shared" si="31"/>
        <v>5155</v>
      </c>
      <c r="CU16" s="46">
        <f t="shared" si="32"/>
        <v>0</v>
      </c>
      <c r="CV16" s="46">
        <f t="shared" si="33"/>
        <v>4567</v>
      </c>
      <c r="CW16" s="46">
        <f t="shared" si="34"/>
        <v>6</v>
      </c>
      <c r="CX16" s="46">
        <f t="shared" si="35"/>
        <v>582</v>
      </c>
      <c r="CY16" s="46">
        <f t="shared" si="36"/>
        <v>0</v>
      </c>
      <c r="CZ16" s="46">
        <f t="shared" si="37"/>
        <v>0</v>
      </c>
      <c r="DA16" s="46">
        <f t="shared" si="38"/>
        <v>448</v>
      </c>
      <c r="DB16" s="46">
        <f t="shared" si="39"/>
        <v>0</v>
      </c>
      <c r="DC16" s="46">
        <f t="shared" si="39"/>
        <v>448</v>
      </c>
      <c r="DD16" s="46">
        <f t="shared" si="39"/>
        <v>0</v>
      </c>
      <c r="DE16" s="46">
        <f t="shared" si="39"/>
        <v>0</v>
      </c>
      <c r="DF16" s="46">
        <f t="shared" si="39"/>
        <v>0</v>
      </c>
      <c r="DG16" s="46">
        <f t="shared" si="39"/>
        <v>0</v>
      </c>
      <c r="DH16" s="46">
        <v>0</v>
      </c>
      <c r="DI16" s="46">
        <f t="shared" si="40"/>
        <v>0</v>
      </c>
      <c r="DJ16" s="46">
        <v>0</v>
      </c>
      <c r="DK16" s="46">
        <v>0</v>
      </c>
      <c r="DL16" s="46">
        <v>0</v>
      </c>
      <c r="DM16" s="46">
        <v>0</v>
      </c>
    </row>
    <row r="17" spans="1:117" s="3" customFormat="1" ht="13.5" customHeight="1" x14ac:dyDescent="0.2">
      <c r="A17" s="44" t="s">
        <v>36</v>
      </c>
      <c r="B17" s="45" t="s">
        <v>55</v>
      </c>
      <c r="C17" s="44" t="s">
        <v>56</v>
      </c>
      <c r="D17" s="46">
        <f t="shared" si="0"/>
        <v>13904</v>
      </c>
      <c r="E17" s="46">
        <f t="shared" si="1"/>
        <v>8210</v>
      </c>
      <c r="F17" s="46">
        <f t="shared" si="2"/>
        <v>0</v>
      </c>
      <c r="G17" s="46">
        <v>0</v>
      </c>
      <c r="H17" s="46">
        <v>0</v>
      </c>
      <c r="I17" s="46">
        <v>0</v>
      </c>
      <c r="J17" s="46">
        <f t="shared" si="3"/>
        <v>7238</v>
      </c>
      <c r="K17" s="46">
        <v>7238</v>
      </c>
      <c r="L17" s="46">
        <v>0</v>
      </c>
      <c r="M17" s="46">
        <v>0</v>
      </c>
      <c r="N17" s="46">
        <f t="shared" si="4"/>
        <v>479</v>
      </c>
      <c r="O17" s="46">
        <v>479</v>
      </c>
      <c r="P17" s="46">
        <v>0</v>
      </c>
      <c r="Q17" s="46">
        <v>0</v>
      </c>
      <c r="R17" s="46">
        <f t="shared" si="5"/>
        <v>493</v>
      </c>
      <c r="S17" s="46">
        <v>0</v>
      </c>
      <c r="T17" s="46">
        <v>493</v>
      </c>
      <c r="U17" s="46">
        <v>0</v>
      </c>
      <c r="V17" s="46">
        <f t="shared" si="6"/>
        <v>0</v>
      </c>
      <c r="W17" s="46">
        <v>0</v>
      </c>
      <c r="X17" s="46">
        <v>0</v>
      </c>
      <c r="Y17" s="46">
        <v>0</v>
      </c>
      <c r="Z17" s="46">
        <f t="shared" si="7"/>
        <v>0</v>
      </c>
      <c r="AA17" s="46">
        <v>0</v>
      </c>
      <c r="AB17" s="46">
        <v>0</v>
      </c>
      <c r="AC17" s="46">
        <v>0</v>
      </c>
      <c r="AD17" s="46">
        <f t="shared" si="8"/>
        <v>4092</v>
      </c>
      <c r="AE17" s="46">
        <f t="shared" si="9"/>
        <v>0</v>
      </c>
      <c r="AF17" s="46">
        <v>0</v>
      </c>
      <c r="AG17" s="46">
        <v>0</v>
      </c>
      <c r="AH17" s="46">
        <v>0</v>
      </c>
      <c r="AI17" s="46">
        <f t="shared" si="10"/>
        <v>3988</v>
      </c>
      <c r="AJ17" s="46">
        <v>0</v>
      </c>
      <c r="AK17" s="46">
        <v>0</v>
      </c>
      <c r="AL17" s="46">
        <v>3988</v>
      </c>
      <c r="AM17" s="46">
        <f t="shared" si="11"/>
        <v>65</v>
      </c>
      <c r="AN17" s="46">
        <v>0</v>
      </c>
      <c r="AO17" s="46">
        <v>0</v>
      </c>
      <c r="AP17" s="46">
        <v>65</v>
      </c>
      <c r="AQ17" s="46">
        <f t="shared" si="12"/>
        <v>39</v>
      </c>
      <c r="AR17" s="46">
        <v>0</v>
      </c>
      <c r="AS17" s="46">
        <v>0</v>
      </c>
      <c r="AT17" s="46">
        <v>39</v>
      </c>
      <c r="AU17" s="46">
        <f t="shared" si="13"/>
        <v>0</v>
      </c>
      <c r="AV17" s="46">
        <v>0</v>
      </c>
      <c r="AW17" s="46">
        <v>0</v>
      </c>
      <c r="AX17" s="46">
        <v>0</v>
      </c>
      <c r="AY17" s="46">
        <f t="shared" si="14"/>
        <v>0</v>
      </c>
      <c r="AZ17" s="46">
        <v>0</v>
      </c>
      <c r="BA17" s="46">
        <v>0</v>
      </c>
      <c r="BB17" s="46">
        <v>0</v>
      </c>
      <c r="BC17" s="46">
        <f t="shared" si="15"/>
        <v>1602</v>
      </c>
      <c r="BD17" s="46">
        <f t="shared" si="16"/>
        <v>1602</v>
      </c>
      <c r="BE17" s="46">
        <v>0</v>
      </c>
      <c r="BF17" s="46">
        <v>1064</v>
      </c>
      <c r="BG17" s="46">
        <v>437</v>
      </c>
      <c r="BH17" s="46">
        <v>101</v>
      </c>
      <c r="BI17" s="46">
        <v>0</v>
      </c>
      <c r="BJ17" s="46">
        <v>0</v>
      </c>
      <c r="BK17" s="46">
        <f t="shared" si="18"/>
        <v>0</v>
      </c>
      <c r="BL17" s="46">
        <v>0</v>
      </c>
      <c r="BM17" s="46">
        <v>0</v>
      </c>
      <c r="BN17" s="46">
        <v>0</v>
      </c>
      <c r="BO17" s="46">
        <v>0</v>
      </c>
      <c r="BP17" s="46">
        <v>0</v>
      </c>
      <c r="BQ17" s="46">
        <v>0</v>
      </c>
      <c r="BR17" s="46">
        <f t="shared" si="20"/>
        <v>9812</v>
      </c>
      <c r="BS17" s="46">
        <f t="shared" si="20"/>
        <v>0</v>
      </c>
      <c r="BT17" s="46">
        <f t="shared" si="20"/>
        <v>8302</v>
      </c>
      <c r="BU17" s="46">
        <f t="shared" si="20"/>
        <v>916</v>
      </c>
      <c r="BV17" s="46">
        <f t="shared" si="20"/>
        <v>594</v>
      </c>
      <c r="BW17" s="46">
        <f t="shared" si="20"/>
        <v>0</v>
      </c>
      <c r="BX17" s="46">
        <f t="shared" si="20"/>
        <v>0</v>
      </c>
      <c r="BY17" s="46">
        <f t="shared" si="21"/>
        <v>8210</v>
      </c>
      <c r="BZ17" s="46">
        <f t="shared" si="22"/>
        <v>0</v>
      </c>
      <c r="CA17" s="46">
        <f t="shared" si="23"/>
        <v>7238</v>
      </c>
      <c r="CB17" s="46">
        <f t="shared" si="24"/>
        <v>479</v>
      </c>
      <c r="CC17" s="46">
        <f t="shared" si="25"/>
        <v>493</v>
      </c>
      <c r="CD17" s="46">
        <f t="shared" si="26"/>
        <v>0</v>
      </c>
      <c r="CE17" s="46">
        <f t="shared" si="27"/>
        <v>0</v>
      </c>
      <c r="CF17" s="46">
        <f t="shared" si="28"/>
        <v>1602</v>
      </c>
      <c r="CG17" s="46">
        <f t="shared" si="29"/>
        <v>0</v>
      </c>
      <c r="CH17" s="46">
        <f t="shared" si="29"/>
        <v>1064</v>
      </c>
      <c r="CI17" s="46">
        <f t="shared" si="29"/>
        <v>437</v>
      </c>
      <c r="CJ17" s="46">
        <f t="shared" si="29"/>
        <v>101</v>
      </c>
      <c r="CK17" s="46">
        <f t="shared" si="29"/>
        <v>0</v>
      </c>
      <c r="CL17" s="46">
        <f t="shared" si="29"/>
        <v>0</v>
      </c>
      <c r="CM17" s="46">
        <f t="shared" si="30"/>
        <v>4092</v>
      </c>
      <c r="CN17" s="46">
        <f t="shared" si="30"/>
        <v>0</v>
      </c>
      <c r="CO17" s="46">
        <f t="shared" si="30"/>
        <v>3988</v>
      </c>
      <c r="CP17" s="46">
        <f t="shared" si="30"/>
        <v>65</v>
      </c>
      <c r="CQ17" s="46">
        <f t="shared" si="30"/>
        <v>39</v>
      </c>
      <c r="CR17" s="46">
        <f t="shared" si="30"/>
        <v>0</v>
      </c>
      <c r="CS17" s="46">
        <f t="shared" si="30"/>
        <v>0</v>
      </c>
      <c r="CT17" s="46">
        <f t="shared" si="31"/>
        <v>4092</v>
      </c>
      <c r="CU17" s="46">
        <f t="shared" si="32"/>
        <v>0</v>
      </c>
      <c r="CV17" s="46">
        <f t="shared" si="33"/>
        <v>3988</v>
      </c>
      <c r="CW17" s="46">
        <f t="shared" si="34"/>
        <v>65</v>
      </c>
      <c r="CX17" s="46">
        <f t="shared" si="35"/>
        <v>39</v>
      </c>
      <c r="CY17" s="46">
        <f t="shared" si="36"/>
        <v>0</v>
      </c>
      <c r="CZ17" s="46">
        <f t="shared" si="37"/>
        <v>0</v>
      </c>
      <c r="DA17" s="46">
        <f t="shared" si="38"/>
        <v>0</v>
      </c>
      <c r="DB17" s="46">
        <f t="shared" si="39"/>
        <v>0</v>
      </c>
      <c r="DC17" s="46">
        <f t="shared" si="39"/>
        <v>0</v>
      </c>
      <c r="DD17" s="46">
        <f t="shared" si="39"/>
        <v>0</v>
      </c>
      <c r="DE17" s="46">
        <f t="shared" si="39"/>
        <v>0</v>
      </c>
      <c r="DF17" s="46">
        <f t="shared" si="39"/>
        <v>0</v>
      </c>
      <c r="DG17" s="46">
        <f t="shared" si="39"/>
        <v>0</v>
      </c>
      <c r="DH17" s="46">
        <v>0</v>
      </c>
      <c r="DI17" s="46">
        <f t="shared" si="40"/>
        <v>0</v>
      </c>
      <c r="DJ17" s="46">
        <v>0</v>
      </c>
      <c r="DK17" s="46">
        <v>0</v>
      </c>
      <c r="DL17" s="46">
        <v>0</v>
      </c>
      <c r="DM17" s="46">
        <v>0</v>
      </c>
    </row>
    <row r="18" spans="1:117" s="3" customFormat="1" ht="13.5" customHeight="1" x14ac:dyDescent="0.2">
      <c r="A18" s="44" t="s">
        <v>36</v>
      </c>
      <c r="B18" s="45" t="s">
        <v>57</v>
      </c>
      <c r="C18" s="44" t="s">
        <v>58</v>
      </c>
      <c r="D18" s="46">
        <f t="shared" si="0"/>
        <v>14984</v>
      </c>
      <c r="E18" s="46">
        <f t="shared" si="1"/>
        <v>9606</v>
      </c>
      <c r="F18" s="46">
        <f t="shared" si="2"/>
        <v>0</v>
      </c>
      <c r="G18" s="46">
        <v>0</v>
      </c>
      <c r="H18" s="46">
        <v>0</v>
      </c>
      <c r="I18" s="46">
        <v>0</v>
      </c>
      <c r="J18" s="46">
        <f t="shared" si="3"/>
        <v>8748</v>
      </c>
      <c r="K18" s="46">
        <v>0</v>
      </c>
      <c r="L18" s="46">
        <v>8748</v>
      </c>
      <c r="M18" s="46">
        <v>0</v>
      </c>
      <c r="N18" s="46">
        <f t="shared" si="4"/>
        <v>362</v>
      </c>
      <c r="O18" s="46">
        <v>0</v>
      </c>
      <c r="P18" s="46">
        <v>362</v>
      </c>
      <c r="Q18" s="46">
        <v>0</v>
      </c>
      <c r="R18" s="46">
        <f t="shared" si="5"/>
        <v>188</v>
      </c>
      <c r="S18" s="46">
        <v>0</v>
      </c>
      <c r="T18" s="46">
        <v>188</v>
      </c>
      <c r="U18" s="46">
        <v>0</v>
      </c>
      <c r="V18" s="46">
        <f t="shared" si="6"/>
        <v>27</v>
      </c>
      <c r="W18" s="46">
        <v>27</v>
      </c>
      <c r="X18" s="46">
        <v>0</v>
      </c>
      <c r="Y18" s="46">
        <v>0</v>
      </c>
      <c r="Z18" s="46">
        <f t="shared" si="7"/>
        <v>281</v>
      </c>
      <c r="AA18" s="46">
        <v>0</v>
      </c>
      <c r="AB18" s="46">
        <v>281</v>
      </c>
      <c r="AC18" s="46">
        <v>0</v>
      </c>
      <c r="AD18" s="46">
        <f t="shared" si="8"/>
        <v>4906</v>
      </c>
      <c r="AE18" s="46">
        <f t="shared" si="9"/>
        <v>0</v>
      </c>
      <c r="AF18" s="46">
        <v>0</v>
      </c>
      <c r="AG18" s="46">
        <v>0</v>
      </c>
      <c r="AH18" s="46">
        <v>0</v>
      </c>
      <c r="AI18" s="46">
        <f t="shared" si="10"/>
        <v>4900</v>
      </c>
      <c r="AJ18" s="46">
        <v>0</v>
      </c>
      <c r="AK18" s="46">
        <v>0</v>
      </c>
      <c r="AL18" s="46">
        <v>4900</v>
      </c>
      <c r="AM18" s="46">
        <f t="shared" si="11"/>
        <v>0</v>
      </c>
      <c r="AN18" s="46">
        <v>0</v>
      </c>
      <c r="AO18" s="46">
        <v>0</v>
      </c>
      <c r="AP18" s="46">
        <v>0</v>
      </c>
      <c r="AQ18" s="46">
        <f t="shared" si="12"/>
        <v>0</v>
      </c>
      <c r="AR18" s="46">
        <v>0</v>
      </c>
      <c r="AS18" s="46">
        <v>0</v>
      </c>
      <c r="AT18" s="46">
        <v>0</v>
      </c>
      <c r="AU18" s="46">
        <f t="shared" si="13"/>
        <v>0</v>
      </c>
      <c r="AV18" s="46">
        <v>0</v>
      </c>
      <c r="AW18" s="46">
        <v>0</v>
      </c>
      <c r="AX18" s="46">
        <v>0</v>
      </c>
      <c r="AY18" s="46">
        <f t="shared" si="14"/>
        <v>6</v>
      </c>
      <c r="AZ18" s="46">
        <v>0</v>
      </c>
      <c r="BA18" s="46">
        <v>0</v>
      </c>
      <c r="BB18" s="46">
        <v>6</v>
      </c>
      <c r="BC18" s="46">
        <f t="shared" si="15"/>
        <v>472</v>
      </c>
      <c r="BD18" s="46">
        <f t="shared" si="16"/>
        <v>357</v>
      </c>
      <c r="BE18" s="46">
        <v>0</v>
      </c>
      <c r="BF18" s="46">
        <v>9</v>
      </c>
      <c r="BG18" s="46">
        <v>321</v>
      </c>
      <c r="BH18" s="46">
        <v>0</v>
      </c>
      <c r="BI18" s="46">
        <v>0</v>
      </c>
      <c r="BJ18" s="46">
        <v>27</v>
      </c>
      <c r="BK18" s="46">
        <f t="shared" si="18"/>
        <v>115</v>
      </c>
      <c r="BL18" s="46">
        <v>0</v>
      </c>
      <c r="BM18" s="46">
        <v>109</v>
      </c>
      <c r="BN18" s="46">
        <v>4</v>
      </c>
      <c r="BO18" s="46">
        <v>0</v>
      </c>
      <c r="BP18" s="46">
        <v>0</v>
      </c>
      <c r="BQ18" s="46">
        <v>2</v>
      </c>
      <c r="BR18" s="46">
        <f t="shared" si="20"/>
        <v>9963</v>
      </c>
      <c r="BS18" s="46">
        <f t="shared" si="20"/>
        <v>0</v>
      </c>
      <c r="BT18" s="46">
        <f t="shared" si="20"/>
        <v>8757</v>
      </c>
      <c r="BU18" s="46">
        <f t="shared" si="20"/>
        <v>683</v>
      </c>
      <c r="BV18" s="46">
        <f t="shared" si="20"/>
        <v>188</v>
      </c>
      <c r="BW18" s="46">
        <f t="shared" si="20"/>
        <v>27</v>
      </c>
      <c r="BX18" s="46">
        <f t="shared" si="20"/>
        <v>308</v>
      </c>
      <c r="BY18" s="46">
        <f t="shared" si="21"/>
        <v>9606</v>
      </c>
      <c r="BZ18" s="46">
        <f t="shared" si="22"/>
        <v>0</v>
      </c>
      <c r="CA18" s="46">
        <f t="shared" si="23"/>
        <v>8748</v>
      </c>
      <c r="CB18" s="46">
        <f t="shared" si="24"/>
        <v>362</v>
      </c>
      <c r="CC18" s="46">
        <f t="shared" si="25"/>
        <v>188</v>
      </c>
      <c r="CD18" s="46">
        <f t="shared" si="26"/>
        <v>27</v>
      </c>
      <c r="CE18" s="46">
        <f t="shared" si="27"/>
        <v>281</v>
      </c>
      <c r="CF18" s="46">
        <f t="shared" si="28"/>
        <v>357</v>
      </c>
      <c r="CG18" s="46">
        <f t="shared" si="29"/>
        <v>0</v>
      </c>
      <c r="CH18" s="46">
        <f t="shared" si="29"/>
        <v>9</v>
      </c>
      <c r="CI18" s="46">
        <f t="shared" si="29"/>
        <v>321</v>
      </c>
      <c r="CJ18" s="46">
        <f t="shared" si="29"/>
        <v>0</v>
      </c>
      <c r="CK18" s="46">
        <f t="shared" si="29"/>
        <v>0</v>
      </c>
      <c r="CL18" s="46">
        <f t="shared" si="29"/>
        <v>27</v>
      </c>
      <c r="CM18" s="46">
        <f t="shared" si="30"/>
        <v>5021</v>
      </c>
      <c r="CN18" s="46">
        <f t="shared" si="30"/>
        <v>0</v>
      </c>
      <c r="CO18" s="46">
        <f t="shared" si="30"/>
        <v>5009</v>
      </c>
      <c r="CP18" s="46">
        <f t="shared" si="30"/>
        <v>4</v>
      </c>
      <c r="CQ18" s="46">
        <f t="shared" si="30"/>
        <v>0</v>
      </c>
      <c r="CR18" s="46">
        <f t="shared" si="30"/>
        <v>0</v>
      </c>
      <c r="CS18" s="46">
        <f t="shared" si="30"/>
        <v>8</v>
      </c>
      <c r="CT18" s="46">
        <f t="shared" si="31"/>
        <v>4906</v>
      </c>
      <c r="CU18" s="46">
        <f t="shared" si="32"/>
        <v>0</v>
      </c>
      <c r="CV18" s="46">
        <f t="shared" si="33"/>
        <v>4900</v>
      </c>
      <c r="CW18" s="46">
        <f t="shared" si="34"/>
        <v>0</v>
      </c>
      <c r="CX18" s="46">
        <f t="shared" si="35"/>
        <v>0</v>
      </c>
      <c r="CY18" s="46">
        <f t="shared" si="36"/>
        <v>0</v>
      </c>
      <c r="CZ18" s="46">
        <f t="shared" si="37"/>
        <v>6</v>
      </c>
      <c r="DA18" s="46">
        <f t="shared" si="38"/>
        <v>115</v>
      </c>
      <c r="DB18" s="46">
        <f t="shared" si="39"/>
        <v>0</v>
      </c>
      <c r="DC18" s="46">
        <f t="shared" si="39"/>
        <v>109</v>
      </c>
      <c r="DD18" s="46">
        <f t="shared" si="39"/>
        <v>4</v>
      </c>
      <c r="DE18" s="46">
        <f t="shared" si="39"/>
        <v>0</v>
      </c>
      <c r="DF18" s="46">
        <f t="shared" si="39"/>
        <v>0</v>
      </c>
      <c r="DG18" s="46">
        <f t="shared" si="39"/>
        <v>2</v>
      </c>
      <c r="DH18" s="46">
        <v>0</v>
      </c>
      <c r="DI18" s="46">
        <f t="shared" si="40"/>
        <v>1</v>
      </c>
      <c r="DJ18" s="46">
        <v>1</v>
      </c>
      <c r="DK18" s="46">
        <v>0</v>
      </c>
      <c r="DL18" s="46">
        <v>0</v>
      </c>
      <c r="DM18" s="46">
        <v>0</v>
      </c>
    </row>
    <row r="19" spans="1:117" s="3" customFormat="1" ht="13.5" customHeight="1" x14ac:dyDescent="0.2">
      <c r="A19" s="44" t="s">
        <v>36</v>
      </c>
      <c r="B19" s="45" t="s">
        <v>59</v>
      </c>
      <c r="C19" s="44" t="s">
        <v>60</v>
      </c>
      <c r="D19" s="46">
        <f t="shared" si="0"/>
        <v>18938</v>
      </c>
      <c r="E19" s="46">
        <f t="shared" si="1"/>
        <v>11918</v>
      </c>
      <c r="F19" s="46">
        <f t="shared" si="2"/>
        <v>0</v>
      </c>
      <c r="G19" s="46">
        <v>0</v>
      </c>
      <c r="H19" s="46">
        <v>0</v>
      </c>
      <c r="I19" s="46">
        <v>0</v>
      </c>
      <c r="J19" s="46">
        <f t="shared" si="3"/>
        <v>9915</v>
      </c>
      <c r="K19" s="46">
        <v>9915</v>
      </c>
      <c r="L19" s="46">
        <v>0</v>
      </c>
      <c r="M19" s="46">
        <v>0</v>
      </c>
      <c r="N19" s="46">
        <f t="shared" si="4"/>
        <v>568</v>
      </c>
      <c r="O19" s="46">
        <v>568</v>
      </c>
      <c r="P19" s="46">
        <v>0</v>
      </c>
      <c r="Q19" s="46">
        <v>0</v>
      </c>
      <c r="R19" s="46">
        <f t="shared" si="5"/>
        <v>1431</v>
      </c>
      <c r="S19" s="46">
        <v>1431</v>
      </c>
      <c r="T19" s="46">
        <v>0</v>
      </c>
      <c r="U19" s="46">
        <v>0</v>
      </c>
      <c r="V19" s="46">
        <f t="shared" si="6"/>
        <v>0</v>
      </c>
      <c r="W19" s="46">
        <v>0</v>
      </c>
      <c r="X19" s="46">
        <v>0</v>
      </c>
      <c r="Y19" s="46">
        <v>0</v>
      </c>
      <c r="Z19" s="46">
        <f t="shared" si="7"/>
        <v>4</v>
      </c>
      <c r="AA19" s="46">
        <v>4</v>
      </c>
      <c r="AB19" s="46">
        <v>0</v>
      </c>
      <c r="AC19" s="46">
        <v>0</v>
      </c>
      <c r="AD19" s="46">
        <f t="shared" si="8"/>
        <v>4214</v>
      </c>
      <c r="AE19" s="46">
        <f t="shared" si="9"/>
        <v>0</v>
      </c>
      <c r="AF19" s="46">
        <v>0</v>
      </c>
      <c r="AG19" s="46">
        <v>0</v>
      </c>
      <c r="AH19" s="46">
        <v>0</v>
      </c>
      <c r="AI19" s="46">
        <f t="shared" si="10"/>
        <v>4095</v>
      </c>
      <c r="AJ19" s="46">
        <v>0</v>
      </c>
      <c r="AK19" s="46">
        <v>0</v>
      </c>
      <c r="AL19" s="46">
        <v>4095</v>
      </c>
      <c r="AM19" s="46">
        <f t="shared" si="11"/>
        <v>119</v>
      </c>
      <c r="AN19" s="46">
        <v>0</v>
      </c>
      <c r="AO19" s="46">
        <v>0</v>
      </c>
      <c r="AP19" s="46">
        <v>119</v>
      </c>
      <c r="AQ19" s="46">
        <f t="shared" si="12"/>
        <v>0</v>
      </c>
      <c r="AR19" s="46">
        <v>0</v>
      </c>
      <c r="AS19" s="46">
        <v>0</v>
      </c>
      <c r="AT19" s="46">
        <v>0</v>
      </c>
      <c r="AU19" s="46">
        <f t="shared" si="13"/>
        <v>0</v>
      </c>
      <c r="AV19" s="46">
        <v>0</v>
      </c>
      <c r="AW19" s="46">
        <v>0</v>
      </c>
      <c r="AX19" s="46">
        <v>0</v>
      </c>
      <c r="AY19" s="46">
        <f t="shared" si="14"/>
        <v>0</v>
      </c>
      <c r="AZ19" s="46">
        <v>0</v>
      </c>
      <c r="BA19" s="46">
        <v>0</v>
      </c>
      <c r="BB19" s="46">
        <v>0</v>
      </c>
      <c r="BC19" s="46">
        <f t="shared" si="15"/>
        <v>2806</v>
      </c>
      <c r="BD19" s="46">
        <f t="shared" si="16"/>
        <v>1558</v>
      </c>
      <c r="BE19" s="46">
        <v>0</v>
      </c>
      <c r="BF19" s="46">
        <v>1266</v>
      </c>
      <c r="BG19" s="46">
        <v>292</v>
      </c>
      <c r="BH19" s="46">
        <v>0</v>
      </c>
      <c r="BI19" s="46">
        <v>0</v>
      </c>
      <c r="BJ19" s="46">
        <v>0</v>
      </c>
      <c r="BK19" s="46">
        <f t="shared" si="18"/>
        <v>1248</v>
      </c>
      <c r="BL19" s="46">
        <v>0</v>
      </c>
      <c r="BM19" s="46">
        <v>750</v>
      </c>
      <c r="BN19" s="46">
        <v>498</v>
      </c>
      <c r="BO19" s="46">
        <v>0</v>
      </c>
      <c r="BP19" s="46">
        <v>0</v>
      </c>
      <c r="BQ19" s="46">
        <v>0</v>
      </c>
      <c r="BR19" s="46">
        <f t="shared" si="20"/>
        <v>13476</v>
      </c>
      <c r="BS19" s="46">
        <f t="shared" si="20"/>
        <v>0</v>
      </c>
      <c r="BT19" s="46">
        <f t="shared" si="20"/>
        <v>11181</v>
      </c>
      <c r="BU19" s="46">
        <f t="shared" si="20"/>
        <v>860</v>
      </c>
      <c r="BV19" s="46">
        <f t="shared" si="20"/>
        <v>1431</v>
      </c>
      <c r="BW19" s="46">
        <f t="shared" si="20"/>
        <v>0</v>
      </c>
      <c r="BX19" s="46">
        <f t="shared" si="20"/>
        <v>4</v>
      </c>
      <c r="BY19" s="46">
        <f t="shared" si="21"/>
        <v>11918</v>
      </c>
      <c r="BZ19" s="46">
        <f t="shared" si="22"/>
        <v>0</v>
      </c>
      <c r="CA19" s="46">
        <f t="shared" si="23"/>
        <v>9915</v>
      </c>
      <c r="CB19" s="46">
        <f t="shared" si="24"/>
        <v>568</v>
      </c>
      <c r="CC19" s="46">
        <f t="shared" si="25"/>
        <v>1431</v>
      </c>
      <c r="CD19" s="46">
        <f t="shared" si="26"/>
        <v>0</v>
      </c>
      <c r="CE19" s="46">
        <f t="shared" si="27"/>
        <v>4</v>
      </c>
      <c r="CF19" s="46">
        <f t="shared" si="28"/>
        <v>1558</v>
      </c>
      <c r="CG19" s="46">
        <f t="shared" si="29"/>
        <v>0</v>
      </c>
      <c r="CH19" s="46">
        <f t="shared" si="29"/>
        <v>1266</v>
      </c>
      <c r="CI19" s="46">
        <f t="shared" si="29"/>
        <v>292</v>
      </c>
      <c r="CJ19" s="46">
        <f t="shared" si="29"/>
        <v>0</v>
      </c>
      <c r="CK19" s="46">
        <f t="shared" si="29"/>
        <v>0</v>
      </c>
      <c r="CL19" s="46">
        <f t="shared" si="29"/>
        <v>0</v>
      </c>
      <c r="CM19" s="46">
        <f t="shared" si="30"/>
        <v>5462</v>
      </c>
      <c r="CN19" s="46">
        <f t="shared" si="30"/>
        <v>0</v>
      </c>
      <c r="CO19" s="46">
        <f t="shared" si="30"/>
        <v>4845</v>
      </c>
      <c r="CP19" s="46">
        <f t="shared" si="30"/>
        <v>617</v>
      </c>
      <c r="CQ19" s="46">
        <f t="shared" si="30"/>
        <v>0</v>
      </c>
      <c r="CR19" s="46">
        <f t="shared" si="30"/>
        <v>0</v>
      </c>
      <c r="CS19" s="46">
        <f t="shared" si="30"/>
        <v>0</v>
      </c>
      <c r="CT19" s="46">
        <f t="shared" si="31"/>
        <v>4214</v>
      </c>
      <c r="CU19" s="46">
        <f t="shared" si="32"/>
        <v>0</v>
      </c>
      <c r="CV19" s="46">
        <f t="shared" si="33"/>
        <v>4095</v>
      </c>
      <c r="CW19" s="46">
        <f t="shared" si="34"/>
        <v>119</v>
      </c>
      <c r="CX19" s="46">
        <f t="shared" si="35"/>
        <v>0</v>
      </c>
      <c r="CY19" s="46">
        <f t="shared" si="36"/>
        <v>0</v>
      </c>
      <c r="CZ19" s="46">
        <f t="shared" si="37"/>
        <v>0</v>
      </c>
      <c r="DA19" s="46">
        <f t="shared" si="38"/>
        <v>1248</v>
      </c>
      <c r="DB19" s="46">
        <f t="shared" si="39"/>
        <v>0</v>
      </c>
      <c r="DC19" s="46">
        <f t="shared" si="39"/>
        <v>750</v>
      </c>
      <c r="DD19" s="46">
        <f t="shared" si="39"/>
        <v>498</v>
      </c>
      <c r="DE19" s="46">
        <f t="shared" si="39"/>
        <v>0</v>
      </c>
      <c r="DF19" s="46">
        <f t="shared" si="39"/>
        <v>0</v>
      </c>
      <c r="DG19" s="46">
        <f t="shared" si="39"/>
        <v>0</v>
      </c>
      <c r="DH19" s="46">
        <v>0</v>
      </c>
      <c r="DI19" s="46">
        <f t="shared" si="40"/>
        <v>0</v>
      </c>
      <c r="DJ19" s="46">
        <v>0</v>
      </c>
      <c r="DK19" s="46">
        <v>0</v>
      </c>
      <c r="DL19" s="46">
        <v>0</v>
      </c>
      <c r="DM19" s="46">
        <v>0</v>
      </c>
    </row>
    <row r="20" spans="1:117" s="3" customFormat="1" ht="13.5" customHeight="1" x14ac:dyDescent="0.2">
      <c r="A20" s="44" t="s">
        <v>36</v>
      </c>
      <c r="B20" s="45" t="s">
        <v>61</v>
      </c>
      <c r="C20" s="44" t="s">
        <v>62</v>
      </c>
      <c r="D20" s="46">
        <f t="shared" si="0"/>
        <v>48745</v>
      </c>
      <c r="E20" s="46">
        <f t="shared" si="1"/>
        <v>33852</v>
      </c>
      <c r="F20" s="46">
        <f t="shared" si="2"/>
        <v>0</v>
      </c>
      <c r="G20" s="46">
        <v>0</v>
      </c>
      <c r="H20" s="46">
        <v>0</v>
      </c>
      <c r="I20" s="46">
        <v>0</v>
      </c>
      <c r="J20" s="46">
        <f t="shared" si="3"/>
        <v>28668</v>
      </c>
      <c r="K20" s="46">
        <v>0</v>
      </c>
      <c r="L20" s="46">
        <v>28668</v>
      </c>
      <c r="M20" s="46">
        <v>0</v>
      </c>
      <c r="N20" s="46">
        <f t="shared" si="4"/>
        <v>1804</v>
      </c>
      <c r="O20" s="46">
        <v>0</v>
      </c>
      <c r="P20" s="46">
        <v>1804</v>
      </c>
      <c r="Q20" s="46">
        <v>0</v>
      </c>
      <c r="R20" s="46">
        <f t="shared" si="5"/>
        <v>2936</v>
      </c>
      <c r="S20" s="46">
        <v>0</v>
      </c>
      <c r="T20" s="46">
        <v>2936</v>
      </c>
      <c r="U20" s="46">
        <v>0</v>
      </c>
      <c r="V20" s="46">
        <f t="shared" si="6"/>
        <v>70</v>
      </c>
      <c r="W20" s="46">
        <v>0</v>
      </c>
      <c r="X20" s="46">
        <v>70</v>
      </c>
      <c r="Y20" s="46">
        <v>0</v>
      </c>
      <c r="Z20" s="46">
        <f t="shared" si="7"/>
        <v>374</v>
      </c>
      <c r="AA20" s="46">
        <v>0</v>
      </c>
      <c r="AB20" s="46">
        <v>374</v>
      </c>
      <c r="AC20" s="46">
        <v>0</v>
      </c>
      <c r="AD20" s="46">
        <f t="shared" si="8"/>
        <v>8096</v>
      </c>
      <c r="AE20" s="46">
        <f t="shared" si="9"/>
        <v>0</v>
      </c>
      <c r="AF20" s="46">
        <v>0</v>
      </c>
      <c r="AG20" s="46">
        <v>0</v>
      </c>
      <c r="AH20" s="46">
        <v>0</v>
      </c>
      <c r="AI20" s="46">
        <f t="shared" si="10"/>
        <v>7581</v>
      </c>
      <c r="AJ20" s="46">
        <v>0</v>
      </c>
      <c r="AK20" s="46">
        <v>0</v>
      </c>
      <c r="AL20" s="46">
        <v>7581</v>
      </c>
      <c r="AM20" s="46">
        <f t="shared" si="11"/>
        <v>515</v>
      </c>
      <c r="AN20" s="46">
        <v>0</v>
      </c>
      <c r="AO20" s="46">
        <v>0</v>
      </c>
      <c r="AP20" s="46">
        <v>515</v>
      </c>
      <c r="AQ20" s="46">
        <f t="shared" si="12"/>
        <v>0</v>
      </c>
      <c r="AR20" s="46">
        <v>0</v>
      </c>
      <c r="AS20" s="46">
        <v>0</v>
      </c>
      <c r="AT20" s="46">
        <v>0</v>
      </c>
      <c r="AU20" s="46">
        <f t="shared" si="13"/>
        <v>0</v>
      </c>
      <c r="AV20" s="46">
        <v>0</v>
      </c>
      <c r="AW20" s="46">
        <v>0</v>
      </c>
      <c r="AX20" s="46">
        <v>0</v>
      </c>
      <c r="AY20" s="46">
        <f t="shared" si="14"/>
        <v>0</v>
      </c>
      <c r="AZ20" s="46">
        <v>0</v>
      </c>
      <c r="BA20" s="46">
        <v>0</v>
      </c>
      <c r="BB20" s="46">
        <v>0</v>
      </c>
      <c r="BC20" s="46">
        <f t="shared" si="15"/>
        <v>6797</v>
      </c>
      <c r="BD20" s="46">
        <f t="shared" si="16"/>
        <v>943</v>
      </c>
      <c r="BE20" s="46">
        <v>0</v>
      </c>
      <c r="BF20" s="46">
        <v>0</v>
      </c>
      <c r="BG20" s="46">
        <v>633</v>
      </c>
      <c r="BH20" s="46">
        <v>79</v>
      </c>
      <c r="BI20" s="46">
        <v>0</v>
      </c>
      <c r="BJ20" s="46">
        <v>231</v>
      </c>
      <c r="BK20" s="46">
        <f t="shared" si="18"/>
        <v>5854</v>
      </c>
      <c r="BL20" s="46">
        <v>0</v>
      </c>
      <c r="BM20" s="46">
        <v>959</v>
      </c>
      <c r="BN20" s="46">
        <v>1094</v>
      </c>
      <c r="BO20" s="46">
        <v>3333</v>
      </c>
      <c r="BP20" s="46">
        <v>0</v>
      </c>
      <c r="BQ20" s="46">
        <v>468</v>
      </c>
      <c r="BR20" s="46">
        <f t="shared" si="20"/>
        <v>34795</v>
      </c>
      <c r="BS20" s="46">
        <f t="shared" si="20"/>
        <v>0</v>
      </c>
      <c r="BT20" s="46">
        <f t="shared" si="20"/>
        <v>28668</v>
      </c>
      <c r="BU20" s="46">
        <f t="shared" si="20"/>
        <v>2437</v>
      </c>
      <c r="BV20" s="46">
        <f t="shared" si="20"/>
        <v>3015</v>
      </c>
      <c r="BW20" s="46">
        <f t="shared" si="20"/>
        <v>70</v>
      </c>
      <c r="BX20" s="46">
        <f t="shared" si="20"/>
        <v>605</v>
      </c>
      <c r="BY20" s="46">
        <f t="shared" si="21"/>
        <v>33852</v>
      </c>
      <c r="BZ20" s="46">
        <f t="shared" si="22"/>
        <v>0</v>
      </c>
      <c r="CA20" s="46">
        <f t="shared" si="23"/>
        <v>28668</v>
      </c>
      <c r="CB20" s="46">
        <f t="shared" si="24"/>
        <v>1804</v>
      </c>
      <c r="CC20" s="46">
        <f t="shared" si="25"/>
        <v>2936</v>
      </c>
      <c r="CD20" s="46">
        <f t="shared" si="26"/>
        <v>70</v>
      </c>
      <c r="CE20" s="46">
        <f t="shared" si="27"/>
        <v>374</v>
      </c>
      <c r="CF20" s="46">
        <f t="shared" si="28"/>
        <v>943</v>
      </c>
      <c r="CG20" s="46">
        <f t="shared" si="29"/>
        <v>0</v>
      </c>
      <c r="CH20" s="46">
        <f t="shared" si="29"/>
        <v>0</v>
      </c>
      <c r="CI20" s="46">
        <f t="shared" si="29"/>
        <v>633</v>
      </c>
      <c r="CJ20" s="46">
        <f t="shared" si="29"/>
        <v>79</v>
      </c>
      <c r="CK20" s="46">
        <f t="shared" si="29"/>
        <v>0</v>
      </c>
      <c r="CL20" s="46">
        <f t="shared" si="29"/>
        <v>231</v>
      </c>
      <c r="CM20" s="46">
        <f t="shared" si="30"/>
        <v>13950</v>
      </c>
      <c r="CN20" s="46">
        <f t="shared" si="30"/>
        <v>0</v>
      </c>
      <c r="CO20" s="46">
        <f t="shared" si="30"/>
        <v>8540</v>
      </c>
      <c r="CP20" s="46">
        <f t="shared" si="30"/>
        <v>1609</v>
      </c>
      <c r="CQ20" s="46">
        <f t="shared" si="30"/>
        <v>3333</v>
      </c>
      <c r="CR20" s="46">
        <f t="shared" si="30"/>
        <v>0</v>
      </c>
      <c r="CS20" s="46">
        <f t="shared" si="30"/>
        <v>468</v>
      </c>
      <c r="CT20" s="46">
        <f t="shared" si="31"/>
        <v>8096</v>
      </c>
      <c r="CU20" s="46">
        <f t="shared" si="32"/>
        <v>0</v>
      </c>
      <c r="CV20" s="46">
        <f t="shared" si="33"/>
        <v>7581</v>
      </c>
      <c r="CW20" s="46">
        <f t="shared" si="34"/>
        <v>515</v>
      </c>
      <c r="CX20" s="46">
        <f t="shared" si="35"/>
        <v>0</v>
      </c>
      <c r="CY20" s="46">
        <f t="shared" si="36"/>
        <v>0</v>
      </c>
      <c r="CZ20" s="46">
        <f t="shared" si="37"/>
        <v>0</v>
      </c>
      <c r="DA20" s="46">
        <f t="shared" si="38"/>
        <v>5854</v>
      </c>
      <c r="DB20" s="46">
        <f t="shared" si="39"/>
        <v>0</v>
      </c>
      <c r="DC20" s="46">
        <f t="shared" si="39"/>
        <v>959</v>
      </c>
      <c r="DD20" s="46">
        <f t="shared" si="39"/>
        <v>1094</v>
      </c>
      <c r="DE20" s="46">
        <f t="shared" si="39"/>
        <v>3333</v>
      </c>
      <c r="DF20" s="46">
        <f t="shared" si="39"/>
        <v>0</v>
      </c>
      <c r="DG20" s="46">
        <f t="shared" si="39"/>
        <v>468</v>
      </c>
      <c r="DH20" s="46">
        <v>0</v>
      </c>
      <c r="DI20" s="46">
        <f t="shared" si="40"/>
        <v>4</v>
      </c>
      <c r="DJ20" s="46">
        <v>4</v>
      </c>
      <c r="DK20" s="46">
        <v>0</v>
      </c>
      <c r="DL20" s="46">
        <v>0</v>
      </c>
      <c r="DM20" s="46">
        <v>0</v>
      </c>
    </row>
    <row r="21" spans="1:117" s="3" customFormat="1" ht="13.5" customHeight="1" x14ac:dyDescent="0.2">
      <c r="A21" s="44" t="s">
        <v>36</v>
      </c>
      <c r="B21" s="45" t="s">
        <v>63</v>
      </c>
      <c r="C21" s="44" t="s">
        <v>64</v>
      </c>
      <c r="D21" s="46">
        <f t="shared" si="0"/>
        <v>26138</v>
      </c>
      <c r="E21" s="46">
        <f t="shared" si="1"/>
        <v>18917</v>
      </c>
      <c r="F21" s="46">
        <f t="shared" si="2"/>
        <v>0</v>
      </c>
      <c r="G21" s="46">
        <v>0</v>
      </c>
      <c r="H21" s="46">
        <v>0</v>
      </c>
      <c r="I21" s="46">
        <v>0</v>
      </c>
      <c r="J21" s="46">
        <f t="shared" si="3"/>
        <v>16719</v>
      </c>
      <c r="K21" s="46">
        <v>0</v>
      </c>
      <c r="L21" s="46">
        <v>16719</v>
      </c>
      <c r="M21" s="46">
        <v>0</v>
      </c>
      <c r="N21" s="46">
        <f t="shared" si="4"/>
        <v>894</v>
      </c>
      <c r="O21" s="46">
        <v>0</v>
      </c>
      <c r="P21" s="46">
        <v>894</v>
      </c>
      <c r="Q21" s="46">
        <v>0</v>
      </c>
      <c r="R21" s="46">
        <f t="shared" si="5"/>
        <v>710</v>
      </c>
      <c r="S21" s="46">
        <v>376</v>
      </c>
      <c r="T21" s="46">
        <v>334</v>
      </c>
      <c r="U21" s="46">
        <v>0</v>
      </c>
      <c r="V21" s="46">
        <f t="shared" si="6"/>
        <v>43</v>
      </c>
      <c r="W21" s="46">
        <v>43</v>
      </c>
      <c r="X21" s="46">
        <v>0</v>
      </c>
      <c r="Y21" s="46">
        <v>0</v>
      </c>
      <c r="Z21" s="46">
        <f t="shared" si="7"/>
        <v>551</v>
      </c>
      <c r="AA21" s="46">
        <v>0</v>
      </c>
      <c r="AB21" s="46">
        <v>551</v>
      </c>
      <c r="AC21" s="46">
        <v>0</v>
      </c>
      <c r="AD21" s="46">
        <f t="shared" si="8"/>
        <v>6922</v>
      </c>
      <c r="AE21" s="46">
        <f t="shared" si="9"/>
        <v>0</v>
      </c>
      <c r="AF21" s="46">
        <v>0</v>
      </c>
      <c r="AG21" s="46">
        <v>0</v>
      </c>
      <c r="AH21" s="46">
        <v>0</v>
      </c>
      <c r="AI21" s="46">
        <f t="shared" si="10"/>
        <v>6877</v>
      </c>
      <c r="AJ21" s="46">
        <v>0</v>
      </c>
      <c r="AK21" s="46">
        <v>0</v>
      </c>
      <c r="AL21" s="46">
        <v>6877</v>
      </c>
      <c r="AM21" s="46">
        <f t="shared" si="11"/>
        <v>0</v>
      </c>
      <c r="AN21" s="46">
        <v>0</v>
      </c>
      <c r="AO21" s="46">
        <v>0</v>
      </c>
      <c r="AP21" s="46">
        <v>0</v>
      </c>
      <c r="AQ21" s="46">
        <f t="shared" si="12"/>
        <v>0</v>
      </c>
      <c r="AR21" s="46">
        <v>0</v>
      </c>
      <c r="AS21" s="46">
        <v>0</v>
      </c>
      <c r="AT21" s="46">
        <v>0</v>
      </c>
      <c r="AU21" s="46">
        <f t="shared" si="13"/>
        <v>0</v>
      </c>
      <c r="AV21" s="46">
        <v>0</v>
      </c>
      <c r="AW21" s="46">
        <v>0</v>
      </c>
      <c r="AX21" s="46">
        <v>0</v>
      </c>
      <c r="AY21" s="46">
        <f t="shared" si="14"/>
        <v>45</v>
      </c>
      <c r="AZ21" s="46">
        <v>0</v>
      </c>
      <c r="BA21" s="46">
        <v>0</v>
      </c>
      <c r="BB21" s="46">
        <v>45</v>
      </c>
      <c r="BC21" s="46">
        <f t="shared" si="15"/>
        <v>299</v>
      </c>
      <c r="BD21" s="46">
        <f t="shared" si="16"/>
        <v>231</v>
      </c>
      <c r="BE21" s="46">
        <v>0</v>
      </c>
      <c r="BF21" s="46">
        <v>17</v>
      </c>
      <c r="BG21" s="46">
        <v>173</v>
      </c>
      <c r="BH21" s="46">
        <v>0</v>
      </c>
      <c r="BI21" s="46">
        <v>0</v>
      </c>
      <c r="BJ21" s="46">
        <v>41</v>
      </c>
      <c r="BK21" s="46">
        <f t="shared" si="18"/>
        <v>68</v>
      </c>
      <c r="BL21" s="46">
        <v>0</v>
      </c>
      <c r="BM21" s="46">
        <v>57</v>
      </c>
      <c r="BN21" s="46">
        <v>1</v>
      </c>
      <c r="BO21" s="46">
        <v>0</v>
      </c>
      <c r="BP21" s="46">
        <v>0</v>
      </c>
      <c r="BQ21" s="46">
        <v>10</v>
      </c>
      <c r="BR21" s="46">
        <f t="shared" si="20"/>
        <v>19148</v>
      </c>
      <c r="BS21" s="46">
        <f t="shared" si="20"/>
        <v>0</v>
      </c>
      <c r="BT21" s="46">
        <f t="shared" si="20"/>
        <v>16736</v>
      </c>
      <c r="BU21" s="46">
        <f t="shared" si="20"/>
        <v>1067</v>
      </c>
      <c r="BV21" s="46">
        <f t="shared" si="20"/>
        <v>710</v>
      </c>
      <c r="BW21" s="46">
        <f t="shared" si="20"/>
        <v>43</v>
      </c>
      <c r="BX21" s="46">
        <f t="shared" si="20"/>
        <v>592</v>
      </c>
      <c r="BY21" s="46">
        <f t="shared" si="21"/>
        <v>18917</v>
      </c>
      <c r="BZ21" s="46">
        <f t="shared" si="22"/>
        <v>0</v>
      </c>
      <c r="CA21" s="46">
        <f t="shared" si="23"/>
        <v>16719</v>
      </c>
      <c r="CB21" s="46">
        <f t="shared" si="24"/>
        <v>894</v>
      </c>
      <c r="CC21" s="46">
        <f t="shared" si="25"/>
        <v>710</v>
      </c>
      <c r="CD21" s="46">
        <f t="shared" si="26"/>
        <v>43</v>
      </c>
      <c r="CE21" s="46">
        <f t="shared" si="27"/>
        <v>551</v>
      </c>
      <c r="CF21" s="46">
        <f t="shared" si="28"/>
        <v>231</v>
      </c>
      <c r="CG21" s="46">
        <f t="shared" si="29"/>
        <v>0</v>
      </c>
      <c r="CH21" s="46">
        <f t="shared" si="29"/>
        <v>17</v>
      </c>
      <c r="CI21" s="46">
        <f t="shared" si="29"/>
        <v>173</v>
      </c>
      <c r="CJ21" s="46">
        <f t="shared" si="29"/>
        <v>0</v>
      </c>
      <c r="CK21" s="46">
        <f t="shared" si="29"/>
        <v>0</v>
      </c>
      <c r="CL21" s="46">
        <f t="shared" si="29"/>
        <v>41</v>
      </c>
      <c r="CM21" s="46">
        <f t="shared" si="30"/>
        <v>6990</v>
      </c>
      <c r="CN21" s="46">
        <f t="shared" si="30"/>
        <v>0</v>
      </c>
      <c r="CO21" s="46">
        <f t="shared" si="30"/>
        <v>6934</v>
      </c>
      <c r="CP21" s="46">
        <f t="shared" si="30"/>
        <v>1</v>
      </c>
      <c r="CQ21" s="46">
        <f t="shared" si="30"/>
        <v>0</v>
      </c>
      <c r="CR21" s="46">
        <f t="shared" si="30"/>
        <v>0</v>
      </c>
      <c r="CS21" s="46">
        <f t="shared" si="30"/>
        <v>55</v>
      </c>
      <c r="CT21" s="46">
        <f t="shared" si="31"/>
        <v>6922</v>
      </c>
      <c r="CU21" s="46">
        <f t="shared" si="32"/>
        <v>0</v>
      </c>
      <c r="CV21" s="46">
        <f t="shared" si="33"/>
        <v>6877</v>
      </c>
      <c r="CW21" s="46">
        <f t="shared" si="34"/>
        <v>0</v>
      </c>
      <c r="CX21" s="46">
        <f t="shared" si="35"/>
        <v>0</v>
      </c>
      <c r="CY21" s="46">
        <f t="shared" si="36"/>
        <v>0</v>
      </c>
      <c r="CZ21" s="46">
        <f t="shared" si="37"/>
        <v>45</v>
      </c>
      <c r="DA21" s="46">
        <f t="shared" si="38"/>
        <v>68</v>
      </c>
      <c r="DB21" s="46">
        <f t="shared" si="39"/>
        <v>0</v>
      </c>
      <c r="DC21" s="46">
        <f t="shared" si="39"/>
        <v>57</v>
      </c>
      <c r="DD21" s="46">
        <f t="shared" si="39"/>
        <v>1</v>
      </c>
      <c r="DE21" s="46">
        <f t="shared" si="39"/>
        <v>0</v>
      </c>
      <c r="DF21" s="46">
        <f t="shared" si="39"/>
        <v>0</v>
      </c>
      <c r="DG21" s="46">
        <f t="shared" si="39"/>
        <v>10</v>
      </c>
      <c r="DH21" s="46">
        <v>0</v>
      </c>
      <c r="DI21" s="46">
        <f t="shared" si="40"/>
        <v>0</v>
      </c>
      <c r="DJ21" s="46">
        <v>0</v>
      </c>
      <c r="DK21" s="46">
        <v>0</v>
      </c>
      <c r="DL21" s="46">
        <v>0</v>
      </c>
      <c r="DM21" s="46">
        <v>0</v>
      </c>
    </row>
    <row r="22" spans="1:117" s="3" customFormat="1" ht="13.5" customHeight="1" x14ac:dyDescent="0.2">
      <c r="A22" s="44" t="s">
        <v>36</v>
      </c>
      <c r="B22" s="45" t="s">
        <v>65</v>
      </c>
      <c r="C22" s="44" t="s">
        <v>66</v>
      </c>
      <c r="D22" s="46">
        <f t="shared" si="0"/>
        <v>6455</v>
      </c>
      <c r="E22" s="46">
        <f t="shared" si="1"/>
        <v>4443</v>
      </c>
      <c r="F22" s="46">
        <f t="shared" si="2"/>
        <v>0</v>
      </c>
      <c r="G22" s="46">
        <v>0</v>
      </c>
      <c r="H22" s="46">
        <v>0</v>
      </c>
      <c r="I22" s="46">
        <v>0</v>
      </c>
      <c r="J22" s="46">
        <f t="shared" si="3"/>
        <v>3980</v>
      </c>
      <c r="K22" s="46">
        <v>0</v>
      </c>
      <c r="L22" s="46">
        <v>3957</v>
      </c>
      <c r="M22" s="46">
        <v>23</v>
      </c>
      <c r="N22" s="46">
        <f t="shared" si="4"/>
        <v>81</v>
      </c>
      <c r="O22" s="46">
        <v>0</v>
      </c>
      <c r="P22" s="46">
        <v>61</v>
      </c>
      <c r="Q22" s="46">
        <v>20</v>
      </c>
      <c r="R22" s="46">
        <f t="shared" si="5"/>
        <v>212</v>
      </c>
      <c r="S22" s="46">
        <v>0</v>
      </c>
      <c r="T22" s="46">
        <v>212</v>
      </c>
      <c r="U22" s="46">
        <v>0</v>
      </c>
      <c r="V22" s="46">
        <f t="shared" si="6"/>
        <v>0</v>
      </c>
      <c r="W22" s="46">
        <v>0</v>
      </c>
      <c r="X22" s="46">
        <v>0</v>
      </c>
      <c r="Y22" s="46">
        <v>0</v>
      </c>
      <c r="Z22" s="46">
        <f t="shared" si="7"/>
        <v>170</v>
      </c>
      <c r="AA22" s="46">
        <v>0</v>
      </c>
      <c r="AB22" s="46">
        <v>64</v>
      </c>
      <c r="AC22" s="46">
        <v>106</v>
      </c>
      <c r="AD22" s="46">
        <f t="shared" si="8"/>
        <v>1559</v>
      </c>
      <c r="AE22" s="46">
        <f t="shared" si="9"/>
        <v>0</v>
      </c>
      <c r="AF22" s="46">
        <v>0</v>
      </c>
      <c r="AG22" s="46">
        <v>0</v>
      </c>
      <c r="AH22" s="46">
        <v>0</v>
      </c>
      <c r="AI22" s="46">
        <f t="shared" si="10"/>
        <v>1425</v>
      </c>
      <c r="AJ22" s="46">
        <v>0</v>
      </c>
      <c r="AK22" s="46">
        <v>0</v>
      </c>
      <c r="AL22" s="46">
        <v>1425</v>
      </c>
      <c r="AM22" s="46">
        <f t="shared" si="11"/>
        <v>8</v>
      </c>
      <c r="AN22" s="46">
        <v>0</v>
      </c>
      <c r="AO22" s="46">
        <v>0</v>
      </c>
      <c r="AP22" s="46">
        <v>8</v>
      </c>
      <c r="AQ22" s="46">
        <f t="shared" si="12"/>
        <v>114</v>
      </c>
      <c r="AR22" s="46">
        <v>0</v>
      </c>
      <c r="AS22" s="46">
        <v>0</v>
      </c>
      <c r="AT22" s="46">
        <v>114</v>
      </c>
      <c r="AU22" s="46">
        <f t="shared" si="13"/>
        <v>0</v>
      </c>
      <c r="AV22" s="46">
        <v>0</v>
      </c>
      <c r="AW22" s="46">
        <v>0</v>
      </c>
      <c r="AX22" s="46">
        <v>0</v>
      </c>
      <c r="AY22" s="46">
        <f t="shared" si="14"/>
        <v>12</v>
      </c>
      <c r="AZ22" s="46">
        <v>0</v>
      </c>
      <c r="BA22" s="46">
        <v>0</v>
      </c>
      <c r="BB22" s="46">
        <v>12</v>
      </c>
      <c r="BC22" s="46">
        <f t="shared" si="15"/>
        <v>453</v>
      </c>
      <c r="BD22" s="46">
        <f t="shared" si="16"/>
        <v>235</v>
      </c>
      <c r="BE22" s="46">
        <v>0</v>
      </c>
      <c r="BF22" s="46">
        <v>0</v>
      </c>
      <c r="BG22" s="46">
        <v>92</v>
      </c>
      <c r="BH22" s="46">
        <v>16</v>
      </c>
      <c r="BI22" s="46">
        <v>7</v>
      </c>
      <c r="BJ22" s="46">
        <v>120</v>
      </c>
      <c r="BK22" s="46">
        <f t="shared" si="18"/>
        <v>218</v>
      </c>
      <c r="BL22" s="46">
        <v>0</v>
      </c>
      <c r="BM22" s="46">
        <v>154</v>
      </c>
      <c r="BN22" s="46">
        <v>14</v>
      </c>
      <c r="BO22" s="46">
        <v>0</v>
      </c>
      <c r="BP22" s="46">
        <v>0</v>
      </c>
      <c r="BQ22" s="46">
        <v>50</v>
      </c>
      <c r="BR22" s="46">
        <f t="shared" si="20"/>
        <v>4678</v>
      </c>
      <c r="BS22" s="46">
        <f t="shared" si="20"/>
        <v>0</v>
      </c>
      <c r="BT22" s="46">
        <f t="shared" si="20"/>
        <v>3980</v>
      </c>
      <c r="BU22" s="46">
        <f t="shared" si="20"/>
        <v>173</v>
      </c>
      <c r="BV22" s="46">
        <f t="shared" si="20"/>
        <v>228</v>
      </c>
      <c r="BW22" s="46">
        <f t="shared" si="20"/>
        <v>7</v>
      </c>
      <c r="BX22" s="46">
        <f t="shared" si="20"/>
        <v>290</v>
      </c>
      <c r="BY22" s="46">
        <f t="shared" si="21"/>
        <v>4443</v>
      </c>
      <c r="BZ22" s="46">
        <f t="shared" si="22"/>
        <v>0</v>
      </c>
      <c r="CA22" s="46">
        <f t="shared" si="23"/>
        <v>3980</v>
      </c>
      <c r="CB22" s="46">
        <f t="shared" si="24"/>
        <v>81</v>
      </c>
      <c r="CC22" s="46">
        <f t="shared" si="25"/>
        <v>212</v>
      </c>
      <c r="CD22" s="46">
        <f t="shared" si="26"/>
        <v>0</v>
      </c>
      <c r="CE22" s="46">
        <f t="shared" si="27"/>
        <v>170</v>
      </c>
      <c r="CF22" s="46">
        <f t="shared" si="28"/>
        <v>235</v>
      </c>
      <c r="CG22" s="46">
        <f t="shared" si="29"/>
        <v>0</v>
      </c>
      <c r="CH22" s="46">
        <f t="shared" si="29"/>
        <v>0</v>
      </c>
      <c r="CI22" s="46">
        <f t="shared" si="29"/>
        <v>92</v>
      </c>
      <c r="CJ22" s="46">
        <f t="shared" si="29"/>
        <v>16</v>
      </c>
      <c r="CK22" s="46">
        <f t="shared" si="29"/>
        <v>7</v>
      </c>
      <c r="CL22" s="46">
        <f t="shared" si="29"/>
        <v>120</v>
      </c>
      <c r="CM22" s="46">
        <f t="shared" si="30"/>
        <v>1777</v>
      </c>
      <c r="CN22" s="46">
        <f t="shared" si="30"/>
        <v>0</v>
      </c>
      <c r="CO22" s="46">
        <f t="shared" si="30"/>
        <v>1579</v>
      </c>
      <c r="CP22" s="46">
        <f t="shared" si="30"/>
        <v>22</v>
      </c>
      <c r="CQ22" s="46">
        <f t="shared" si="30"/>
        <v>114</v>
      </c>
      <c r="CR22" s="46">
        <f t="shared" si="30"/>
        <v>0</v>
      </c>
      <c r="CS22" s="46">
        <f t="shared" si="30"/>
        <v>62</v>
      </c>
      <c r="CT22" s="46">
        <f t="shared" si="31"/>
        <v>1559</v>
      </c>
      <c r="CU22" s="46">
        <f t="shared" si="32"/>
        <v>0</v>
      </c>
      <c r="CV22" s="46">
        <f t="shared" si="33"/>
        <v>1425</v>
      </c>
      <c r="CW22" s="46">
        <f t="shared" si="34"/>
        <v>8</v>
      </c>
      <c r="CX22" s="46">
        <f t="shared" si="35"/>
        <v>114</v>
      </c>
      <c r="CY22" s="46">
        <f t="shared" si="36"/>
        <v>0</v>
      </c>
      <c r="CZ22" s="46">
        <f t="shared" si="37"/>
        <v>12</v>
      </c>
      <c r="DA22" s="46">
        <f t="shared" si="38"/>
        <v>218</v>
      </c>
      <c r="DB22" s="46">
        <f t="shared" si="39"/>
        <v>0</v>
      </c>
      <c r="DC22" s="46">
        <f t="shared" si="39"/>
        <v>154</v>
      </c>
      <c r="DD22" s="46">
        <f t="shared" si="39"/>
        <v>14</v>
      </c>
      <c r="DE22" s="46">
        <f t="shared" si="39"/>
        <v>0</v>
      </c>
      <c r="DF22" s="46">
        <f t="shared" si="39"/>
        <v>0</v>
      </c>
      <c r="DG22" s="46">
        <f t="shared" si="39"/>
        <v>50</v>
      </c>
      <c r="DH22" s="46">
        <v>0</v>
      </c>
      <c r="DI22" s="46">
        <f t="shared" si="40"/>
        <v>0</v>
      </c>
      <c r="DJ22" s="46">
        <v>0</v>
      </c>
      <c r="DK22" s="46">
        <v>0</v>
      </c>
      <c r="DL22" s="46">
        <v>0</v>
      </c>
      <c r="DM22" s="46">
        <v>0</v>
      </c>
    </row>
    <row r="23" spans="1:117" s="3" customFormat="1" ht="13.5" customHeight="1" x14ac:dyDescent="0.2">
      <c r="A23" s="44" t="s">
        <v>36</v>
      </c>
      <c r="B23" s="45" t="s">
        <v>67</v>
      </c>
      <c r="C23" s="44" t="s">
        <v>68</v>
      </c>
      <c r="D23" s="46">
        <f t="shared" si="0"/>
        <v>13901</v>
      </c>
      <c r="E23" s="46">
        <f t="shared" si="1"/>
        <v>7043</v>
      </c>
      <c r="F23" s="46">
        <f t="shared" si="2"/>
        <v>0</v>
      </c>
      <c r="G23" s="46">
        <v>0</v>
      </c>
      <c r="H23" s="46">
        <v>0</v>
      </c>
      <c r="I23" s="46">
        <v>0</v>
      </c>
      <c r="J23" s="46">
        <f t="shared" si="3"/>
        <v>6433</v>
      </c>
      <c r="K23" s="46">
        <v>0</v>
      </c>
      <c r="L23" s="46">
        <v>6433</v>
      </c>
      <c r="M23" s="46">
        <v>0</v>
      </c>
      <c r="N23" s="46">
        <f t="shared" si="4"/>
        <v>0</v>
      </c>
      <c r="O23" s="46">
        <v>0</v>
      </c>
      <c r="P23" s="46">
        <v>0</v>
      </c>
      <c r="Q23" s="46">
        <v>0</v>
      </c>
      <c r="R23" s="46">
        <f t="shared" si="5"/>
        <v>610</v>
      </c>
      <c r="S23" s="46">
        <v>0</v>
      </c>
      <c r="T23" s="46">
        <v>610</v>
      </c>
      <c r="U23" s="46">
        <v>0</v>
      </c>
      <c r="V23" s="46">
        <f t="shared" si="6"/>
        <v>0</v>
      </c>
      <c r="W23" s="46">
        <v>0</v>
      </c>
      <c r="X23" s="46">
        <v>0</v>
      </c>
      <c r="Y23" s="46">
        <v>0</v>
      </c>
      <c r="Z23" s="46">
        <f t="shared" si="7"/>
        <v>0</v>
      </c>
      <c r="AA23" s="46">
        <v>0</v>
      </c>
      <c r="AB23" s="46">
        <v>0</v>
      </c>
      <c r="AC23" s="46">
        <v>0</v>
      </c>
      <c r="AD23" s="46">
        <f t="shared" si="8"/>
        <v>5332</v>
      </c>
      <c r="AE23" s="46">
        <f t="shared" si="9"/>
        <v>0</v>
      </c>
      <c r="AF23" s="46">
        <v>0</v>
      </c>
      <c r="AG23" s="46">
        <v>0</v>
      </c>
      <c r="AH23" s="46">
        <v>0</v>
      </c>
      <c r="AI23" s="46">
        <f t="shared" si="10"/>
        <v>5332</v>
      </c>
      <c r="AJ23" s="46">
        <v>0</v>
      </c>
      <c r="AK23" s="46">
        <v>0</v>
      </c>
      <c r="AL23" s="46">
        <v>5332</v>
      </c>
      <c r="AM23" s="46">
        <f t="shared" si="11"/>
        <v>0</v>
      </c>
      <c r="AN23" s="46">
        <v>0</v>
      </c>
      <c r="AO23" s="46">
        <v>0</v>
      </c>
      <c r="AP23" s="46">
        <v>0</v>
      </c>
      <c r="AQ23" s="46">
        <f t="shared" si="12"/>
        <v>0</v>
      </c>
      <c r="AR23" s="46">
        <v>0</v>
      </c>
      <c r="AS23" s="46">
        <v>0</v>
      </c>
      <c r="AT23" s="46">
        <v>0</v>
      </c>
      <c r="AU23" s="46">
        <f t="shared" si="13"/>
        <v>0</v>
      </c>
      <c r="AV23" s="46">
        <v>0</v>
      </c>
      <c r="AW23" s="46">
        <v>0</v>
      </c>
      <c r="AX23" s="46">
        <v>0</v>
      </c>
      <c r="AY23" s="46">
        <f t="shared" si="14"/>
        <v>0</v>
      </c>
      <c r="AZ23" s="46">
        <v>0</v>
      </c>
      <c r="BA23" s="46">
        <v>0</v>
      </c>
      <c r="BB23" s="46">
        <v>0</v>
      </c>
      <c r="BC23" s="46">
        <f t="shared" si="15"/>
        <v>1526</v>
      </c>
      <c r="BD23" s="46">
        <f t="shared" si="16"/>
        <v>1526</v>
      </c>
      <c r="BE23" s="46">
        <v>0</v>
      </c>
      <c r="BF23" s="46">
        <v>279</v>
      </c>
      <c r="BG23" s="46">
        <v>0</v>
      </c>
      <c r="BH23" s="46">
        <v>288</v>
      </c>
      <c r="BI23" s="46">
        <v>0</v>
      </c>
      <c r="BJ23" s="46">
        <v>959</v>
      </c>
      <c r="BK23" s="46">
        <f t="shared" si="18"/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f t="shared" ref="BR23:BX49" si="41">SUM(BY23,CF23)</f>
        <v>8569</v>
      </c>
      <c r="BS23" s="46">
        <f t="shared" si="41"/>
        <v>0</v>
      </c>
      <c r="BT23" s="46">
        <f t="shared" si="41"/>
        <v>6712</v>
      </c>
      <c r="BU23" s="46">
        <f t="shared" si="41"/>
        <v>0</v>
      </c>
      <c r="BV23" s="46">
        <f t="shared" si="41"/>
        <v>898</v>
      </c>
      <c r="BW23" s="46">
        <f t="shared" si="41"/>
        <v>0</v>
      </c>
      <c r="BX23" s="46">
        <f t="shared" si="41"/>
        <v>959</v>
      </c>
      <c r="BY23" s="46">
        <f t="shared" si="21"/>
        <v>7043</v>
      </c>
      <c r="BZ23" s="46">
        <f t="shared" si="22"/>
        <v>0</v>
      </c>
      <c r="CA23" s="46">
        <f t="shared" si="23"/>
        <v>6433</v>
      </c>
      <c r="CB23" s="46">
        <f t="shared" si="24"/>
        <v>0</v>
      </c>
      <c r="CC23" s="46">
        <f t="shared" si="25"/>
        <v>610</v>
      </c>
      <c r="CD23" s="46">
        <f t="shared" si="26"/>
        <v>0</v>
      </c>
      <c r="CE23" s="46">
        <f t="shared" si="27"/>
        <v>0</v>
      </c>
      <c r="CF23" s="46">
        <f t="shared" si="28"/>
        <v>1526</v>
      </c>
      <c r="CG23" s="46">
        <f t="shared" ref="CG23:CL49" si="42">BE23</f>
        <v>0</v>
      </c>
      <c r="CH23" s="46">
        <f t="shared" si="42"/>
        <v>279</v>
      </c>
      <c r="CI23" s="46">
        <f t="shared" si="42"/>
        <v>0</v>
      </c>
      <c r="CJ23" s="46">
        <f t="shared" si="42"/>
        <v>288</v>
      </c>
      <c r="CK23" s="46">
        <f t="shared" si="42"/>
        <v>0</v>
      </c>
      <c r="CL23" s="46">
        <f t="shared" si="42"/>
        <v>959</v>
      </c>
      <c r="CM23" s="46">
        <f t="shared" ref="CM23:CS49" si="43">SUM(CT23,DA23)</f>
        <v>5332</v>
      </c>
      <c r="CN23" s="46">
        <f t="shared" si="43"/>
        <v>0</v>
      </c>
      <c r="CO23" s="46">
        <f t="shared" si="43"/>
        <v>5332</v>
      </c>
      <c r="CP23" s="46">
        <f t="shared" si="43"/>
        <v>0</v>
      </c>
      <c r="CQ23" s="46">
        <f t="shared" si="43"/>
        <v>0</v>
      </c>
      <c r="CR23" s="46">
        <f t="shared" si="43"/>
        <v>0</v>
      </c>
      <c r="CS23" s="46">
        <f t="shared" si="43"/>
        <v>0</v>
      </c>
      <c r="CT23" s="46">
        <f t="shared" si="31"/>
        <v>5332</v>
      </c>
      <c r="CU23" s="46">
        <f t="shared" si="32"/>
        <v>0</v>
      </c>
      <c r="CV23" s="46">
        <f t="shared" si="33"/>
        <v>5332</v>
      </c>
      <c r="CW23" s="46">
        <f t="shared" si="34"/>
        <v>0</v>
      </c>
      <c r="CX23" s="46">
        <f t="shared" si="35"/>
        <v>0</v>
      </c>
      <c r="CY23" s="46">
        <f t="shared" si="36"/>
        <v>0</v>
      </c>
      <c r="CZ23" s="46">
        <f t="shared" si="37"/>
        <v>0</v>
      </c>
      <c r="DA23" s="46">
        <f t="shared" si="38"/>
        <v>0</v>
      </c>
      <c r="DB23" s="46">
        <f t="shared" ref="DB23:DG49" si="44">BL23</f>
        <v>0</v>
      </c>
      <c r="DC23" s="46">
        <f t="shared" si="44"/>
        <v>0</v>
      </c>
      <c r="DD23" s="46">
        <f t="shared" si="44"/>
        <v>0</v>
      </c>
      <c r="DE23" s="46">
        <f t="shared" si="44"/>
        <v>0</v>
      </c>
      <c r="DF23" s="46">
        <f t="shared" si="44"/>
        <v>0</v>
      </c>
      <c r="DG23" s="46">
        <f t="shared" si="44"/>
        <v>0</v>
      </c>
      <c r="DH23" s="46">
        <v>0</v>
      </c>
      <c r="DI23" s="46">
        <f t="shared" si="40"/>
        <v>0</v>
      </c>
      <c r="DJ23" s="46">
        <v>0</v>
      </c>
      <c r="DK23" s="46">
        <v>0</v>
      </c>
      <c r="DL23" s="46">
        <v>0</v>
      </c>
      <c r="DM23" s="46">
        <v>0</v>
      </c>
    </row>
    <row r="24" spans="1:117" s="3" customFormat="1" ht="13.5" customHeight="1" x14ac:dyDescent="0.2">
      <c r="A24" s="44" t="s">
        <v>36</v>
      </c>
      <c r="B24" s="45" t="s">
        <v>69</v>
      </c>
      <c r="C24" s="44" t="s">
        <v>70</v>
      </c>
      <c r="D24" s="46">
        <f t="shared" si="0"/>
        <v>6833</v>
      </c>
      <c r="E24" s="46">
        <f t="shared" si="1"/>
        <v>4659</v>
      </c>
      <c r="F24" s="46">
        <f t="shared" si="2"/>
        <v>0</v>
      </c>
      <c r="G24" s="46">
        <v>0</v>
      </c>
      <c r="H24" s="46">
        <v>0</v>
      </c>
      <c r="I24" s="46">
        <v>0</v>
      </c>
      <c r="J24" s="46">
        <f t="shared" si="3"/>
        <v>3958</v>
      </c>
      <c r="K24" s="46">
        <v>0</v>
      </c>
      <c r="L24" s="46">
        <v>3958</v>
      </c>
      <c r="M24" s="46">
        <v>0</v>
      </c>
      <c r="N24" s="46">
        <f t="shared" si="4"/>
        <v>71</v>
      </c>
      <c r="O24" s="46">
        <v>0</v>
      </c>
      <c r="P24" s="46">
        <v>71</v>
      </c>
      <c r="Q24" s="46">
        <v>0</v>
      </c>
      <c r="R24" s="46">
        <f t="shared" si="5"/>
        <v>596</v>
      </c>
      <c r="S24" s="46">
        <v>0</v>
      </c>
      <c r="T24" s="46">
        <v>596</v>
      </c>
      <c r="U24" s="46">
        <v>0</v>
      </c>
      <c r="V24" s="46">
        <f t="shared" si="6"/>
        <v>0</v>
      </c>
      <c r="W24" s="46">
        <v>0</v>
      </c>
      <c r="X24" s="46">
        <v>0</v>
      </c>
      <c r="Y24" s="46">
        <v>0</v>
      </c>
      <c r="Z24" s="46">
        <f t="shared" si="7"/>
        <v>34</v>
      </c>
      <c r="AA24" s="46">
        <v>0</v>
      </c>
      <c r="AB24" s="46">
        <v>34</v>
      </c>
      <c r="AC24" s="46">
        <v>0</v>
      </c>
      <c r="AD24" s="46">
        <f t="shared" si="8"/>
        <v>799</v>
      </c>
      <c r="AE24" s="46">
        <f t="shared" si="9"/>
        <v>0</v>
      </c>
      <c r="AF24" s="46">
        <v>0</v>
      </c>
      <c r="AG24" s="46">
        <v>0</v>
      </c>
      <c r="AH24" s="46">
        <v>0</v>
      </c>
      <c r="AI24" s="46">
        <f t="shared" si="10"/>
        <v>718</v>
      </c>
      <c r="AJ24" s="46">
        <v>0</v>
      </c>
      <c r="AK24" s="46">
        <v>0</v>
      </c>
      <c r="AL24" s="46">
        <v>718</v>
      </c>
      <c r="AM24" s="46">
        <f t="shared" si="11"/>
        <v>18</v>
      </c>
      <c r="AN24" s="46">
        <v>0</v>
      </c>
      <c r="AO24" s="46">
        <v>0</v>
      </c>
      <c r="AP24" s="46">
        <v>18</v>
      </c>
      <c r="AQ24" s="46">
        <f t="shared" si="12"/>
        <v>45</v>
      </c>
      <c r="AR24" s="46">
        <v>0</v>
      </c>
      <c r="AS24" s="46">
        <v>0</v>
      </c>
      <c r="AT24" s="46">
        <v>45</v>
      </c>
      <c r="AU24" s="46">
        <f t="shared" si="13"/>
        <v>0</v>
      </c>
      <c r="AV24" s="46">
        <v>0</v>
      </c>
      <c r="AW24" s="46">
        <v>0</v>
      </c>
      <c r="AX24" s="46">
        <v>0</v>
      </c>
      <c r="AY24" s="46">
        <f t="shared" si="14"/>
        <v>18</v>
      </c>
      <c r="AZ24" s="46">
        <v>0</v>
      </c>
      <c r="BA24" s="46">
        <v>0</v>
      </c>
      <c r="BB24" s="46">
        <v>18</v>
      </c>
      <c r="BC24" s="46">
        <f t="shared" si="15"/>
        <v>1375</v>
      </c>
      <c r="BD24" s="46">
        <f t="shared" si="16"/>
        <v>818</v>
      </c>
      <c r="BE24" s="46">
        <v>0</v>
      </c>
      <c r="BF24" s="46">
        <v>493</v>
      </c>
      <c r="BG24" s="46">
        <v>39</v>
      </c>
      <c r="BH24" s="46">
        <v>241</v>
      </c>
      <c r="BI24" s="46">
        <v>0</v>
      </c>
      <c r="BJ24" s="46">
        <v>45</v>
      </c>
      <c r="BK24" s="46">
        <f t="shared" si="18"/>
        <v>557</v>
      </c>
      <c r="BL24" s="46">
        <v>0</v>
      </c>
      <c r="BM24" s="46">
        <v>469</v>
      </c>
      <c r="BN24" s="46">
        <v>5</v>
      </c>
      <c r="BO24" s="46">
        <v>61</v>
      </c>
      <c r="BP24" s="46">
        <v>0</v>
      </c>
      <c r="BQ24" s="46">
        <v>22</v>
      </c>
      <c r="BR24" s="46">
        <f t="shared" si="41"/>
        <v>5477</v>
      </c>
      <c r="BS24" s="46">
        <f t="shared" si="41"/>
        <v>0</v>
      </c>
      <c r="BT24" s="46">
        <f t="shared" si="41"/>
        <v>4451</v>
      </c>
      <c r="BU24" s="46">
        <f t="shared" si="41"/>
        <v>110</v>
      </c>
      <c r="BV24" s="46">
        <f t="shared" si="41"/>
        <v>837</v>
      </c>
      <c r="BW24" s="46">
        <f t="shared" si="41"/>
        <v>0</v>
      </c>
      <c r="BX24" s="46">
        <f t="shared" si="41"/>
        <v>79</v>
      </c>
      <c r="BY24" s="46">
        <f t="shared" si="21"/>
        <v>4659</v>
      </c>
      <c r="BZ24" s="46">
        <f t="shared" si="22"/>
        <v>0</v>
      </c>
      <c r="CA24" s="46">
        <f t="shared" si="23"/>
        <v>3958</v>
      </c>
      <c r="CB24" s="46">
        <f t="shared" si="24"/>
        <v>71</v>
      </c>
      <c r="CC24" s="46">
        <f t="shared" si="25"/>
        <v>596</v>
      </c>
      <c r="CD24" s="46">
        <f t="shared" si="26"/>
        <v>0</v>
      </c>
      <c r="CE24" s="46">
        <f t="shared" si="27"/>
        <v>34</v>
      </c>
      <c r="CF24" s="46">
        <f t="shared" si="28"/>
        <v>818</v>
      </c>
      <c r="CG24" s="46">
        <f t="shared" si="42"/>
        <v>0</v>
      </c>
      <c r="CH24" s="46">
        <f t="shared" si="42"/>
        <v>493</v>
      </c>
      <c r="CI24" s="46">
        <f t="shared" si="42"/>
        <v>39</v>
      </c>
      <c r="CJ24" s="46">
        <f t="shared" si="42"/>
        <v>241</v>
      </c>
      <c r="CK24" s="46">
        <f t="shared" si="42"/>
        <v>0</v>
      </c>
      <c r="CL24" s="46">
        <f t="shared" si="42"/>
        <v>45</v>
      </c>
      <c r="CM24" s="46">
        <f t="shared" si="43"/>
        <v>1356</v>
      </c>
      <c r="CN24" s="46">
        <f t="shared" si="43"/>
        <v>0</v>
      </c>
      <c r="CO24" s="46">
        <f t="shared" si="43"/>
        <v>1187</v>
      </c>
      <c r="CP24" s="46">
        <f t="shared" si="43"/>
        <v>23</v>
      </c>
      <c r="CQ24" s="46">
        <f t="shared" si="43"/>
        <v>106</v>
      </c>
      <c r="CR24" s="46">
        <f t="shared" si="43"/>
        <v>0</v>
      </c>
      <c r="CS24" s="46">
        <f t="shared" si="43"/>
        <v>40</v>
      </c>
      <c r="CT24" s="46">
        <f t="shared" si="31"/>
        <v>799</v>
      </c>
      <c r="CU24" s="46">
        <f t="shared" si="32"/>
        <v>0</v>
      </c>
      <c r="CV24" s="46">
        <f t="shared" si="33"/>
        <v>718</v>
      </c>
      <c r="CW24" s="46">
        <f t="shared" si="34"/>
        <v>18</v>
      </c>
      <c r="CX24" s="46">
        <f t="shared" si="35"/>
        <v>45</v>
      </c>
      <c r="CY24" s="46">
        <f t="shared" si="36"/>
        <v>0</v>
      </c>
      <c r="CZ24" s="46">
        <f t="shared" si="37"/>
        <v>18</v>
      </c>
      <c r="DA24" s="46">
        <f t="shared" si="38"/>
        <v>557</v>
      </c>
      <c r="DB24" s="46">
        <f t="shared" si="44"/>
        <v>0</v>
      </c>
      <c r="DC24" s="46">
        <f t="shared" si="44"/>
        <v>469</v>
      </c>
      <c r="DD24" s="46">
        <f t="shared" si="44"/>
        <v>5</v>
      </c>
      <c r="DE24" s="46">
        <f t="shared" si="44"/>
        <v>61</v>
      </c>
      <c r="DF24" s="46">
        <f t="shared" si="44"/>
        <v>0</v>
      </c>
      <c r="DG24" s="46">
        <f t="shared" si="44"/>
        <v>22</v>
      </c>
      <c r="DH24" s="46">
        <v>0</v>
      </c>
      <c r="DI24" s="46">
        <f t="shared" si="40"/>
        <v>0</v>
      </c>
      <c r="DJ24" s="46">
        <v>0</v>
      </c>
      <c r="DK24" s="46">
        <v>0</v>
      </c>
      <c r="DL24" s="46">
        <v>0</v>
      </c>
      <c r="DM24" s="46">
        <v>0</v>
      </c>
    </row>
    <row r="25" spans="1:117" s="3" customFormat="1" ht="13.5" customHeight="1" x14ac:dyDescent="0.2">
      <c r="A25" s="44" t="s">
        <v>36</v>
      </c>
      <c r="B25" s="45" t="s">
        <v>71</v>
      </c>
      <c r="C25" s="44" t="s">
        <v>72</v>
      </c>
      <c r="D25" s="46">
        <f t="shared" si="0"/>
        <v>9985</v>
      </c>
      <c r="E25" s="46">
        <f t="shared" si="1"/>
        <v>5866</v>
      </c>
      <c r="F25" s="46">
        <f t="shared" si="2"/>
        <v>0</v>
      </c>
      <c r="G25" s="46">
        <v>0</v>
      </c>
      <c r="H25" s="46">
        <v>0</v>
      </c>
      <c r="I25" s="46">
        <v>0</v>
      </c>
      <c r="J25" s="46">
        <f t="shared" si="3"/>
        <v>4132</v>
      </c>
      <c r="K25" s="46">
        <v>0</v>
      </c>
      <c r="L25" s="46">
        <v>4132</v>
      </c>
      <c r="M25" s="46">
        <v>0</v>
      </c>
      <c r="N25" s="46">
        <f t="shared" si="4"/>
        <v>0</v>
      </c>
      <c r="O25" s="46">
        <v>0</v>
      </c>
      <c r="P25" s="46">
        <v>0</v>
      </c>
      <c r="Q25" s="46">
        <v>0</v>
      </c>
      <c r="R25" s="46">
        <f t="shared" si="5"/>
        <v>1118</v>
      </c>
      <c r="S25" s="46">
        <v>0</v>
      </c>
      <c r="T25" s="46">
        <v>1118</v>
      </c>
      <c r="U25" s="46">
        <v>0</v>
      </c>
      <c r="V25" s="46">
        <f t="shared" si="6"/>
        <v>16</v>
      </c>
      <c r="W25" s="46">
        <v>0</v>
      </c>
      <c r="X25" s="46">
        <v>16</v>
      </c>
      <c r="Y25" s="46">
        <v>0</v>
      </c>
      <c r="Z25" s="46">
        <f t="shared" si="7"/>
        <v>600</v>
      </c>
      <c r="AA25" s="46">
        <v>0</v>
      </c>
      <c r="AB25" s="46">
        <v>600</v>
      </c>
      <c r="AC25" s="46">
        <v>0</v>
      </c>
      <c r="AD25" s="46">
        <f t="shared" si="8"/>
        <v>3977</v>
      </c>
      <c r="AE25" s="46">
        <f t="shared" si="9"/>
        <v>0</v>
      </c>
      <c r="AF25" s="46">
        <v>0</v>
      </c>
      <c r="AG25" s="46">
        <v>0</v>
      </c>
      <c r="AH25" s="46">
        <v>0</v>
      </c>
      <c r="AI25" s="46">
        <f t="shared" si="10"/>
        <v>3977</v>
      </c>
      <c r="AJ25" s="46">
        <v>0</v>
      </c>
      <c r="AK25" s="46">
        <v>0</v>
      </c>
      <c r="AL25" s="46">
        <v>3977</v>
      </c>
      <c r="AM25" s="46">
        <f t="shared" si="11"/>
        <v>0</v>
      </c>
      <c r="AN25" s="46">
        <v>0</v>
      </c>
      <c r="AO25" s="46">
        <v>0</v>
      </c>
      <c r="AP25" s="46">
        <v>0</v>
      </c>
      <c r="AQ25" s="46">
        <f t="shared" si="12"/>
        <v>0</v>
      </c>
      <c r="AR25" s="46">
        <v>0</v>
      </c>
      <c r="AS25" s="46">
        <v>0</v>
      </c>
      <c r="AT25" s="46">
        <v>0</v>
      </c>
      <c r="AU25" s="46">
        <f t="shared" si="13"/>
        <v>0</v>
      </c>
      <c r="AV25" s="46">
        <v>0</v>
      </c>
      <c r="AW25" s="46">
        <v>0</v>
      </c>
      <c r="AX25" s="46">
        <v>0</v>
      </c>
      <c r="AY25" s="46">
        <f t="shared" si="14"/>
        <v>0</v>
      </c>
      <c r="AZ25" s="46">
        <v>0</v>
      </c>
      <c r="BA25" s="46">
        <v>0</v>
      </c>
      <c r="BB25" s="46">
        <v>0</v>
      </c>
      <c r="BC25" s="46">
        <f t="shared" si="15"/>
        <v>142</v>
      </c>
      <c r="BD25" s="46">
        <f t="shared" si="16"/>
        <v>142</v>
      </c>
      <c r="BE25" s="46">
        <v>0</v>
      </c>
      <c r="BF25" s="46">
        <v>142</v>
      </c>
      <c r="BG25" s="46">
        <v>0</v>
      </c>
      <c r="BH25" s="46">
        <v>0</v>
      </c>
      <c r="BI25" s="46">
        <v>0</v>
      </c>
      <c r="BJ25" s="46">
        <v>0</v>
      </c>
      <c r="BK25" s="46">
        <f t="shared" si="18"/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f t="shared" si="41"/>
        <v>6008</v>
      </c>
      <c r="BS25" s="46">
        <f t="shared" si="41"/>
        <v>0</v>
      </c>
      <c r="BT25" s="46">
        <f t="shared" si="41"/>
        <v>4274</v>
      </c>
      <c r="BU25" s="46">
        <f t="shared" si="41"/>
        <v>0</v>
      </c>
      <c r="BV25" s="46">
        <f t="shared" si="41"/>
        <v>1118</v>
      </c>
      <c r="BW25" s="46">
        <f t="shared" si="41"/>
        <v>16</v>
      </c>
      <c r="BX25" s="46">
        <f t="shared" si="41"/>
        <v>600</v>
      </c>
      <c r="BY25" s="46">
        <f t="shared" si="21"/>
        <v>5866</v>
      </c>
      <c r="BZ25" s="46">
        <f t="shared" si="22"/>
        <v>0</v>
      </c>
      <c r="CA25" s="46">
        <f t="shared" si="23"/>
        <v>4132</v>
      </c>
      <c r="CB25" s="46">
        <f t="shared" si="24"/>
        <v>0</v>
      </c>
      <c r="CC25" s="46">
        <f t="shared" si="25"/>
        <v>1118</v>
      </c>
      <c r="CD25" s="46">
        <f t="shared" si="26"/>
        <v>16</v>
      </c>
      <c r="CE25" s="46">
        <f t="shared" si="27"/>
        <v>600</v>
      </c>
      <c r="CF25" s="46">
        <f t="shared" si="28"/>
        <v>142</v>
      </c>
      <c r="CG25" s="46">
        <f t="shared" si="42"/>
        <v>0</v>
      </c>
      <c r="CH25" s="46">
        <f t="shared" si="42"/>
        <v>142</v>
      </c>
      <c r="CI25" s="46">
        <f t="shared" si="42"/>
        <v>0</v>
      </c>
      <c r="CJ25" s="46">
        <f t="shared" si="42"/>
        <v>0</v>
      </c>
      <c r="CK25" s="46">
        <f t="shared" si="42"/>
        <v>0</v>
      </c>
      <c r="CL25" s="46">
        <f t="shared" si="42"/>
        <v>0</v>
      </c>
      <c r="CM25" s="46">
        <f t="shared" si="43"/>
        <v>3977</v>
      </c>
      <c r="CN25" s="46">
        <f t="shared" si="43"/>
        <v>0</v>
      </c>
      <c r="CO25" s="46">
        <f t="shared" si="43"/>
        <v>3977</v>
      </c>
      <c r="CP25" s="46">
        <f t="shared" si="43"/>
        <v>0</v>
      </c>
      <c r="CQ25" s="46">
        <f t="shared" si="43"/>
        <v>0</v>
      </c>
      <c r="CR25" s="46">
        <f t="shared" si="43"/>
        <v>0</v>
      </c>
      <c r="CS25" s="46">
        <f t="shared" si="43"/>
        <v>0</v>
      </c>
      <c r="CT25" s="46">
        <f t="shared" si="31"/>
        <v>3977</v>
      </c>
      <c r="CU25" s="46">
        <f t="shared" si="32"/>
        <v>0</v>
      </c>
      <c r="CV25" s="46">
        <f t="shared" si="33"/>
        <v>3977</v>
      </c>
      <c r="CW25" s="46">
        <f t="shared" si="34"/>
        <v>0</v>
      </c>
      <c r="CX25" s="46">
        <f t="shared" si="35"/>
        <v>0</v>
      </c>
      <c r="CY25" s="46">
        <f t="shared" si="36"/>
        <v>0</v>
      </c>
      <c r="CZ25" s="46">
        <f t="shared" si="37"/>
        <v>0</v>
      </c>
      <c r="DA25" s="46">
        <f t="shared" si="38"/>
        <v>0</v>
      </c>
      <c r="DB25" s="46">
        <f t="shared" si="44"/>
        <v>0</v>
      </c>
      <c r="DC25" s="46">
        <f t="shared" si="44"/>
        <v>0</v>
      </c>
      <c r="DD25" s="46">
        <f t="shared" si="44"/>
        <v>0</v>
      </c>
      <c r="DE25" s="46">
        <f t="shared" si="44"/>
        <v>0</v>
      </c>
      <c r="DF25" s="46">
        <f t="shared" si="44"/>
        <v>0</v>
      </c>
      <c r="DG25" s="46">
        <f t="shared" si="44"/>
        <v>0</v>
      </c>
      <c r="DH25" s="46">
        <v>0</v>
      </c>
      <c r="DI25" s="46">
        <f t="shared" si="40"/>
        <v>0</v>
      </c>
      <c r="DJ25" s="46">
        <v>0</v>
      </c>
      <c r="DK25" s="46">
        <v>0</v>
      </c>
      <c r="DL25" s="46">
        <v>0</v>
      </c>
      <c r="DM25" s="46">
        <v>0</v>
      </c>
    </row>
    <row r="26" spans="1:117" s="3" customFormat="1" ht="13.5" customHeight="1" x14ac:dyDescent="0.2">
      <c r="A26" s="44" t="s">
        <v>36</v>
      </c>
      <c r="B26" s="45" t="s">
        <v>73</v>
      </c>
      <c r="C26" s="44" t="s">
        <v>74</v>
      </c>
      <c r="D26" s="46">
        <f t="shared" si="0"/>
        <v>12416</v>
      </c>
      <c r="E26" s="46">
        <f t="shared" si="1"/>
        <v>7132</v>
      </c>
      <c r="F26" s="46">
        <f t="shared" si="2"/>
        <v>0</v>
      </c>
      <c r="G26" s="46">
        <v>0</v>
      </c>
      <c r="H26" s="46">
        <v>0</v>
      </c>
      <c r="I26" s="46">
        <v>0</v>
      </c>
      <c r="J26" s="46">
        <f t="shared" si="3"/>
        <v>5731</v>
      </c>
      <c r="K26" s="46">
        <v>0</v>
      </c>
      <c r="L26" s="46">
        <v>5731</v>
      </c>
      <c r="M26" s="46">
        <v>0</v>
      </c>
      <c r="N26" s="46">
        <f t="shared" si="4"/>
        <v>193</v>
      </c>
      <c r="O26" s="46">
        <v>0</v>
      </c>
      <c r="P26" s="46">
        <v>193</v>
      </c>
      <c r="Q26" s="46">
        <v>0</v>
      </c>
      <c r="R26" s="46">
        <f t="shared" si="5"/>
        <v>941</v>
      </c>
      <c r="S26" s="46">
        <v>0</v>
      </c>
      <c r="T26" s="46">
        <v>941</v>
      </c>
      <c r="U26" s="46">
        <v>0</v>
      </c>
      <c r="V26" s="46">
        <f t="shared" si="6"/>
        <v>44</v>
      </c>
      <c r="W26" s="46">
        <v>0</v>
      </c>
      <c r="X26" s="46">
        <v>39</v>
      </c>
      <c r="Y26" s="46">
        <v>5</v>
      </c>
      <c r="Z26" s="46">
        <f t="shared" si="7"/>
        <v>223</v>
      </c>
      <c r="AA26" s="46">
        <v>0</v>
      </c>
      <c r="AB26" s="46">
        <v>223</v>
      </c>
      <c r="AC26" s="46">
        <v>0</v>
      </c>
      <c r="AD26" s="46">
        <f t="shared" si="8"/>
        <v>161</v>
      </c>
      <c r="AE26" s="46">
        <f t="shared" si="9"/>
        <v>0</v>
      </c>
      <c r="AF26" s="46">
        <v>0</v>
      </c>
      <c r="AG26" s="46">
        <v>0</v>
      </c>
      <c r="AH26" s="46">
        <v>0</v>
      </c>
      <c r="AI26" s="46">
        <f t="shared" si="10"/>
        <v>86</v>
      </c>
      <c r="AJ26" s="46">
        <v>0</v>
      </c>
      <c r="AK26" s="46">
        <v>86</v>
      </c>
      <c r="AL26" s="46">
        <v>0</v>
      </c>
      <c r="AM26" s="46">
        <f t="shared" si="11"/>
        <v>0</v>
      </c>
      <c r="AN26" s="46">
        <v>0</v>
      </c>
      <c r="AO26" s="46">
        <v>0</v>
      </c>
      <c r="AP26" s="46">
        <v>0</v>
      </c>
      <c r="AQ26" s="46">
        <f t="shared" si="12"/>
        <v>58</v>
      </c>
      <c r="AR26" s="46">
        <v>0</v>
      </c>
      <c r="AS26" s="46">
        <v>0</v>
      </c>
      <c r="AT26" s="46">
        <v>58</v>
      </c>
      <c r="AU26" s="46">
        <f t="shared" si="13"/>
        <v>0</v>
      </c>
      <c r="AV26" s="46">
        <v>0</v>
      </c>
      <c r="AW26" s="46">
        <v>0</v>
      </c>
      <c r="AX26" s="46">
        <v>0</v>
      </c>
      <c r="AY26" s="46">
        <f t="shared" si="14"/>
        <v>17</v>
      </c>
      <c r="AZ26" s="46">
        <v>0</v>
      </c>
      <c r="BA26" s="46">
        <v>0</v>
      </c>
      <c r="BB26" s="46">
        <v>17</v>
      </c>
      <c r="BC26" s="46">
        <f t="shared" si="15"/>
        <v>5123</v>
      </c>
      <c r="BD26" s="46">
        <f t="shared" si="16"/>
        <v>1866</v>
      </c>
      <c r="BE26" s="46">
        <v>0</v>
      </c>
      <c r="BF26" s="46">
        <v>666</v>
      </c>
      <c r="BG26" s="46">
        <v>464</v>
      </c>
      <c r="BH26" s="46">
        <v>485</v>
      </c>
      <c r="BI26" s="46">
        <v>0</v>
      </c>
      <c r="BJ26" s="46">
        <v>251</v>
      </c>
      <c r="BK26" s="46">
        <f t="shared" si="18"/>
        <v>3257</v>
      </c>
      <c r="BL26" s="46">
        <v>0</v>
      </c>
      <c r="BM26" s="46">
        <v>3128</v>
      </c>
      <c r="BN26" s="46">
        <v>0</v>
      </c>
      <c r="BO26" s="46">
        <v>75</v>
      </c>
      <c r="BP26" s="46">
        <v>54</v>
      </c>
      <c r="BQ26" s="46">
        <v>0</v>
      </c>
      <c r="BR26" s="46">
        <f t="shared" si="41"/>
        <v>8998</v>
      </c>
      <c r="BS26" s="46">
        <f t="shared" si="41"/>
        <v>0</v>
      </c>
      <c r="BT26" s="46">
        <f t="shared" si="41"/>
        <v>6397</v>
      </c>
      <c r="BU26" s="46">
        <f t="shared" si="41"/>
        <v>657</v>
      </c>
      <c r="BV26" s="46">
        <f t="shared" si="41"/>
        <v>1426</v>
      </c>
      <c r="BW26" s="46">
        <f t="shared" si="41"/>
        <v>44</v>
      </c>
      <c r="BX26" s="46">
        <f t="shared" si="41"/>
        <v>474</v>
      </c>
      <c r="BY26" s="46">
        <f t="shared" si="21"/>
        <v>7132</v>
      </c>
      <c r="BZ26" s="46">
        <f t="shared" si="22"/>
        <v>0</v>
      </c>
      <c r="CA26" s="46">
        <f t="shared" si="23"/>
        <v>5731</v>
      </c>
      <c r="CB26" s="46">
        <f t="shared" si="24"/>
        <v>193</v>
      </c>
      <c r="CC26" s="46">
        <f t="shared" si="25"/>
        <v>941</v>
      </c>
      <c r="CD26" s="46">
        <f t="shared" si="26"/>
        <v>44</v>
      </c>
      <c r="CE26" s="46">
        <f t="shared" si="27"/>
        <v>223</v>
      </c>
      <c r="CF26" s="46">
        <f t="shared" si="28"/>
        <v>1866</v>
      </c>
      <c r="CG26" s="46">
        <f t="shared" si="42"/>
        <v>0</v>
      </c>
      <c r="CH26" s="46">
        <f t="shared" si="42"/>
        <v>666</v>
      </c>
      <c r="CI26" s="46">
        <f t="shared" si="42"/>
        <v>464</v>
      </c>
      <c r="CJ26" s="46">
        <f t="shared" si="42"/>
        <v>485</v>
      </c>
      <c r="CK26" s="46">
        <f t="shared" si="42"/>
        <v>0</v>
      </c>
      <c r="CL26" s="46">
        <f t="shared" si="42"/>
        <v>251</v>
      </c>
      <c r="CM26" s="46">
        <f t="shared" si="43"/>
        <v>3418</v>
      </c>
      <c r="CN26" s="46">
        <f t="shared" si="43"/>
        <v>0</v>
      </c>
      <c r="CO26" s="46">
        <f t="shared" si="43"/>
        <v>3214</v>
      </c>
      <c r="CP26" s="46">
        <f t="shared" si="43"/>
        <v>0</v>
      </c>
      <c r="CQ26" s="46">
        <f t="shared" si="43"/>
        <v>133</v>
      </c>
      <c r="CR26" s="46">
        <f t="shared" si="43"/>
        <v>54</v>
      </c>
      <c r="CS26" s="46">
        <f t="shared" si="43"/>
        <v>17</v>
      </c>
      <c r="CT26" s="46">
        <f t="shared" si="31"/>
        <v>161</v>
      </c>
      <c r="CU26" s="46">
        <f t="shared" si="32"/>
        <v>0</v>
      </c>
      <c r="CV26" s="46">
        <f t="shared" si="33"/>
        <v>86</v>
      </c>
      <c r="CW26" s="46">
        <f t="shared" si="34"/>
        <v>0</v>
      </c>
      <c r="CX26" s="46">
        <f t="shared" si="35"/>
        <v>58</v>
      </c>
      <c r="CY26" s="46">
        <f t="shared" si="36"/>
        <v>0</v>
      </c>
      <c r="CZ26" s="46">
        <f t="shared" si="37"/>
        <v>17</v>
      </c>
      <c r="DA26" s="46">
        <f t="shared" si="38"/>
        <v>3257</v>
      </c>
      <c r="DB26" s="46">
        <f t="shared" si="44"/>
        <v>0</v>
      </c>
      <c r="DC26" s="46">
        <f t="shared" si="44"/>
        <v>3128</v>
      </c>
      <c r="DD26" s="46">
        <f t="shared" si="44"/>
        <v>0</v>
      </c>
      <c r="DE26" s="46">
        <f t="shared" si="44"/>
        <v>75</v>
      </c>
      <c r="DF26" s="46">
        <f t="shared" si="44"/>
        <v>54</v>
      </c>
      <c r="DG26" s="46">
        <f t="shared" si="44"/>
        <v>0</v>
      </c>
      <c r="DH26" s="46">
        <v>0</v>
      </c>
      <c r="DI26" s="46">
        <f t="shared" si="40"/>
        <v>0</v>
      </c>
      <c r="DJ26" s="46">
        <v>0</v>
      </c>
      <c r="DK26" s="46">
        <v>0</v>
      </c>
      <c r="DL26" s="46">
        <v>0</v>
      </c>
      <c r="DM26" s="46">
        <v>0</v>
      </c>
    </row>
    <row r="27" spans="1:117" s="3" customFormat="1" ht="13.5" customHeight="1" x14ac:dyDescent="0.2">
      <c r="A27" s="44" t="s">
        <v>36</v>
      </c>
      <c r="B27" s="45" t="s">
        <v>75</v>
      </c>
      <c r="C27" s="44" t="s">
        <v>76</v>
      </c>
      <c r="D27" s="46">
        <f t="shared" si="0"/>
        <v>10496</v>
      </c>
      <c r="E27" s="46">
        <f t="shared" si="1"/>
        <v>4726</v>
      </c>
      <c r="F27" s="46">
        <f t="shared" si="2"/>
        <v>0</v>
      </c>
      <c r="G27" s="46">
        <v>0</v>
      </c>
      <c r="H27" s="46">
        <v>0</v>
      </c>
      <c r="I27" s="46">
        <v>0</v>
      </c>
      <c r="J27" s="46">
        <f t="shared" si="3"/>
        <v>4095</v>
      </c>
      <c r="K27" s="46">
        <v>0</v>
      </c>
      <c r="L27" s="46">
        <v>4095</v>
      </c>
      <c r="M27" s="46">
        <v>0</v>
      </c>
      <c r="N27" s="46">
        <f t="shared" si="4"/>
        <v>172</v>
      </c>
      <c r="O27" s="46">
        <v>0</v>
      </c>
      <c r="P27" s="46">
        <v>172</v>
      </c>
      <c r="Q27" s="46">
        <v>0</v>
      </c>
      <c r="R27" s="46">
        <f t="shared" si="5"/>
        <v>368</v>
      </c>
      <c r="S27" s="46">
        <v>0</v>
      </c>
      <c r="T27" s="46">
        <v>368</v>
      </c>
      <c r="U27" s="46">
        <v>0</v>
      </c>
      <c r="V27" s="46">
        <f t="shared" si="6"/>
        <v>0</v>
      </c>
      <c r="W27" s="46">
        <v>0</v>
      </c>
      <c r="X27" s="46">
        <v>0</v>
      </c>
      <c r="Y27" s="46">
        <v>0</v>
      </c>
      <c r="Z27" s="46">
        <f t="shared" si="7"/>
        <v>91</v>
      </c>
      <c r="AA27" s="46">
        <v>0</v>
      </c>
      <c r="AB27" s="46">
        <v>0</v>
      </c>
      <c r="AC27" s="46">
        <v>91</v>
      </c>
      <c r="AD27" s="46">
        <f t="shared" si="8"/>
        <v>2965</v>
      </c>
      <c r="AE27" s="46">
        <f t="shared" si="9"/>
        <v>0</v>
      </c>
      <c r="AF27" s="46">
        <v>0</v>
      </c>
      <c r="AG27" s="46">
        <v>0</v>
      </c>
      <c r="AH27" s="46">
        <v>0</v>
      </c>
      <c r="AI27" s="46">
        <f t="shared" si="10"/>
        <v>2802</v>
      </c>
      <c r="AJ27" s="46">
        <v>0</v>
      </c>
      <c r="AK27" s="46">
        <v>596</v>
      </c>
      <c r="AL27" s="46">
        <v>2206</v>
      </c>
      <c r="AM27" s="46">
        <f t="shared" si="11"/>
        <v>29</v>
      </c>
      <c r="AN27" s="46">
        <v>0</v>
      </c>
      <c r="AO27" s="46">
        <v>0</v>
      </c>
      <c r="AP27" s="46">
        <v>29</v>
      </c>
      <c r="AQ27" s="46">
        <f t="shared" si="12"/>
        <v>124</v>
      </c>
      <c r="AR27" s="46">
        <v>0</v>
      </c>
      <c r="AS27" s="46">
        <v>0</v>
      </c>
      <c r="AT27" s="46">
        <v>124</v>
      </c>
      <c r="AU27" s="46">
        <f t="shared" si="13"/>
        <v>0</v>
      </c>
      <c r="AV27" s="46">
        <v>0</v>
      </c>
      <c r="AW27" s="46">
        <v>0</v>
      </c>
      <c r="AX27" s="46">
        <v>0</v>
      </c>
      <c r="AY27" s="46">
        <f t="shared" si="14"/>
        <v>10</v>
      </c>
      <c r="AZ27" s="46">
        <v>0</v>
      </c>
      <c r="BA27" s="46">
        <v>0</v>
      </c>
      <c r="BB27" s="46">
        <v>10</v>
      </c>
      <c r="BC27" s="46">
        <f t="shared" si="15"/>
        <v>2805</v>
      </c>
      <c r="BD27" s="46">
        <f t="shared" si="16"/>
        <v>980</v>
      </c>
      <c r="BE27" s="46">
        <v>0</v>
      </c>
      <c r="BF27" s="46">
        <v>746</v>
      </c>
      <c r="BG27" s="46">
        <v>11</v>
      </c>
      <c r="BH27" s="46">
        <v>90</v>
      </c>
      <c r="BI27" s="46">
        <v>0</v>
      </c>
      <c r="BJ27" s="46">
        <v>133</v>
      </c>
      <c r="BK27" s="46">
        <f t="shared" si="18"/>
        <v>1825</v>
      </c>
      <c r="BL27" s="46">
        <v>0</v>
      </c>
      <c r="BM27" s="46">
        <v>1772</v>
      </c>
      <c r="BN27" s="46">
        <v>7</v>
      </c>
      <c r="BO27" s="46">
        <v>32</v>
      </c>
      <c r="BP27" s="46">
        <v>0</v>
      </c>
      <c r="BQ27" s="46">
        <v>14</v>
      </c>
      <c r="BR27" s="46">
        <f t="shared" si="41"/>
        <v>5706</v>
      </c>
      <c r="BS27" s="46">
        <f t="shared" si="41"/>
        <v>0</v>
      </c>
      <c r="BT27" s="46">
        <f t="shared" si="41"/>
        <v>4841</v>
      </c>
      <c r="BU27" s="46">
        <f t="shared" si="41"/>
        <v>183</v>
      </c>
      <c r="BV27" s="46">
        <f t="shared" si="41"/>
        <v>458</v>
      </c>
      <c r="BW27" s="46">
        <f t="shared" si="41"/>
        <v>0</v>
      </c>
      <c r="BX27" s="46">
        <f t="shared" si="41"/>
        <v>224</v>
      </c>
      <c r="BY27" s="46">
        <f t="shared" si="21"/>
        <v>4726</v>
      </c>
      <c r="BZ27" s="46">
        <f t="shared" si="22"/>
        <v>0</v>
      </c>
      <c r="CA27" s="46">
        <f t="shared" si="23"/>
        <v>4095</v>
      </c>
      <c r="CB27" s="46">
        <f t="shared" si="24"/>
        <v>172</v>
      </c>
      <c r="CC27" s="46">
        <f t="shared" si="25"/>
        <v>368</v>
      </c>
      <c r="CD27" s="46">
        <f t="shared" si="26"/>
        <v>0</v>
      </c>
      <c r="CE27" s="46">
        <f t="shared" si="27"/>
        <v>91</v>
      </c>
      <c r="CF27" s="46">
        <f t="shared" si="28"/>
        <v>980</v>
      </c>
      <c r="CG27" s="46">
        <f t="shared" si="42"/>
        <v>0</v>
      </c>
      <c r="CH27" s="46">
        <f t="shared" si="42"/>
        <v>746</v>
      </c>
      <c r="CI27" s="46">
        <f t="shared" si="42"/>
        <v>11</v>
      </c>
      <c r="CJ27" s="46">
        <f t="shared" si="42"/>
        <v>90</v>
      </c>
      <c r="CK27" s="46">
        <f t="shared" si="42"/>
        <v>0</v>
      </c>
      <c r="CL27" s="46">
        <f t="shared" si="42"/>
        <v>133</v>
      </c>
      <c r="CM27" s="46">
        <f t="shared" si="43"/>
        <v>4790</v>
      </c>
      <c r="CN27" s="46">
        <f t="shared" si="43"/>
        <v>0</v>
      </c>
      <c r="CO27" s="46">
        <f t="shared" si="43"/>
        <v>4574</v>
      </c>
      <c r="CP27" s="46">
        <f t="shared" si="43"/>
        <v>36</v>
      </c>
      <c r="CQ27" s="46">
        <f t="shared" si="43"/>
        <v>156</v>
      </c>
      <c r="CR27" s="46">
        <f t="shared" si="43"/>
        <v>0</v>
      </c>
      <c r="CS27" s="46">
        <f t="shared" si="43"/>
        <v>24</v>
      </c>
      <c r="CT27" s="46">
        <f t="shared" si="31"/>
        <v>2965</v>
      </c>
      <c r="CU27" s="46">
        <f t="shared" si="32"/>
        <v>0</v>
      </c>
      <c r="CV27" s="46">
        <f t="shared" si="33"/>
        <v>2802</v>
      </c>
      <c r="CW27" s="46">
        <f t="shared" si="34"/>
        <v>29</v>
      </c>
      <c r="CX27" s="46">
        <f t="shared" si="35"/>
        <v>124</v>
      </c>
      <c r="CY27" s="46">
        <f t="shared" si="36"/>
        <v>0</v>
      </c>
      <c r="CZ27" s="46">
        <f t="shared" si="37"/>
        <v>10</v>
      </c>
      <c r="DA27" s="46">
        <f t="shared" si="38"/>
        <v>1825</v>
      </c>
      <c r="DB27" s="46">
        <f t="shared" si="44"/>
        <v>0</v>
      </c>
      <c r="DC27" s="46">
        <f t="shared" si="44"/>
        <v>1772</v>
      </c>
      <c r="DD27" s="46">
        <f t="shared" si="44"/>
        <v>7</v>
      </c>
      <c r="DE27" s="46">
        <f t="shared" si="44"/>
        <v>32</v>
      </c>
      <c r="DF27" s="46">
        <f t="shared" si="44"/>
        <v>0</v>
      </c>
      <c r="DG27" s="46">
        <f t="shared" si="44"/>
        <v>14</v>
      </c>
      <c r="DH27" s="46">
        <v>0</v>
      </c>
      <c r="DI27" s="46">
        <f t="shared" si="40"/>
        <v>15</v>
      </c>
      <c r="DJ27" s="46">
        <v>0</v>
      </c>
      <c r="DK27" s="46">
        <v>0</v>
      </c>
      <c r="DL27" s="46">
        <v>7</v>
      </c>
      <c r="DM27" s="46">
        <v>8</v>
      </c>
    </row>
    <row r="28" spans="1:117" s="3" customFormat="1" ht="13.5" customHeight="1" x14ac:dyDescent="0.2">
      <c r="A28" s="44" t="s">
        <v>36</v>
      </c>
      <c r="B28" s="45" t="s">
        <v>77</v>
      </c>
      <c r="C28" s="44" t="s">
        <v>78</v>
      </c>
      <c r="D28" s="46">
        <f t="shared" si="0"/>
        <v>8866</v>
      </c>
      <c r="E28" s="46">
        <f t="shared" si="1"/>
        <v>5598</v>
      </c>
      <c r="F28" s="46">
        <f t="shared" si="2"/>
        <v>0</v>
      </c>
      <c r="G28" s="46">
        <v>0</v>
      </c>
      <c r="H28" s="46">
        <v>0</v>
      </c>
      <c r="I28" s="46">
        <v>0</v>
      </c>
      <c r="J28" s="46">
        <f t="shared" si="3"/>
        <v>4732</v>
      </c>
      <c r="K28" s="46">
        <v>873</v>
      </c>
      <c r="L28" s="46">
        <v>3859</v>
      </c>
      <c r="M28" s="46">
        <v>0</v>
      </c>
      <c r="N28" s="46">
        <f t="shared" si="4"/>
        <v>280</v>
      </c>
      <c r="O28" s="46">
        <v>113</v>
      </c>
      <c r="P28" s="46">
        <v>167</v>
      </c>
      <c r="Q28" s="46">
        <v>0</v>
      </c>
      <c r="R28" s="46">
        <f t="shared" si="5"/>
        <v>404</v>
      </c>
      <c r="S28" s="46">
        <v>19</v>
      </c>
      <c r="T28" s="46">
        <v>385</v>
      </c>
      <c r="U28" s="46">
        <v>0</v>
      </c>
      <c r="V28" s="46">
        <f t="shared" si="6"/>
        <v>0</v>
      </c>
      <c r="W28" s="46">
        <v>0</v>
      </c>
      <c r="X28" s="46">
        <v>0</v>
      </c>
      <c r="Y28" s="46">
        <v>0</v>
      </c>
      <c r="Z28" s="46">
        <f t="shared" si="7"/>
        <v>182</v>
      </c>
      <c r="AA28" s="46">
        <v>17</v>
      </c>
      <c r="AB28" s="46">
        <v>165</v>
      </c>
      <c r="AC28" s="46">
        <v>0</v>
      </c>
      <c r="AD28" s="46">
        <f t="shared" si="8"/>
        <v>1967</v>
      </c>
      <c r="AE28" s="46">
        <f t="shared" si="9"/>
        <v>0</v>
      </c>
      <c r="AF28" s="46">
        <v>0</v>
      </c>
      <c r="AG28" s="46">
        <v>0</v>
      </c>
      <c r="AH28" s="46">
        <v>0</v>
      </c>
      <c r="AI28" s="46">
        <f t="shared" si="10"/>
        <v>1877</v>
      </c>
      <c r="AJ28" s="46">
        <v>0</v>
      </c>
      <c r="AK28" s="46">
        <v>0</v>
      </c>
      <c r="AL28" s="46">
        <v>1877</v>
      </c>
      <c r="AM28" s="46">
        <f t="shared" si="11"/>
        <v>44</v>
      </c>
      <c r="AN28" s="46">
        <v>0</v>
      </c>
      <c r="AO28" s="46">
        <v>0</v>
      </c>
      <c r="AP28" s="46">
        <v>44</v>
      </c>
      <c r="AQ28" s="46">
        <f t="shared" si="12"/>
        <v>3</v>
      </c>
      <c r="AR28" s="46">
        <v>0</v>
      </c>
      <c r="AS28" s="46">
        <v>0</v>
      </c>
      <c r="AT28" s="46">
        <v>3</v>
      </c>
      <c r="AU28" s="46">
        <f t="shared" si="13"/>
        <v>0</v>
      </c>
      <c r="AV28" s="46">
        <v>0</v>
      </c>
      <c r="AW28" s="46">
        <v>0</v>
      </c>
      <c r="AX28" s="46">
        <v>0</v>
      </c>
      <c r="AY28" s="46">
        <f t="shared" si="14"/>
        <v>43</v>
      </c>
      <c r="AZ28" s="46">
        <v>0</v>
      </c>
      <c r="BA28" s="46">
        <v>0</v>
      </c>
      <c r="BB28" s="46">
        <v>43</v>
      </c>
      <c r="BC28" s="46">
        <f t="shared" si="15"/>
        <v>1301</v>
      </c>
      <c r="BD28" s="46">
        <f t="shared" si="16"/>
        <v>1301</v>
      </c>
      <c r="BE28" s="46">
        <v>0</v>
      </c>
      <c r="BF28" s="46">
        <v>140</v>
      </c>
      <c r="BG28" s="46">
        <v>93</v>
      </c>
      <c r="BH28" s="46">
        <v>357</v>
      </c>
      <c r="BI28" s="46">
        <v>619</v>
      </c>
      <c r="BJ28" s="46">
        <v>92</v>
      </c>
      <c r="BK28" s="46">
        <f t="shared" si="18"/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f t="shared" si="41"/>
        <v>6899</v>
      </c>
      <c r="BS28" s="46">
        <f t="shared" si="41"/>
        <v>0</v>
      </c>
      <c r="BT28" s="46">
        <f t="shared" si="41"/>
        <v>4872</v>
      </c>
      <c r="BU28" s="46">
        <f t="shared" si="41"/>
        <v>373</v>
      </c>
      <c r="BV28" s="46">
        <f t="shared" si="41"/>
        <v>761</v>
      </c>
      <c r="BW28" s="46">
        <f t="shared" si="41"/>
        <v>619</v>
      </c>
      <c r="BX28" s="46">
        <f t="shared" si="41"/>
        <v>274</v>
      </c>
      <c r="BY28" s="46">
        <f t="shared" si="21"/>
        <v>5598</v>
      </c>
      <c r="BZ28" s="46">
        <f t="shared" si="22"/>
        <v>0</v>
      </c>
      <c r="CA28" s="46">
        <f t="shared" si="23"/>
        <v>4732</v>
      </c>
      <c r="CB28" s="46">
        <f t="shared" si="24"/>
        <v>280</v>
      </c>
      <c r="CC28" s="46">
        <f t="shared" si="25"/>
        <v>404</v>
      </c>
      <c r="CD28" s="46">
        <f t="shared" si="26"/>
        <v>0</v>
      </c>
      <c r="CE28" s="46">
        <f t="shared" si="27"/>
        <v>182</v>
      </c>
      <c r="CF28" s="46">
        <f t="shared" si="28"/>
        <v>1301</v>
      </c>
      <c r="CG28" s="46">
        <f t="shared" si="42"/>
        <v>0</v>
      </c>
      <c r="CH28" s="46">
        <f t="shared" si="42"/>
        <v>140</v>
      </c>
      <c r="CI28" s="46">
        <f t="shared" si="42"/>
        <v>93</v>
      </c>
      <c r="CJ28" s="46">
        <f t="shared" si="42"/>
        <v>357</v>
      </c>
      <c r="CK28" s="46">
        <f t="shared" si="42"/>
        <v>619</v>
      </c>
      <c r="CL28" s="46">
        <f t="shared" si="42"/>
        <v>92</v>
      </c>
      <c r="CM28" s="46">
        <f t="shared" si="43"/>
        <v>1967</v>
      </c>
      <c r="CN28" s="46">
        <f t="shared" si="43"/>
        <v>0</v>
      </c>
      <c r="CO28" s="46">
        <f t="shared" si="43"/>
        <v>1877</v>
      </c>
      <c r="CP28" s="46">
        <f t="shared" si="43"/>
        <v>44</v>
      </c>
      <c r="CQ28" s="46">
        <f t="shared" si="43"/>
        <v>3</v>
      </c>
      <c r="CR28" s="46">
        <f t="shared" si="43"/>
        <v>0</v>
      </c>
      <c r="CS28" s="46">
        <f t="shared" si="43"/>
        <v>43</v>
      </c>
      <c r="CT28" s="46">
        <f t="shared" si="31"/>
        <v>1967</v>
      </c>
      <c r="CU28" s="46">
        <f t="shared" si="32"/>
        <v>0</v>
      </c>
      <c r="CV28" s="46">
        <f t="shared" si="33"/>
        <v>1877</v>
      </c>
      <c r="CW28" s="46">
        <f t="shared" si="34"/>
        <v>44</v>
      </c>
      <c r="CX28" s="46">
        <f t="shared" si="35"/>
        <v>3</v>
      </c>
      <c r="CY28" s="46">
        <f t="shared" si="36"/>
        <v>0</v>
      </c>
      <c r="CZ28" s="46">
        <f t="shared" si="37"/>
        <v>43</v>
      </c>
      <c r="DA28" s="46">
        <f t="shared" si="38"/>
        <v>0</v>
      </c>
      <c r="DB28" s="46">
        <f t="shared" si="44"/>
        <v>0</v>
      </c>
      <c r="DC28" s="46">
        <f t="shared" si="44"/>
        <v>0</v>
      </c>
      <c r="DD28" s="46">
        <f t="shared" si="44"/>
        <v>0</v>
      </c>
      <c r="DE28" s="46">
        <f t="shared" si="44"/>
        <v>0</v>
      </c>
      <c r="DF28" s="46">
        <f t="shared" si="44"/>
        <v>0</v>
      </c>
      <c r="DG28" s="46">
        <f t="shared" si="44"/>
        <v>0</v>
      </c>
      <c r="DH28" s="46">
        <v>0</v>
      </c>
      <c r="DI28" s="46">
        <f t="shared" si="40"/>
        <v>1</v>
      </c>
      <c r="DJ28" s="46">
        <v>1</v>
      </c>
      <c r="DK28" s="46">
        <v>0</v>
      </c>
      <c r="DL28" s="46">
        <v>0</v>
      </c>
      <c r="DM28" s="46">
        <v>0</v>
      </c>
    </row>
    <row r="29" spans="1:117" s="3" customFormat="1" ht="13.5" customHeight="1" x14ac:dyDescent="0.2">
      <c r="A29" s="44" t="s">
        <v>36</v>
      </c>
      <c r="B29" s="45" t="s">
        <v>79</v>
      </c>
      <c r="C29" s="44" t="s">
        <v>80</v>
      </c>
      <c r="D29" s="46">
        <f t="shared" si="0"/>
        <v>9447</v>
      </c>
      <c r="E29" s="46">
        <f t="shared" si="1"/>
        <v>5159</v>
      </c>
      <c r="F29" s="46">
        <f t="shared" si="2"/>
        <v>0</v>
      </c>
      <c r="G29" s="46">
        <v>0</v>
      </c>
      <c r="H29" s="46">
        <v>0</v>
      </c>
      <c r="I29" s="46">
        <v>0</v>
      </c>
      <c r="J29" s="46">
        <f t="shared" si="3"/>
        <v>4184</v>
      </c>
      <c r="K29" s="46">
        <v>0</v>
      </c>
      <c r="L29" s="46">
        <v>4184</v>
      </c>
      <c r="M29" s="46">
        <v>0</v>
      </c>
      <c r="N29" s="46">
        <f t="shared" si="4"/>
        <v>69</v>
      </c>
      <c r="O29" s="46">
        <v>0</v>
      </c>
      <c r="P29" s="46">
        <v>69</v>
      </c>
      <c r="Q29" s="46">
        <v>0</v>
      </c>
      <c r="R29" s="46">
        <f t="shared" si="5"/>
        <v>906</v>
      </c>
      <c r="S29" s="46">
        <v>0</v>
      </c>
      <c r="T29" s="46">
        <v>906</v>
      </c>
      <c r="U29" s="46">
        <v>0</v>
      </c>
      <c r="V29" s="46">
        <f t="shared" si="6"/>
        <v>0</v>
      </c>
      <c r="W29" s="46">
        <v>0</v>
      </c>
      <c r="X29" s="46">
        <v>0</v>
      </c>
      <c r="Y29" s="46">
        <v>0</v>
      </c>
      <c r="Z29" s="46">
        <f t="shared" si="7"/>
        <v>0</v>
      </c>
      <c r="AA29" s="46">
        <v>0</v>
      </c>
      <c r="AB29" s="46">
        <v>0</v>
      </c>
      <c r="AC29" s="46">
        <v>0</v>
      </c>
      <c r="AD29" s="46">
        <f t="shared" si="8"/>
        <v>4192</v>
      </c>
      <c r="AE29" s="46">
        <f t="shared" si="9"/>
        <v>0</v>
      </c>
      <c r="AF29" s="46">
        <v>0</v>
      </c>
      <c r="AG29" s="46">
        <v>0</v>
      </c>
      <c r="AH29" s="46">
        <v>0</v>
      </c>
      <c r="AI29" s="46">
        <f t="shared" si="10"/>
        <v>4192</v>
      </c>
      <c r="AJ29" s="46">
        <v>0</v>
      </c>
      <c r="AK29" s="46">
        <v>0</v>
      </c>
      <c r="AL29" s="46">
        <v>4192</v>
      </c>
      <c r="AM29" s="46">
        <f t="shared" si="11"/>
        <v>0</v>
      </c>
      <c r="AN29" s="46">
        <v>0</v>
      </c>
      <c r="AO29" s="46">
        <v>0</v>
      </c>
      <c r="AP29" s="46">
        <v>0</v>
      </c>
      <c r="AQ29" s="46">
        <f t="shared" si="12"/>
        <v>0</v>
      </c>
      <c r="AR29" s="46">
        <v>0</v>
      </c>
      <c r="AS29" s="46">
        <v>0</v>
      </c>
      <c r="AT29" s="46">
        <v>0</v>
      </c>
      <c r="AU29" s="46">
        <f t="shared" si="13"/>
        <v>0</v>
      </c>
      <c r="AV29" s="46">
        <v>0</v>
      </c>
      <c r="AW29" s="46">
        <v>0</v>
      </c>
      <c r="AX29" s="46">
        <v>0</v>
      </c>
      <c r="AY29" s="46">
        <f t="shared" si="14"/>
        <v>0</v>
      </c>
      <c r="AZ29" s="46">
        <v>0</v>
      </c>
      <c r="BA29" s="46">
        <v>0</v>
      </c>
      <c r="BB29" s="46">
        <v>0</v>
      </c>
      <c r="BC29" s="46">
        <f t="shared" si="15"/>
        <v>96</v>
      </c>
      <c r="BD29" s="46">
        <f t="shared" si="16"/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f t="shared" si="18"/>
        <v>96</v>
      </c>
      <c r="BL29" s="46">
        <v>0</v>
      </c>
      <c r="BM29" s="46">
        <v>96</v>
      </c>
      <c r="BN29" s="46">
        <v>0</v>
      </c>
      <c r="BO29" s="46">
        <v>0</v>
      </c>
      <c r="BP29" s="46">
        <v>0</v>
      </c>
      <c r="BQ29" s="46">
        <v>0</v>
      </c>
      <c r="BR29" s="46">
        <f t="shared" si="41"/>
        <v>5159</v>
      </c>
      <c r="BS29" s="46">
        <f t="shared" si="41"/>
        <v>0</v>
      </c>
      <c r="BT29" s="46">
        <f t="shared" si="41"/>
        <v>4184</v>
      </c>
      <c r="BU29" s="46">
        <f t="shared" si="41"/>
        <v>69</v>
      </c>
      <c r="BV29" s="46">
        <f t="shared" si="41"/>
        <v>906</v>
      </c>
      <c r="BW29" s="46">
        <f t="shared" si="41"/>
        <v>0</v>
      </c>
      <c r="BX29" s="46">
        <f t="shared" si="41"/>
        <v>0</v>
      </c>
      <c r="BY29" s="46">
        <f t="shared" si="21"/>
        <v>5159</v>
      </c>
      <c r="BZ29" s="46">
        <f t="shared" si="22"/>
        <v>0</v>
      </c>
      <c r="CA29" s="46">
        <f t="shared" si="23"/>
        <v>4184</v>
      </c>
      <c r="CB29" s="46">
        <f t="shared" si="24"/>
        <v>69</v>
      </c>
      <c r="CC29" s="46">
        <f t="shared" si="25"/>
        <v>906</v>
      </c>
      <c r="CD29" s="46">
        <f t="shared" si="26"/>
        <v>0</v>
      </c>
      <c r="CE29" s="46">
        <f t="shared" si="27"/>
        <v>0</v>
      </c>
      <c r="CF29" s="46">
        <f t="shared" si="28"/>
        <v>0</v>
      </c>
      <c r="CG29" s="46">
        <f t="shared" si="42"/>
        <v>0</v>
      </c>
      <c r="CH29" s="46">
        <f t="shared" si="42"/>
        <v>0</v>
      </c>
      <c r="CI29" s="46">
        <f t="shared" si="42"/>
        <v>0</v>
      </c>
      <c r="CJ29" s="46">
        <f t="shared" si="42"/>
        <v>0</v>
      </c>
      <c r="CK29" s="46">
        <f t="shared" si="42"/>
        <v>0</v>
      </c>
      <c r="CL29" s="46">
        <f t="shared" si="42"/>
        <v>0</v>
      </c>
      <c r="CM29" s="46">
        <f t="shared" si="43"/>
        <v>4288</v>
      </c>
      <c r="CN29" s="46">
        <f t="shared" si="43"/>
        <v>0</v>
      </c>
      <c r="CO29" s="46">
        <f t="shared" si="43"/>
        <v>4288</v>
      </c>
      <c r="CP29" s="46">
        <f t="shared" si="43"/>
        <v>0</v>
      </c>
      <c r="CQ29" s="46">
        <f t="shared" si="43"/>
        <v>0</v>
      </c>
      <c r="CR29" s="46">
        <f t="shared" si="43"/>
        <v>0</v>
      </c>
      <c r="CS29" s="46">
        <f t="shared" si="43"/>
        <v>0</v>
      </c>
      <c r="CT29" s="46">
        <f t="shared" si="31"/>
        <v>4192</v>
      </c>
      <c r="CU29" s="46">
        <f t="shared" si="32"/>
        <v>0</v>
      </c>
      <c r="CV29" s="46">
        <f t="shared" si="33"/>
        <v>4192</v>
      </c>
      <c r="CW29" s="46">
        <f t="shared" si="34"/>
        <v>0</v>
      </c>
      <c r="CX29" s="46">
        <f t="shared" si="35"/>
        <v>0</v>
      </c>
      <c r="CY29" s="46">
        <f t="shared" si="36"/>
        <v>0</v>
      </c>
      <c r="CZ29" s="46">
        <f t="shared" si="37"/>
        <v>0</v>
      </c>
      <c r="DA29" s="46">
        <f t="shared" si="38"/>
        <v>96</v>
      </c>
      <c r="DB29" s="46">
        <f t="shared" si="44"/>
        <v>0</v>
      </c>
      <c r="DC29" s="46">
        <f t="shared" si="44"/>
        <v>96</v>
      </c>
      <c r="DD29" s="46">
        <f t="shared" si="44"/>
        <v>0</v>
      </c>
      <c r="DE29" s="46">
        <f t="shared" si="44"/>
        <v>0</v>
      </c>
      <c r="DF29" s="46">
        <f t="shared" si="44"/>
        <v>0</v>
      </c>
      <c r="DG29" s="46">
        <f t="shared" si="44"/>
        <v>0</v>
      </c>
      <c r="DH29" s="46">
        <v>0</v>
      </c>
      <c r="DI29" s="46">
        <f t="shared" si="40"/>
        <v>0</v>
      </c>
      <c r="DJ29" s="46">
        <v>0</v>
      </c>
      <c r="DK29" s="46">
        <v>0</v>
      </c>
      <c r="DL29" s="46">
        <v>0</v>
      </c>
      <c r="DM29" s="46">
        <v>0</v>
      </c>
    </row>
    <row r="30" spans="1:117" s="3" customFormat="1" ht="13.5" customHeight="1" x14ac:dyDescent="0.2">
      <c r="A30" s="44" t="s">
        <v>36</v>
      </c>
      <c r="B30" s="45" t="s">
        <v>81</v>
      </c>
      <c r="C30" s="44" t="s">
        <v>82</v>
      </c>
      <c r="D30" s="46">
        <f t="shared" si="0"/>
        <v>7330</v>
      </c>
      <c r="E30" s="46">
        <f t="shared" si="1"/>
        <v>4671</v>
      </c>
      <c r="F30" s="46">
        <f t="shared" si="2"/>
        <v>0</v>
      </c>
      <c r="G30" s="46">
        <v>0</v>
      </c>
      <c r="H30" s="46">
        <v>0</v>
      </c>
      <c r="I30" s="46">
        <v>0</v>
      </c>
      <c r="J30" s="46">
        <f t="shared" si="3"/>
        <v>3656</v>
      </c>
      <c r="K30" s="46">
        <v>0</v>
      </c>
      <c r="L30" s="46">
        <v>3656</v>
      </c>
      <c r="M30" s="46">
        <v>0</v>
      </c>
      <c r="N30" s="46">
        <f t="shared" si="4"/>
        <v>125</v>
      </c>
      <c r="O30" s="46">
        <v>0</v>
      </c>
      <c r="P30" s="46">
        <v>125</v>
      </c>
      <c r="Q30" s="46">
        <v>0</v>
      </c>
      <c r="R30" s="46">
        <f t="shared" si="5"/>
        <v>436</v>
      </c>
      <c r="S30" s="46">
        <v>0</v>
      </c>
      <c r="T30" s="46">
        <v>436</v>
      </c>
      <c r="U30" s="46">
        <v>0</v>
      </c>
      <c r="V30" s="46">
        <f t="shared" si="6"/>
        <v>0</v>
      </c>
      <c r="W30" s="46">
        <v>0</v>
      </c>
      <c r="X30" s="46">
        <v>0</v>
      </c>
      <c r="Y30" s="46">
        <v>0</v>
      </c>
      <c r="Z30" s="46">
        <f t="shared" si="7"/>
        <v>454</v>
      </c>
      <c r="AA30" s="46">
        <v>0</v>
      </c>
      <c r="AB30" s="46">
        <v>454</v>
      </c>
      <c r="AC30" s="46">
        <v>0</v>
      </c>
      <c r="AD30" s="46">
        <f t="shared" si="8"/>
        <v>2550</v>
      </c>
      <c r="AE30" s="46">
        <f t="shared" si="9"/>
        <v>0</v>
      </c>
      <c r="AF30" s="46">
        <v>0</v>
      </c>
      <c r="AG30" s="46">
        <v>0</v>
      </c>
      <c r="AH30" s="46">
        <v>0</v>
      </c>
      <c r="AI30" s="46">
        <f t="shared" si="10"/>
        <v>2293</v>
      </c>
      <c r="AJ30" s="46">
        <v>0</v>
      </c>
      <c r="AK30" s="46">
        <v>0</v>
      </c>
      <c r="AL30" s="46">
        <v>2293</v>
      </c>
      <c r="AM30" s="46">
        <f t="shared" si="11"/>
        <v>22</v>
      </c>
      <c r="AN30" s="46">
        <v>0</v>
      </c>
      <c r="AO30" s="46">
        <v>0</v>
      </c>
      <c r="AP30" s="46">
        <v>22</v>
      </c>
      <c r="AQ30" s="46">
        <f t="shared" si="12"/>
        <v>94</v>
      </c>
      <c r="AR30" s="46">
        <v>0</v>
      </c>
      <c r="AS30" s="46">
        <v>0</v>
      </c>
      <c r="AT30" s="46">
        <v>94</v>
      </c>
      <c r="AU30" s="46">
        <f t="shared" si="13"/>
        <v>0</v>
      </c>
      <c r="AV30" s="46">
        <v>0</v>
      </c>
      <c r="AW30" s="46">
        <v>0</v>
      </c>
      <c r="AX30" s="46">
        <v>0</v>
      </c>
      <c r="AY30" s="46">
        <f t="shared" si="14"/>
        <v>141</v>
      </c>
      <c r="AZ30" s="46">
        <v>0</v>
      </c>
      <c r="BA30" s="46">
        <v>0</v>
      </c>
      <c r="BB30" s="46">
        <v>141</v>
      </c>
      <c r="BC30" s="46">
        <f t="shared" si="15"/>
        <v>109</v>
      </c>
      <c r="BD30" s="46">
        <f t="shared" si="16"/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f t="shared" si="18"/>
        <v>109</v>
      </c>
      <c r="BL30" s="46">
        <v>0</v>
      </c>
      <c r="BM30" s="46">
        <v>109</v>
      </c>
      <c r="BN30" s="46">
        <v>0</v>
      </c>
      <c r="BO30" s="46">
        <v>0</v>
      </c>
      <c r="BP30" s="46">
        <v>0</v>
      </c>
      <c r="BQ30" s="46">
        <v>0</v>
      </c>
      <c r="BR30" s="46">
        <f t="shared" si="41"/>
        <v>4671</v>
      </c>
      <c r="BS30" s="46">
        <f t="shared" si="41"/>
        <v>0</v>
      </c>
      <c r="BT30" s="46">
        <f t="shared" si="41"/>
        <v>3656</v>
      </c>
      <c r="BU30" s="46">
        <f t="shared" si="41"/>
        <v>125</v>
      </c>
      <c r="BV30" s="46">
        <f t="shared" si="41"/>
        <v>436</v>
      </c>
      <c r="BW30" s="46">
        <f t="shared" si="41"/>
        <v>0</v>
      </c>
      <c r="BX30" s="46">
        <f t="shared" si="41"/>
        <v>454</v>
      </c>
      <c r="BY30" s="46">
        <f t="shared" si="21"/>
        <v>4671</v>
      </c>
      <c r="BZ30" s="46">
        <f t="shared" si="22"/>
        <v>0</v>
      </c>
      <c r="CA30" s="46">
        <f t="shared" si="23"/>
        <v>3656</v>
      </c>
      <c r="CB30" s="46">
        <f t="shared" si="24"/>
        <v>125</v>
      </c>
      <c r="CC30" s="46">
        <f t="shared" si="25"/>
        <v>436</v>
      </c>
      <c r="CD30" s="46">
        <f t="shared" si="26"/>
        <v>0</v>
      </c>
      <c r="CE30" s="46">
        <f t="shared" si="27"/>
        <v>454</v>
      </c>
      <c r="CF30" s="46">
        <f t="shared" si="28"/>
        <v>0</v>
      </c>
      <c r="CG30" s="46">
        <f t="shared" si="42"/>
        <v>0</v>
      </c>
      <c r="CH30" s="46">
        <f t="shared" si="42"/>
        <v>0</v>
      </c>
      <c r="CI30" s="46">
        <f t="shared" si="42"/>
        <v>0</v>
      </c>
      <c r="CJ30" s="46">
        <f t="shared" si="42"/>
        <v>0</v>
      </c>
      <c r="CK30" s="46">
        <f t="shared" si="42"/>
        <v>0</v>
      </c>
      <c r="CL30" s="46">
        <f t="shared" si="42"/>
        <v>0</v>
      </c>
      <c r="CM30" s="46">
        <f t="shared" si="43"/>
        <v>2659</v>
      </c>
      <c r="CN30" s="46">
        <f t="shared" si="43"/>
        <v>0</v>
      </c>
      <c r="CO30" s="46">
        <f t="shared" si="43"/>
        <v>2402</v>
      </c>
      <c r="CP30" s="46">
        <f t="shared" si="43"/>
        <v>22</v>
      </c>
      <c r="CQ30" s="46">
        <f t="shared" si="43"/>
        <v>94</v>
      </c>
      <c r="CR30" s="46">
        <f t="shared" si="43"/>
        <v>0</v>
      </c>
      <c r="CS30" s="46">
        <f t="shared" si="43"/>
        <v>141</v>
      </c>
      <c r="CT30" s="46">
        <f t="shared" si="31"/>
        <v>2550</v>
      </c>
      <c r="CU30" s="46">
        <f t="shared" si="32"/>
        <v>0</v>
      </c>
      <c r="CV30" s="46">
        <f t="shared" si="33"/>
        <v>2293</v>
      </c>
      <c r="CW30" s="46">
        <f t="shared" si="34"/>
        <v>22</v>
      </c>
      <c r="CX30" s="46">
        <f t="shared" si="35"/>
        <v>94</v>
      </c>
      <c r="CY30" s="46">
        <f t="shared" si="36"/>
        <v>0</v>
      </c>
      <c r="CZ30" s="46">
        <f t="shared" si="37"/>
        <v>141</v>
      </c>
      <c r="DA30" s="46">
        <f t="shared" si="38"/>
        <v>109</v>
      </c>
      <c r="DB30" s="46">
        <f t="shared" si="44"/>
        <v>0</v>
      </c>
      <c r="DC30" s="46">
        <f t="shared" si="44"/>
        <v>109</v>
      </c>
      <c r="DD30" s="46">
        <f t="shared" si="44"/>
        <v>0</v>
      </c>
      <c r="DE30" s="46">
        <f t="shared" si="44"/>
        <v>0</v>
      </c>
      <c r="DF30" s="46">
        <f t="shared" si="44"/>
        <v>0</v>
      </c>
      <c r="DG30" s="46">
        <f t="shared" si="44"/>
        <v>0</v>
      </c>
      <c r="DH30" s="46">
        <v>0</v>
      </c>
      <c r="DI30" s="46">
        <f t="shared" si="40"/>
        <v>0</v>
      </c>
      <c r="DJ30" s="46">
        <v>0</v>
      </c>
      <c r="DK30" s="46">
        <v>0</v>
      </c>
      <c r="DL30" s="46">
        <v>0</v>
      </c>
      <c r="DM30" s="46">
        <v>0</v>
      </c>
    </row>
    <row r="31" spans="1:117" s="3" customFormat="1" ht="13.5" customHeight="1" x14ac:dyDescent="0.2">
      <c r="A31" s="44" t="s">
        <v>36</v>
      </c>
      <c r="B31" s="45" t="s">
        <v>83</v>
      </c>
      <c r="C31" s="44" t="s">
        <v>84</v>
      </c>
      <c r="D31" s="46">
        <f t="shared" si="0"/>
        <v>8368</v>
      </c>
      <c r="E31" s="46">
        <f t="shared" si="1"/>
        <v>4770</v>
      </c>
      <c r="F31" s="46">
        <f t="shared" si="2"/>
        <v>0</v>
      </c>
      <c r="G31" s="46">
        <v>0</v>
      </c>
      <c r="H31" s="46">
        <v>0</v>
      </c>
      <c r="I31" s="46">
        <v>0</v>
      </c>
      <c r="J31" s="46">
        <f t="shared" si="3"/>
        <v>4120</v>
      </c>
      <c r="K31" s="46">
        <v>0</v>
      </c>
      <c r="L31" s="46">
        <v>4120</v>
      </c>
      <c r="M31" s="46">
        <v>0</v>
      </c>
      <c r="N31" s="46">
        <f t="shared" si="4"/>
        <v>162</v>
      </c>
      <c r="O31" s="46">
        <v>0</v>
      </c>
      <c r="P31" s="46">
        <v>162</v>
      </c>
      <c r="Q31" s="46">
        <v>0</v>
      </c>
      <c r="R31" s="46">
        <f t="shared" si="5"/>
        <v>277</v>
      </c>
      <c r="S31" s="46">
        <v>168</v>
      </c>
      <c r="T31" s="46">
        <v>109</v>
      </c>
      <c r="U31" s="46">
        <v>0</v>
      </c>
      <c r="V31" s="46">
        <f t="shared" si="6"/>
        <v>0</v>
      </c>
      <c r="W31" s="46">
        <v>0</v>
      </c>
      <c r="X31" s="46">
        <v>0</v>
      </c>
      <c r="Y31" s="46">
        <v>0</v>
      </c>
      <c r="Z31" s="46">
        <f t="shared" si="7"/>
        <v>211</v>
      </c>
      <c r="AA31" s="46">
        <v>0</v>
      </c>
      <c r="AB31" s="46">
        <v>211</v>
      </c>
      <c r="AC31" s="46">
        <v>0</v>
      </c>
      <c r="AD31" s="46">
        <f t="shared" si="8"/>
        <v>2283</v>
      </c>
      <c r="AE31" s="46">
        <f t="shared" si="9"/>
        <v>0</v>
      </c>
      <c r="AF31" s="46">
        <v>0</v>
      </c>
      <c r="AG31" s="46">
        <v>0</v>
      </c>
      <c r="AH31" s="46">
        <v>0</v>
      </c>
      <c r="AI31" s="46">
        <f t="shared" si="10"/>
        <v>2222</v>
      </c>
      <c r="AJ31" s="46">
        <v>0</v>
      </c>
      <c r="AK31" s="46">
        <v>0</v>
      </c>
      <c r="AL31" s="46">
        <v>2222</v>
      </c>
      <c r="AM31" s="46">
        <f t="shared" si="11"/>
        <v>61</v>
      </c>
      <c r="AN31" s="46">
        <v>0</v>
      </c>
      <c r="AO31" s="46">
        <v>0</v>
      </c>
      <c r="AP31" s="46">
        <v>61</v>
      </c>
      <c r="AQ31" s="46">
        <f t="shared" si="12"/>
        <v>0</v>
      </c>
      <c r="AR31" s="46">
        <v>0</v>
      </c>
      <c r="AS31" s="46">
        <v>0</v>
      </c>
      <c r="AT31" s="46">
        <v>0</v>
      </c>
      <c r="AU31" s="46">
        <f t="shared" si="13"/>
        <v>0</v>
      </c>
      <c r="AV31" s="46">
        <v>0</v>
      </c>
      <c r="AW31" s="46">
        <v>0</v>
      </c>
      <c r="AX31" s="46">
        <v>0</v>
      </c>
      <c r="AY31" s="46">
        <f t="shared" si="14"/>
        <v>0</v>
      </c>
      <c r="AZ31" s="46">
        <v>0</v>
      </c>
      <c r="BA31" s="46">
        <v>0</v>
      </c>
      <c r="BB31" s="46">
        <v>0</v>
      </c>
      <c r="BC31" s="46">
        <f t="shared" si="15"/>
        <v>1315</v>
      </c>
      <c r="BD31" s="46">
        <f t="shared" si="16"/>
        <v>1315</v>
      </c>
      <c r="BE31" s="46">
        <v>0</v>
      </c>
      <c r="BF31" s="46">
        <v>184</v>
      </c>
      <c r="BG31" s="46">
        <v>165</v>
      </c>
      <c r="BH31" s="46">
        <v>44</v>
      </c>
      <c r="BI31" s="46">
        <v>709</v>
      </c>
      <c r="BJ31" s="46">
        <v>213</v>
      </c>
      <c r="BK31" s="46">
        <f t="shared" si="18"/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f t="shared" si="41"/>
        <v>6085</v>
      </c>
      <c r="BS31" s="46">
        <f t="shared" si="41"/>
        <v>0</v>
      </c>
      <c r="BT31" s="46">
        <f t="shared" si="41"/>
        <v>4304</v>
      </c>
      <c r="BU31" s="46">
        <f t="shared" si="41"/>
        <v>327</v>
      </c>
      <c r="BV31" s="46">
        <f t="shared" si="41"/>
        <v>321</v>
      </c>
      <c r="BW31" s="46">
        <f t="shared" si="41"/>
        <v>709</v>
      </c>
      <c r="BX31" s="46">
        <f t="shared" si="41"/>
        <v>424</v>
      </c>
      <c r="BY31" s="46">
        <f t="shared" si="21"/>
        <v>4770</v>
      </c>
      <c r="BZ31" s="46">
        <f t="shared" si="22"/>
        <v>0</v>
      </c>
      <c r="CA31" s="46">
        <f t="shared" si="23"/>
        <v>4120</v>
      </c>
      <c r="CB31" s="46">
        <f t="shared" si="24"/>
        <v>162</v>
      </c>
      <c r="CC31" s="46">
        <f t="shared" si="25"/>
        <v>277</v>
      </c>
      <c r="CD31" s="46">
        <f t="shared" si="26"/>
        <v>0</v>
      </c>
      <c r="CE31" s="46">
        <f t="shared" si="27"/>
        <v>211</v>
      </c>
      <c r="CF31" s="46">
        <f t="shared" si="28"/>
        <v>1315</v>
      </c>
      <c r="CG31" s="46">
        <f t="shared" si="42"/>
        <v>0</v>
      </c>
      <c r="CH31" s="46">
        <f t="shared" si="42"/>
        <v>184</v>
      </c>
      <c r="CI31" s="46">
        <f t="shared" si="42"/>
        <v>165</v>
      </c>
      <c r="CJ31" s="46">
        <f t="shared" si="42"/>
        <v>44</v>
      </c>
      <c r="CK31" s="46">
        <f t="shared" si="42"/>
        <v>709</v>
      </c>
      <c r="CL31" s="46">
        <f t="shared" si="42"/>
        <v>213</v>
      </c>
      <c r="CM31" s="46">
        <f t="shared" si="43"/>
        <v>2283</v>
      </c>
      <c r="CN31" s="46">
        <f t="shared" si="43"/>
        <v>0</v>
      </c>
      <c r="CO31" s="46">
        <f t="shared" si="43"/>
        <v>2222</v>
      </c>
      <c r="CP31" s="46">
        <f t="shared" si="43"/>
        <v>61</v>
      </c>
      <c r="CQ31" s="46">
        <f t="shared" si="43"/>
        <v>0</v>
      </c>
      <c r="CR31" s="46">
        <f t="shared" si="43"/>
        <v>0</v>
      </c>
      <c r="CS31" s="46">
        <f t="shared" si="43"/>
        <v>0</v>
      </c>
      <c r="CT31" s="46">
        <f t="shared" si="31"/>
        <v>2283</v>
      </c>
      <c r="CU31" s="46">
        <f t="shared" si="32"/>
        <v>0</v>
      </c>
      <c r="CV31" s="46">
        <f t="shared" si="33"/>
        <v>2222</v>
      </c>
      <c r="CW31" s="46">
        <f t="shared" si="34"/>
        <v>61</v>
      </c>
      <c r="CX31" s="46">
        <f t="shared" si="35"/>
        <v>0</v>
      </c>
      <c r="CY31" s="46">
        <f t="shared" si="36"/>
        <v>0</v>
      </c>
      <c r="CZ31" s="46">
        <f t="shared" si="37"/>
        <v>0</v>
      </c>
      <c r="DA31" s="46">
        <f t="shared" si="38"/>
        <v>0</v>
      </c>
      <c r="DB31" s="46">
        <f t="shared" si="44"/>
        <v>0</v>
      </c>
      <c r="DC31" s="46">
        <f t="shared" si="44"/>
        <v>0</v>
      </c>
      <c r="DD31" s="46">
        <f t="shared" si="44"/>
        <v>0</v>
      </c>
      <c r="DE31" s="46">
        <f t="shared" si="44"/>
        <v>0</v>
      </c>
      <c r="DF31" s="46">
        <f t="shared" si="44"/>
        <v>0</v>
      </c>
      <c r="DG31" s="46">
        <f t="shared" si="44"/>
        <v>0</v>
      </c>
      <c r="DH31" s="46">
        <v>0</v>
      </c>
      <c r="DI31" s="46">
        <f t="shared" si="40"/>
        <v>0</v>
      </c>
      <c r="DJ31" s="46">
        <v>0</v>
      </c>
      <c r="DK31" s="46">
        <v>0</v>
      </c>
      <c r="DL31" s="46">
        <v>0</v>
      </c>
      <c r="DM31" s="46">
        <v>0</v>
      </c>
    </row>
    <row r="32" spans="1:117" s="3" customFormat="1" ht="13.5" customHeight="1" x14ac:dyDescent="0.2">
      <c r="A32" s="44" t="s">
        <v>36</v>
      </c>
      <c r="B32" s="45" t="s">
        <v>85</v>
      </c>
      <c r="C32" s="44" t="s">
        <v>86</v>
      </c>
      <c r="D32" s="46">
        <f t="shared" si="0"/>
        <v>8295</v>
      </c>
      <c r="E32" s="46">
        <f t="shared" si="1"/>
        <v>4728</v>
      </c>
      <c r="F32" s="46">
        <f t="shared" si="2"/>
        <v>0</v>
      </c>
      <c r="G32" s="46">
        <v>0</v>
      </c>
      <c r="H32" s="46">
        <v>0</v>
      </c>
      <c r="I32" s="46">
        <v>0</v>
      </c>
      <c r="J32" s="46">
        <f t="shared" si="3"/>
        <v>4001</v>
      </c>
      <c r="K32" s="46">
        <v>4001</v>
      </c>
      <c r="L32" s="46">
        <v>0</v>
      </c>
      <c r="M32" s="46">
        <v>0</v>
      </c>
      <c r="N32" s="46">
        <f t="shared" si="4"/>
        <v>255</v>
      </c>
      <c r="O32" s="46">
        <v>0</v>
      </c>
      <c r="P32" s="46">
        <v>255</v>
      </c>
      <c r="Q32" s="46">
        <v>0</v>
      </c>
      <c r="R32" s="46">
        <f t="shared" si="5"/>
        <v>214</v>
      </c>
      <c r="S32" s="46">
        <v>214</v>
      </c>
      <c r="T32" s="46">
        <v>0</v>
      </c>
      <c r="U32" s="46">
        <v>0</v>
      </c>
      <c r="V32" s="46">
        <f t="shared" si="6"/>
        <v>0</v>
      </c>
      <c r="W32" s="46">
        <v>0</v>
      </c>
      <c r="X32" s="46">
        <v>0</v>
      </c>
      <c r="Y32" s="46">
        <v>0</v>
      </c>
      <c r="Z32" s="46">
        <f t="shared" si="7"/>
        <v>258</v>
      </c>
      <c r="AA32" s="46">
        <v>0</v>
      </c>
      <c r="AB32" s="46">
        <v>258</v>
      </c>
      <c r="AC32" s="46">
        <v>0</v>
      </c>
      <c r="AD32" s="46">
        <f t="shared" si="8"/>
        <v>77</v>
      </c>
      <c r="AE32" s="46">
        <f t="shared" si="9"/>
        <v>0</v>
      </c>
      <c r="AF32" s="46">
        <v>0</v>
      </c>
      <c r="AG32" s="46">
        <v>0</v>
      </c>
      <c r="AH32" s="46">
        <v>0</v>
      </c>
      <c r="AI32" s="46">
        <f t="shared" si="10"/>
        <v>77</v>
      </c>
      <c r="AJ32" s="46">
        <v>0</v>
      </c>
      <c r="AK32" s="46">
        <v>0</v>
      </c>
      <c r="AL32" s="46">
        <v>77</v>
      </c>
      <c r="AM32" s="46">
        <f t="shared" si="11"/>
        <v>0</v>
      </c>
      <c r="AN32" s="46">
        <v>0</v>
      </c>
      <c r="AO32" s="46">
        <v>0</v>
      </c>
      <c r="AP32" s="46">
        <v>0</v>
      </c>
      <c r="AQ32" s="46">
        <f t="shared" si="12"/>
        <v>0</v>
      </c>
      <c r="AR32" s="46">
        <v>0</v>
      </c>
      <c r="AS32" s="46">
        <v>0</v>
      </c>
      <c r="AT32" s="46">
        <v>0</v>
      </c>
      <c r="AU32" s="46">
        <f t="shared" si="13"/>
        <v>0</v>
      </c>
      <c r="AV32" s="46">
        <v>0</v>
      </c>
      <c r="AW32" s="46">
        <v>0</v>
      </c>
      <c r="AX32" s="46">
        <v>0</v>
      </c>
      <c r="AY32" s="46">
        <f t="shared" si="14"/>
        <v>0</v>
      </c>
      <c r="AZ32" s="46">
        <v>0</v>
      </c>
      <c r="BA32" s="46">
        <v>0</v>
      </c>
      <c r="BB32" s="46">
        <v>0</v>
      </c>
      <c r="BC32" s="46">
        <f t="shared" si="15"/>
        <v>3490</v>
      </c>
      <c r="BD32" s="46">
        <f t="shared" si="16"/>
        <v>3490</v>
      </c>
      <c r="BE32" s="46">
        <v>0</v>
      </c>
      <c r="BF32" s="46">
        <v>2822</v>
      </c>
      <c r="BG32" s="46">
        <v>97</v>
      </c>
      <c r="BH32" s="46">
        <v>396</v>
      </c>
      <c r="BI32" s="46">
        <v>77</v>
      </c>
      <c r="BJ32" s="46">
        <v>98</v>
      </c>
      <c r="BK32" s="46">
        <f t="shared" si="18"/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f t="shared" si="41"/>
        <v>8218</v>
      </c>
      <c r="BS32" s="46">
        <f t="shared" si="41"/>
        <v>0</v>
      </c>
      <c r="BT32" s="46">
        <f t="shared" si="41"/>
        <v>6823</v>
      </c>
      <c r="BU32" s="46">
        <f t="shared" si="41"/>
        <v>352</v>
      </c>
      <c r="BV32" s="46">
        <f t="shared" si="41"/>
        <v>610</v>
      </c>
      <c r="BW32" s="46">
        <f t="shared" si="41"/>
        <v>77</v>
      </c>
      <c r="BX32" s="46">
        <f t="shared" si="41"/>
        <v>356</v>
      </c>
      <c r="BY32" s="46">
        <f t="shared" si="21"/>
        <v>4728</v>
      </c>
      <c r="BZ32" s="46">
        <f t="shared" si="22"/>
        <v>0</v>
      </c>
      <c r="CA32" s="46">
        <f t="shared" si="23"/>
        <v>4001</v>
      </c>
      <c r="CB32" s="46">
        <f t="shared" si="24"/>
        <v>255</v>
      </c>
      <c r="CC32" s="46">
        <f t="shared" si="25"/>
        <v>214</v>
      </c>
      <c r="CD32" s="46">
        <f t="shared" si="26"/>
        <v>0</v>
      </c>
      <c r="CE32" s="46">
        <f t="shared" si="27"/>
        <v>258</v>
      </c>
      <c r="CF32" s="46">
        <f t="shared" si="28"/>
        <v>3490</v>
      </c>
      <c r="CG32" s="46">
        <f t="shared" si="42"/>
        <v>0</v>
      </c>
      <c r="CH32" s="46">
        <f t="shared" si="42"/>
        <v>2822</v>
      </c>
      <c r="CI32" s="46">
        <f t="shared" si="42"/>
        <v>97</v>
      </c>
      <c r="CJ32" s="46">
        <f t="shared" si="42"/>
        <v>396</v>
      </c>
      <c r="CK32" s="46">
        <f t="shared" si="42"/>
        <v>77</v>
      </c>
      <c r="CL32" s="46">
        <f t="shared" si="42"/>
        <v>98</v>
      </c>
      <c r="CM32" s="46">
        <f t="shared" si="43"/>
        <v>77</v>
      </c>
      <c r="CN32" s="46">
        <f t="shared" si="43"/>
        <v>0</v>
      </c>
      <c r="CO32" s="46">
        <f t="shared" si="43"/>
        <v>77</v>
      </c>
      <c r="CP32" s="46">
        <f t="shared" si="43"/>
        <v>0</v>
      </c>
      <c r="CQ32" s="46">
        <f t="shared" si="43"/>
        <v>0</v>
      </c>
      <c r="CR32" s="46">
        <f t="shared" si="43"/>
        <v>0</v>
      </c>
      <c r="CS32" s="46">
        <f t="shared" si="43"/>
        <v>0</v>
      </c>
      <c r="CT32" s="46">
        <f t="shared" si="31"/>
        <v>77</v>
      </c>
      <c r="CU32" s="46">
        <f t="shared" si="32"/>
        <v>0</v>
      </c>
      <c r="CV32" s="46">
        <f t="shared" si="33"/>
        <v>77</v>
      </c>
      <c r="CW32" s="46">
        <f t="shared" si="34"/>
        <v>0</v>
      </c>
      <c r="CX32" s="46">
        <f t="shared" si="35"/>
        <v>0</v>
      </c>
      <c r="CY32" s="46">
        <f t="shared" si="36"/>
        <v>0</v>
      </c>
      <c r="CZ32" s="46">
        <f t="shared" si="37"/>
        <v>0</v>
      </c>
      <c r="DA32" s="46">
        <f t="shared" si="38"/>
        <v>0</v>
      </c>
      <c r="DB32" s="46">
        <f t="shared" si="44"/>
        <v>0</v>
      </c>
      <c r="DC32" s="46">
        <f t="shared" si="44"/>
        <v>0</v>
      </c>
      <c r="DD32" s="46">
        <f t="shared" si="44"/>
        <v>0</v>
      </c>
      <c r="DE32" s="46">
        <f t="shared" si="44"/>
        <v>0</v>
      </c>
      <c r="DF32" s="46">
        <f t="shared" si="44"/>
        <v>0</v>
      </c>
      <c r="DG32" s="46">
        <f t="shared" si="44"/>
        <v>0</v>
      </c>
      <c r="DH32" s="46">
        <v>0</v>
      </c>
      <c r="DI32" s="46">
        <f t="shared" si="40"/>
        <v>1</v>
      </c>
      <c r="DJ32" s="46">
        <v>1</v>
      </c>
      <c r="DK32" s="46">
        <v>0</v>
      </c>
      <c r="DL32" s="46">
        <v>0</v>
      </c>
      <c r="DM32" s="46">
        <v>0</v>
      </c>
    </row>
    <row r="33" spans="1:117" s="3" customFormat="1" ht="13.5" customHeight="1" x14ac:dyDescent="0.2">
      <c r="A33" s="44" t="s">
        <v>36</v>
      </c>
      <c r="B33" s="45" t="s">
        <v>87</v>
      </c>
      <c r="C33" s="44" t="s">
        <v>88</v>
      </c>
      <c r="D33" s="46">
        <f t="shared" si="0"/>
        <v>1856</v>
      </c>
      <c r="E33" s="46">
        <f t="shared" si="1"/>
        <v>1365</v>
      </c>
      <c r="F33" s="46">
        <f t="shared" si="2"/>
        <v>0</v>
      </c>
      <c r="G33" s="46">
        <v>0</v>
      </c>
      <c r="H33" s="46">
        <v>0</v>
      </c>
      <c r="I33" s="46">
        <v>0</v>
      </c>
      <c r="J33" s="46">
        <f t="shared" si="3"/>
        <v>1005</v>
      </c>
      <c r="K33" s="46">
        <v>0</v>
      </c>
      <c r="L33" s="46">
        <v>1005</v>
      </c>
      <c r="M33" s="46">
        <v>0</v>
      </c>
      <c r="N33" s="46">
        <f t="shared" si="4"/>
        <v>75</v>
      </c>
      <c r="O33" s="46">
        <v>0</v>
      </c>
      <c r="P33" s="46">
        <v>75</v>
      </c>
      <c r="Q33" s="46">
        <v>0</v>
      </c>
      <c r="R33" s="46">
        <f t="shared" si="5"/>
        <v>214</v>
      </c>
      <c r="S33" s="46">
        <v>0</v>
      </c>
      <c r="T33" s="46">
        <v>214</v>
      </c>
      <c r="U33" s="46">
        <v>0</v>
      </c>
      <c r="V33" s="46">
        <f t="shared" si="6"/>
        <v>0</v>
      </c>
      <c r="W33" s="46">
        <v>0</v>
      </c>
      <c r="X33" s="46">
        <v>0</v>
      </c>
      <c r="Y33" s="46">
        <v>0</v>
      </c>
      <c r="Z33" s="46">
        <f t="shared" si="7"/>
        <v>71</v>
      </c>
      <c r="AA33" s="46">
        <v>0</v>
      </c>
      <c r="AB33" s="46">
        <v>71</v>
      </c>
      <c r="AC33" s="46">
        <v>0</v>
      </c>
      <c r="AD33" s="46">
        <f t="shared" si="8"/>
        <v>447</v>
      </c>
      <c r="AE33" s="46">
        <f t="shared" si="9"/>
        <v>0</v>
      </c>
      <c r="AF33" s="46">
        <v>0</v>
      </c>
      <c r="AG33" s="46">
        <v>0</v>
      </c>
      <c r="AH33" s="46">
        <v>0</v>
      </c>
      <c r="AI33" s="46">
        <f t="shared" si="10"/>
        <v>404</v>
      </c>
      <c r="AJ33" s="46">
        <v>0</v>
      </c>
      <c r="AK33" s="46">
        <v>0</v>
      </c>
      <c r="AL33" s="46">
        <v>404</v>
      </c>
      <c r="AM33" s="46">
        <f t="shared" si="11"/>
        <v>43</v>
      </c>
      <c r="AN33" s="46">
        <v>0</v>
      </c>
      <c r="AO33" s="46">
        <v>0</v>
      </c>
      <c r="AP33" s="46">
        <v>43</v>
      </c>
      <c r="AQ33" s="46">
        <f t="shared" si="12"/>
        <v>0</v>
      </c>
      <c r="AR33" s="46">
        <v>0</v>
      </c>
      <c r="AS33" s="46">
        <v>0</v>
      </c>
      <c r="AT33" s="46">
        <v>0</v>
      </c>
      <c r="AU33" s="46">
        <f t="shared" si="13"/>
        <v>0</v>
      </c>
      <c r="AV33" s="46">
        <v>0</v>
      </c>
      <c r="AW33" s="46">
        <v>0</v>
      </c>
      <c r="AX33" s="46">
        <v>0</v>
      </c>
      <c r="AY33" s="46">
        <f t="shared" si="14"/>
        <v>0</v>
      </c>
      <c r="AZ33" s="46">
        <v>0</v>
      </c>
      <c r="BA33" s="46">
        <v>0</v>
      </c>
      <c r="BB33" s="46">
        <v>0</v>
      </c>
      <c r="BC33" s="46">
        <f t="shared" si="15"/>
        <v>44</v>
      </c>
      <c r="BD33" s="46">
        <f t="shared" si="16"/>
        <v>44</v>
      </c>
      <c r="BE33" s="46">
        <v>0</v>
      </c>
      <c r="BF33" s="46">
        <v>22</v>
      </c>
      <c r="BG33" s="46">
        <v>22</v>
      </c>
      <c r="BH33" s="46">
        <v>0</v>
      </c>
      <c r="BI33" s="46">
        <v>0</v>
      </c>
      <c r="BJ33" s="46">
        <v>0</v>
      </c>
      <c r="BK33" s="46">
        <f t="shared" si="18"/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f t="shared" si="41"/>
        <v>1409</v>
      </c>
      <c r="BS33" s="46">
        <f t="shared" si="41"/>
        <v>0</v>
      </c>
      <c r="BT33" s="46">
        <f t="shared" si="41"/>
        <v>1027</v>
      </c>
      <c r="BU33" s="46">
        <f t="shared" si="41"/>
        <v>97</v>
      </c>
      <c r="BV33" s="46">
        <f t="shared" si="41"/>
        <v>214</v>
      </c>
      <c r="BW33" s="46">
        <f t="shared" si="41"/>
        <v>0</v>
      </c>
      <c r="BX33" s="46">
        <f t="shared" si="41"/>
        <v>71</v>
      </c>
      <c r="BY33" s="46">
        <f t="shared" si="21"/>
        <v>1365</v>
      </c>
      <c r="BZ33" s="46">
        <f t="shared" si="22"/>
        <v>0</v>
      </c>
      <c r="CA33" s="46">
        <f t="shared" si="23"/>
        <v>1005</v>
      </c>
      <c r="CB33" s="46">
        <f t="shared" si="24"/>
        <v>75</v>
      </c>
      <c r="CC33" s="46">
        <f t="shared" si="25"/>
        <v>214</v>
      </c>
      <c r="CD33" s="46">
        <f t="shared" si="26"/>
        <v>0</v>
      </c>
      <c r="CE33" s="46">
        <f t="shared" si="27"/>
        <v>71</v>
      </c>
      <c r="CF33" s="46">
        <f t="shared" si="28"/>
        <v>44</v>
      </c>
      <c r="CG33" s="46">
        <f t="shared" si="42"/>
        <v>0</v>
      </c>
      <c r="CH33" s="46">
        <f t="shared" si="42"/>
        <v>22</v>
      </c>
      <c r="CI33" s="46">
        <f t="shared" si="42"/>
        <v>22</v>
      </c>
      <c r="CJ33" s="46">
        <f t="shared" si="42"/>
        <v>0</v>
      </c>
      <c r="CK33" s="46">
        <f t="shared" si="42"/>
        <v>0</v>
      </c>
      <c r="CL33" s="46">
        <f t="shared" si="42"/>
        <v>0</v>
      </c>
      <c r="CM33" s="46">
        <f t="shared" si="43"/>
        <v>447</v>
      </c>
      <c r="CN33" s="46">
        <f t="shared" si="43"/>
        <v>0</v>
      </c>
      <c r="CO33" s="46">
        <f t="shared" si="43"/>
        <v>404</v>
      </c>
      <c r="CP33" s="46">
        <f t="shared" si="43"/>
        <v>43</v>
      </c>
      <c r="CQ33" s="46">
        <f t="shared" si="43"/>
        <v>0</v>
      </c>
      <c r="CR33" s="46">
        <f t="shared" si="43"/>
        <v>0</v>
      </c>
      <c r="CS33" s="46">
        <f t="shared" si="43"/>
        <v>0</v>
      </c>
      <c r="CT33" s="46">
        <f t="shared" si="31"/>
        <v>447</v>
      </c>
      <c r="CU33" s="46">
        <f t="shared" si="32"/>
        <v>0</v>
      </c>
      <c r="CV33" s="46">
        <f t="shared" si="33"/>
        <v>404</v>
      </c>
      <c r="CW33" s="46">
        <f t="shared" si="34"/>
        <v>43</v>
      </c>
      <c r="CX33" s="46">
        <f t="shared" si="35"/>
        <v>0</v>
      </c>
      <c r="CY33" s="46">
        <f t="shared" si="36"/>
        <v>0</v>
      </c>
      <c r="CZ33" s="46">
        <f t="shared" si="37"/>
        <v>0</v>
      </c>
      <c r="DA33" s="46">
        <f t="shared" si="38"/>
        <v>0</v>
      </c>
      <c r="DB33" s="46">
        <f t="shared" si="44"/>
        <v>0</v>
      </c>
      <c r="DC33" s="46">
        <f t="shared" si="44"/>
        <v>0</v>
      </c>
      <c r="DD33" s="46">
        <f t="shared" si="44"/>
        <v>0</v>
      </c>
      <c r="DE33" s="46">
        <f t="shared" si="44"/>
        <v>0</v>
      </c>
      <c r="DF33" s="46">
        <f t="shared" si="44"/>
        <v>0</v>
      </c>
      <c r="DG33" s="46">
        <f t="shared" si="44"/>
        <v>0</v>
      </c>
      <c r="DH33" s="46">
        <v>0</v>
      </c>
      <c r="DI33" s="46">
        <f t="shared" si="40"/>
        <v>0</v>
      </c>
      <c r="DJ33" s="46">
        <v>0</v>
      </c>
      <c r="DK33" s="46">
        <v>0</v>
      </c>
      <c r="DL33" s="46">
        <v>0</v>
      </c>
      <c r="DM33" s="46">
        <v>0</v>
      </c>
    </row>
    <row r="34" spans="1:117" s="3" customFormat="1" ht="13.5" customHeight="1" x14ac:dyDescent="0.2">
      <c r="A34" s="44" t="s">
        <v>36</v>
      </c>
      <c r="B34" s="45" t="s">
        <v>89</v>
      </c>
      <c r="C34" s="44" t="s">
        <v>90</v>
      </c>
      <c r="D34" s="46">
        <f t="shared" si="0"/>
        <v>5366</v>
      </c>
      <c r="E34" s="46">
        <f t="shared" si="1"/>
        <v>3719</v>
      </c>
      <c r="F34" s="46">
        <f t="shared" si="2"/>
        <v>0</v>
      </c>
      <c r="G34" s="46">
        <v>0</v>
      </c>
      <c r="H34" s="46">
        <v>0</v>
      </c>
      <c r="I34" s="46">
        <v>0</v>
      </c>
      <c r="J34" s="46">
        <f t="shared" si="3"/>
        <v>3163</v>
      </c>
      <c r="K34" s="46">
        <v>0</v>
      </c>
      <c r="L34" s="46">
        <v>3163</v>
      </c>
      <c r="M34" s="46">
        <v>0</v>
      </c>
      <c r="N34" s="46">
        <f t="shared" si="4"/>
        <v>165</v>
      </c>
      <c r="O34" s="46">
        <v>0</v>
      </c>
      <c r="P34" s="46">
        <v>165</v>
      </c>
      <c r="Q34" s="46">
        <v>0</v>
      </c>
      <c r="R34" s="46">
        <f t="shared" si="5"/>
        <v>232</v>
      </c>
      <c r="S34" s="46">
        <v>0</v>
      </c>
      <c r="T34" s="46">
        <v>232</v>
      </c>
      <c r="U34" s="46">
        <v>0</v>
      </c>
      <c r="V34" s="46">
        <f t="shared" si="6"/>
        <v>0</v>
      </c>
      <c r="W34" s="46">
        <v>0</v>
      </c>
      <c r="X34" s="46">
        <v>0</v>
      </c>
      <c r="Y34" s="46">
        <v>0</v>
      </c>
      <c r="Z34" s="46">
        <f t="shared" si="7"/>
        <v>159</v>
      </c>
      <c r="AA34" s="46">
        <v>0</v>
      </c>
      <c r="AB34" s="46">
        <v>159</v>
      </c>
      <c r="AC34" s="46">
        <v>0</v>
      </c>
      <c r="AD34" s="46">
        <f t="shared" si="8"/>
        <v>1150</v>
      </c>
      <c r="AE34" s="46">
        <f t="shared" si="9"/>
        <v>0</v>
      </c>
      <c r="AF34" s="46">
        <v>0</v>
      </c>
      <c r="AG34" s="46">
        <v>0</v>
      </c>
      <c r="AH34" s="46">
        <v>0</v>
      </c>
      <c r="AI34" s="46">
        <f t="shared" si="10"/>
        <v>1150</v>
      </c>
      <c r="AJ34" s="46">
        <v>0</v>
      </c>
      <c r="AK34" s="46">
        <v>0</v>
      </c>
      <c r="AL34" s="46">
        <v>1150</v>
      </c>
      <c r="AM34" s="46">
        <f t="shared" si="11"/>
        <v>0</v>
      </c>
      <c r="AN34" s="46">
        <v>0</v>
      </c>
      <c r="AO34" s="46">
        <v>0</v>
      </c>
      <c r="AP34" s="46">
        <v>0</v>
      </c>
      <c r="AQ34" s="46">
        <f t="shared" si="12"/>
        <v>0</v>
      </c>
      <c r="AR34" s="46">
        <v>0</v>
      </c>
      <c r="AS34" s="46">
        <v>0</v>
      </c>
      <c r="AT34" s="46">
        <v>0</v>
      </c>
      <c r="AU34" s="46">
        <f t="shared" si="13"/>
        <v>0</v>
      </c>
      <c r="AV34" s="46">
        <v>0</v>
      </c>
      <c r="AW34" s="46">
        <v>0</v>
      </c>
      <c r="AX34" s="46">
        <v>0</v>
      </c>
      <c r="AY34" s="46">
        <f t="shared" si="14"/>
        <v>0</v>
      </c>
      <c r="AZ34" s="46">
        <v>0</v>
      </c>
      <c r="BA34" s="46">
        <v>0</v>
      </c>
      <c r="BB34" s="46">
        <v>0</v>
      </c>
      <c r="BC34" s="46">
        <f t="shared" si="15"/>
        <v>497</v>
      </c>
      <c r="BD34" s="46">
        <f t="shared" si="16"/>
        <v>497</v>
      </c>
      <c r="BE34" s="46">
        <v>0</v>
      </c>
      <c r="BF34" s="46">
        <v>135</v>
      </c>
      <c r="BG34" s="46">
        <v>38</v>
      </c>
      <c r="BH34" s="46">
        <v>0</v>
      </c>
      <c r="BI34" s="46">
        <v>288</v>
      </c>
      <c r="BJ34" s="46">
        <v>36</v>
      </c>
      <c r="BK34" s="46">
        <f t="shared" si="18"/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f t="shared" si="41"/>
        <v>4216</v>
      </c>
      <c r="BS34" s="46">
        <f t="shared" si="41"/>
        <v>0</v>
      </c>
      <c r="BT34" s="46">
        <f t="shared" si="41"/>
        <v>3298</v>
      </c>
      <c r="BU34" s="46">
        <f t="shared" si="41"/>
        <v>203</v>
      </c>
      <c r="BV34" s="46">
        <f t="shared" si="41"/>
        <v>232</v>
      </c>
      <c r="BW34" s="46">
        <f t="shared" si="41"/>
        <v>288</v>
      </c>
      <c r="BX34" s="46">
        <f t="shared" si="41"/>
        <v>195</v>
      </c>
      <c r="BY34" s="46">
        <f t="shared" si="21"/>
        <v>3719</v>
      </c>
      <c r="BZ34" s="46">
        <f t="shared" si="22"/>
        <v>0</v>
      </c>
      <c r="CA34" s="46">
        <f t="shared" si="23"/>
        <v>3163</v>
      </c>
      <c r="CB34" s="46">
        <f t="shared" si="24"/>
        <v>165</v>
      </c>
      <c r="CC34" s="46">
        <f t="shared" si="25"/>
        <v>232</v>
      </c>
      <c r="CD34" s="46">
        <f t="shared" si="26"/>
        <v>0</v>
      </c>
      <c r="CE34" s="46">
        <f t="shared" si="27"/>
        <v>159</v>
      </c>
      <c r="CF34" s="46">
        <f t="shared" si="28"/>
        <v>497</v>
      </c>
      <c r="CG34" s="46">
        <f t="shared" si="42"/>
        <v>0</v>
      </c>
      <c r="CH34" s="46">
        <f t="shared" si="42"/>
        <v>135</v>
      </c>
      <c r="CI34" s="46">
        <f t="shared" si="42"/>
        <v>38</v>
      </c>
      <c r="CJ34" s="46">
        <f t="shared" si="42"/>
        <v>0</v>
      </c>
      <c r="CK34" s="46">
        <f t="shared" si="42"/>
        <v>288</v>
      </c>
      <c r="CL34" s="46">
        <f t="shared" si="42"/>
        <v>36</v>
      </c>
      <c r="CM34" s="46">
        <f t="shared" si="43"/>
        <v>1150</v>
      </c>
      <c r="CN34" s="46">
        <f t="shared" si="43"/>
        <v>0</v>
      </c>
      <c r="CO34" s="46">
        <f t="shared" si="43"/>
        <v>1150</v>
      </c>
      <c r="CP34" s="46">
        <f t="shared" si="43"/>
        <v>0</v>
      </c>
      <c r="CQ34" s="46">
        <f t="shared" si="43"/>
        <v>0</v>
      </c>
      <c r="CR34" s="46">
        <f t="shared" si="43"/>
        <v>0</v>
      </c>
      <c r="CS34" s="46">
        <f t="shared" si="43"/>
        <v>0</v>
      </c>
      <c r="CT34" s="46">
        <f t="shared" si="31"/>
        <v>1150</v>
      </c>
      <c r="CU34" s="46">
        <f t="shared" si="32"/>
        <v>0</v>
      </c>
      <c r="CV34" s="46">
        <f t="shared" si="33"/>
        <v>1150</v>
      </c>
      <c r="CW34" s="46">
        <f t="shared" si="34"/>
        <v>0</v>
      </c>
      <c r="CX34" s="46">
        <f t="shared" si="35"/>
        <v>0</v>
      </c>
      <c r="CY34" s="46">
        <f t="shared" si="36"/>
        <v>0</v>
      </c>
      <c r="CZ34" s="46">
        <f t="shared" si="37"/>
        <v>0</v>
      </c>
      <c r="DA34" s="46">
        <f t="shared" si="38"/>
        <v>0</v>
      </c>
      <c r="DB34" s="46">
        <f t="shared" si="44"/>
        <v>0</v>
      </c>
      <c r="DC34" s="46">
        <f t="shared" si="44"/>
        <v>0</v>
      </c>
      <c r="DD34" s="46">
        <f t="shared" si="44"/>
        <v>0</v>
      </c>
      <c r="DE34" s="46">
        <f t="shared" si="44"/>
        <v>0</v>
      </c>
      <c r="DF34" s="46">
        <f t="shared" si="44"/>
        <v>0</v>
      </c>
      <c r="DG34" s="46">
        <f t="shared" si="44"/>
        <v>0</v>
      </c>
      <c r="DH34" s="46">
        <v>0</v>
      </c>
      <c r="DI34" s="46">
        <f t="shared" si="40"/>
        <v>0</v>
      </c>
      <c r="DJ34" s="46">
        <v>0</v>
      </c>
      <c r="DK34" s="46">
        <v>0</v>
      </c>
      <c r="DL34" s="46">
        <v>0</v>
      </c>
      <c r="DM34" s="46">
        <v>0</v>
      </c>
    </row>
    <row r="35" spans="1:117" s="3" customFormat="1" ht="13.5" customHeight="1" x14ac:dyDescent="0.2">
      <c r="A35" s="44" t="s">
        <v>36</v>
      </c>
      <c r="B35" s="45" t="s">
        <v>91</v>
      </c>
      <c r="C35" s="44" t="s">
        <v>92</v>
      </c>
      <c r="D35" s="46">
        <f t="shared" si="0"/>
        <v>2724</v>
      </c>
      <c r="E35" s="46">
        <f t="shared" si="1"/>
        <v>2060</v>
      </c>
      <c r="F35" s="46">
        <f t="shared" si="2"/>
        <v>0</v>
      </c>
      <c r="G35" s="46">
        <v>0</v>
      </c>
      <c r="H35" s="46">
        <v>0</v>
      </c>
      <c r="I35" s="46">
        <v>0</v>
      </c>
      <c r="J35" s="46">
        <f t="shared" si="3"/>
        <v>1419</v>
      </c>
      <c r="K35" s="46">
        <v>0</v>
      </c>
      <c r="L35" s="46">
        <v>1419</v>
      </c>
      <c r="M35" s="46">
        <v>0</v>
      </c>
      <c r="N35" s="46">
        <f t="shared" si="4"/>
        <v>131</v>
      </c>
      <c r="O35" s="46">
        <v>0</v>
      </c>
      <c r="P35" s="46">
        <v>131</v>
      </c>
      <c r="Q35" s="46">
        <v>0</v>
      </c>
      <c r="R35" s="46">
        <f t="shared" si="5"/>
        <v>445</v>
      </c>
      <c r="S35" s="46">
        <v>0</v>
      </c>
      <c r="T35" s="46">
        <v>445</v>
      </c>
      <c r="U35" s="46">
        <v>0</v>
      </c>
      <c r="V35" s="46">
        <f t="shared" si="6"/>
        <v>0</v>
      </c>
      <c r="W35" s="46">
        <v>0</v>
      </c>
      <c r="X35" s="46">
        <v>0</v>
      </c>
      <c r="Y35" s="46">
        <v>0</v>
      </c>
      <c r="Z35" s="46">
        <f t="shared" si="7"/>
        <v>65</v>
      </c>
      <c r="AA35" s="46">
        <v>0</v>
      </c>
      <c r="AB35" s="46">
        <v>65</v>
      </c>
      <c r="AC35" s="46">
        <v>0</v>
      </c>
      <c r="AD35" s="46">
        <f t="shared" si="8"/>
        <v>579</v>
      </c>
      <c r="AE35" s="46">
        <f t="shared" si="9"/>
        <v>0</v>
      </c>
      <c r="AF35" s="46">
        <v>0</v>
      </c>
      <c r="AG35" s="46">
        <v>0</v>
      </c>
      <c r="AH35" s="46">
        <v>0</v>
      </c>
      <c r="AI35" s="46">
        <f t="shared" si="10"/>
        <v>576</v>
      </c>
      <c r="AJ35" s="46">
        <v>0</v>
      </c>
      <c r="AK35" s="46">
        <v>0</v>
      </c>
      <c r="AL35" s="46">
        <v>576</v>
      </c>
      <c r="AM35" s="46">
        <f t="shared" si="11"/>
        <v>3</v>
      </c>
      <c r="AN35" s="46">
        <v>0</v>
      </c>
      <c r="AO35" s="46">
        <v>0</v>
      </c>
      <c r="AP35" s="46">
        <v>3</v>
      </c>
      <c r="AQ35" s="46">
        <f t="shared" si="12"/>
        <v>0</v>
      </c>
      <c r="AR35" s="46">
        <v>0</v>
      </c>
      <c r="AS35" s="46">
        <v>0</v>
      </c>
      <c r="AT35" s="46">
        <v>0</v>
      </c>
      <c r="AU35" s="46">
        <f t="shared" si="13"/>
        <v>0</v>
      </c>
      <c r="AV35" s="46">
        <v>0</v>
      </c>
      <c r="AW35" s="46">
        <v>0</v>
      </c>
      <c r="AX35" s="46">
        <v>0</v>
      </c>
      <c r="AY35" s="46">
        <f t="shared" si="14"/>
        <v>0</v>
      </c>
      <c r="AZ35" s="46">
        <v>0</v>
      </c>
      <c r="BA35" s="46">
        <v>0</v>
      </c>
      <c r="BB35" s="46">
        <v>0</v>
      </c>
      <c r="BC35" s="46">
        <f t="shared" si="15"/>
        <v>85</v>
      </c>
      <c r="BD35" s="46">
        <f t="shared" si="16"/>
        <v>85</v>
      </c>
      <c r="BE35" s="46">
        <v>0</v>
      </c>
      <c r="BF35" s="46">
        <v>15</v>
      </c>
      <c r="BG35" s="46">
        <v>70</v>
      </c>
      <c r="BH35" s="46">
        <v>0</v>
      </c>
      <c r="BI35" s="46">
        <v>0</v>
      </c>
      <c r="BJ35" s="46">
        <v>0</v>
      </c>
      <c r="BK35" s="46">
        <f t="shared" si="18"/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f t="shared" si="41"/>
        <v>2145</v>
      </c>
      <c r="BS35" s="46">
        <f t="shared" si="41"/>
        <v>0</v>
      </c>
      <c r="BT35" s="46">
        <f t="shared" si="41"/>
        <v>1434</v>
      </c>
      <c r="BU35" s="46">
        <f t="shared" si="41"/>
        <v>201</v>
      </c>
      <c r="BV35" s="46">
        <f t="shared" si="41"/>
        <v>445</v>
      </c>
      <c r="BW35" s="46">
        <f t="shared" si="41"/>
        <v>0</v>
      </c>
      <c r="BX35" s="46">
        <f t="shared" si="41"/>
        <v>65</v>
      </c>
      <c r="BY35" s="46">
        <f t="shared" si="21"/>
        <v>2060</v>
      </c>
      <c r="BZ35" s="46">
        <f t="shared" si="22"/>
        <v>0</v>
      </c>
      <c r="CA35" s="46">
        <f t="shared" si="23"/>
        <v>1419</v>
      </c>
      <c r="CB35" s="46">
        <f t="shared" si="24"/>
        <v>131</v>
      </c>
      <c r="CC35" s="46">
        <f t="shared" si="25"/>
        <v>445</v>
      </c>
      <c r="CD35" s="46">
        <f t="shared" si="26"/>
        <v>0</v>
      </c>
      <c r="CE35" s="46">
        <f t="shared" si="27"/>
        <v>65</v>
      </c>
      <c r="CF35" s="46">
        <f t="shared" si="28"/>
        <v>85</v>
      </c>
      <c r="CG35" s="46">
        <f t="shared" si="42"/>
        <v>0</v>
      </c>
      <c r="CH35" s="46">
        <f t="shared" si="42"/>
        <v>15</v>
      </c>
      <c r="CI35" s="46">
        <f t="shared" si="42"/>
        <v>70</v>
      </c>
      <c r="CJ35" s="46">
        <f t="shared" si="42"/>
        <v>0</v>
      </c>
      <c r="CK35" s="46">
        <f t="shared" si="42"/>
        <v>0</v>
      </c>
      <c r="CL35" s="46">
        <f t="shared" si="42"/>
        <v>0</v>
      </c>
      <c r="CM35" s="46">
        <f t="shared" si="43"/>
        <v>579</v>
      </c>
      <c r="CN35" s="46">
        <f t="shared" si="43"/>
        <v>0</v>
      </c>
      <c r="CO35" s="46">
        <f t="shared" si="43"/>
        <v>576</v>
      </c>
      <c r="CP35" s="46">
        <f t="shared" si="43"/>
        <v>3</v>
      </c>
      <c r="CQ35" s="46">
        <f t="shared" si="43"/>
        <v>0</v>
      </c>
      <c r="CR35" s="46">
        <f t="shared" si="43"/>
        <v>0</v>
      </c>
      <c r="CS35" s="46">
        <f t="shared" si="43"/>
        <v>0</v>
      </c>
      <c r="CT35" s="46">
        <f t="shared" si="31"/>
        <v>579</v>
      </c>
      <c r="CU35" s="46">
        <f t="shared" si="32"/>
        <v>0</v>
      </c>
      <c r="CV35" s="46">
        <f t="shared" si="33"/>
        <v>576</v>
      </c>
      <c r="CW35" s="46">
        <f t="shared" si="34"/>
        <v>3</v>
      </c>
      <c r="CX35" s="46">
        <f t="shared" si="35"/>
        <v>0</v>
      </c>
      <c r="CY35" s="46">
        <f t="shared" si="36"/>
        <v>0</v>
      </c>
      <c r="CZ35" s="46">
        <f t="shared" si="37"/>
        <v>0</v>
      </c>
      <c r="DA35" s="46">
        <f t="shared" si="38"/>
        <v>0</v>
      </c>
      <c r="DB35" s="46">
        <f t="shared" si="44"/>
        <v>0</v>
      </c>
      <c r="DC35" s="46">
        <f t="shared" si="44"/>
        <v>0</v>
      </c>
      <c r="DD35" s="46">
        <f t="shared" si="44"/>
        <v>0</v>
      </c>
      <c r="DE35" s="46">
        <f t="shared" si="44"/>
        <v>0</v>
      </c>
      <c r="DF35" s="46">
        <f t="shared" si="44"/>
        <v>0</v>
      </c>
      <c r="DG35" s="46">
        <f t="shared" si="44"/>
        <v>0</v>
      </c>
      <c r="DH35" s="46">
        <v>0</v>
      </c>
      <c r="DI35" s="46">
        <f t="shared" si="40"/>
        <v>0</v>
      </c>
      <c r="DJ35" s="46">
        <v>0</v>
      </c>
      <c r="DK35" s="46">
        <v>0</v>
      </c>
      <c r="DL35" s="46">
        <v>0</v>
      </c>
      <c r="DM35" s="46">
        <v>0</v>
      </c>
    </row>
    <row r="36" spans="1:117" s="3" customFormat="1" ht="13.5" customHeight="1" x14ac:dyDescent="0.2">
      <c r="A36" s="44" t="s">
        <v>36</v>
      </c>
      <c r="B36" s="45" t="s">
        <v>93</v>
      </c>
      <c r="C36" s="44" t="s">
        <v>94</v>
      </c>
      <c r="D36" s="46">
        <f t="shared" si="0"/>
        <v>4676</v>
      </c>
      <c r="E36" s="46">
        <f t="shared" si="1"/>
        <v>2412</v>
      </c>
      <c r="F36" s="46">
        <f t="shared" si="2"/>
        <v>0</v>
      </c>
      <c r="G36" s="46">
        <v>0</v>
      </c>
      <c r="H36" s="46">
        <v>0</v>
      </c>
      <c r="I36" s="46">
        <v>0</v>
      </c>
      <c r="J36" s="46">
        <f t="shared" si="3"/>
        <v>1915</v>
      </c>
      <c r="K36" s="46">
        <v>1915</v>
      </c>
      <c r="L36" s="46">
        <v>0</v>
      </c>
      <c r="M36" s="46">
        <v>0</v>
      </c>
      <c r="N36" s="46">
        <f t="shared" si="4"/>
        <v>197</v>
      </c>
      <c r="O36" s="46">
        <v>197</v>
      </c>
      <c r="P36" s="46">
        <v>0</v>
      </c>
      <c r="Q36" s="46">
        <v>0</v>
      </c>
      <c r="R36" s="46">
        <f t="shared" si="5"/>
        <v>100</v>
      </c>
      <c r="S36" s="46">
        <v>78</v>
      </c>
      <c r="T36" s="46">
        <v>22</v>
      </c>
      <c r="U36" s="46">
        <v>0</v>
      </c>
      <c r="V36" s="46">
        <f t="shared" si="6"/>
        <v>0</v>
      </c>
      <c r="W36" s="46">
        <v>0</v>
      </c>
      <c r="X36" s="46">
        <v>0</v>
      </c>
      <c r="Y36" s="46">
        <v>0</v>
      </c>
      <c r="Z36" s="46">
        <f t="shared" si="7"/>
        <v>200</v>
      </c>
      <c r="AA36" s="46">
        <v>200</v>
      </c>
      <c r="AB36" s="46">
        <v>0</v>
      </c>
      <c r="AC36" s="46">
        <v>0</v>
      </c>
      <c r="AD36" s="46">
        <f t="shared" si="8"/>
        <v>1831</v>
      </c>
      <c r="AE36" s="46">
        <f t="shared" si="9"/>
        <v>0</v>
      </c>
      <c r="AF36" s="46">
        <v>0</v>
      </c>
      <c r="AG36" s="46">
        <v>0</v>
      </c>
      <c r="AH36" s="46">
        <v>0</v>
      </c>
      <c r="AI36" s="46">
        <f t="shared" si="10"/>
        <v>1809</v>
      </c>
      <c r="AJ36" s="46">
        <v>0</v>
      </c>
      <c r="AK36" s="46">
        <v>0</v>
      </c>
      <c r="AL36" s="46">
        <v>1809</v>
      </c>
      <c r="AM36" s="46">
        <f t="shared" si="11"/>
        <v>11</v>
      </c>
      <c r="AN36" s="46">
        <v>0</v>
      </c>
      <c r="AO36" s="46">
        <v>0</v>
      </c>
      <c r="AP36" s="46">
        <v>11</v>
      </c>
      <c r="AQ36" s="46">
        <f t="shared" si="12"/>
        <v>0</v>
      </c>
      <c r="AR36" s="46">
        <v>0</v>
      </c>
      <c r="AS36" s="46">
        <v>0</v>
      </c>
      <c r="AT36" s="46">
        <v>0</v>
      </c>
      <c r="AU36" s="46">
        <f t="shared" si="13"/>
        <v>0</v>
      </c>
      <c r="AV36" s="46">
        <v>0</v>
      </c>
      <c r="AW36" s="46">
        <v>0</v>
      </c>
      <c r="AX36" s="46">
        <v>0</v>
      </c>
      <c r="AY36" s="46">
        <f t="shared" si="14"/>
        <v>11</v>
      </c>
      <c r="AZ36" s="46">
        <v>0</v>
      </c>
      <c r="BA36" s="46">
        <v>0</v>
      </c>
      <c r="BB36" s="46">
        <v>11</v>
      </c>
      <c r="BC36" s="46">
        <f t="shared" si="15"/>
        <v>433</v>
      </c>
      <c r="BD36" s="46">
        <f t="shared" si="16"/>
        <v>407</v>
      </c>
      <c r="BE36" s="46">
        <v>0</v>
      </c>
      <c r="BF36" s="46">
        <v>0</v>
      </c>
      <c r="BG36" s="46">
        <v>53</v>
      </c>
      <c r="BH36" s="46">
        <v>0</v>
      </c>
      <c r="BI36" s="46">
        <v>301</v>
      </c>
      <c r="BJ36" s="46">
        <v>53</v>
      </c>
      <c r="BK36" s="46">
        <f t="shared" si="18"/>
        <v>26</v>
      </c>
      <c r="BL36" s="46">
        <v>0</v>
      </c>
      <c r="BM36" s="46">
        <v>26</v>
      </c>
      <c r="BN36" s="46">
        <v>0</v>
      </c>
      <c r="BO36" s="46">
        <v>0</v>
      </c>
      <c r="BP36" s="46">
        <v>0</v>
      </c>
      <c r="BQ36" s="46">
        <v>0</v>
      </c>
      <c r="BR36" s="46">
        <f t="shared" si="41"/>
        <v>2819</v>
      </c>
      <c r="BS36" s="46">
        <f t="shared" si="41"/>
        <v>0</v>
      </c>
      <c r="BT36" s="46">
        <f t="shared" si="41"/>
        <v>1915</v>
      </c>
      <c r="BU36" s="46">
        <f t="shared" si="41"/>
        <v>250</v>
      </c>
      <c r="BV36" s="46">
        <f t="shared" si="41"/>
        <v>100</v>
      </c>
      <c r="BW36" s="46">
        <f t="shared" si="41"/>
        <v>301</v>
      </c>
      <c r="BX36" s="46">
        <f t="shared" si="41"/>
        <v>253</v>
      </c>
      <c r="BY36" s="46">
        <f t="shared" si="21"/>
        <v>2412</v>
      </c>
      <c r="BZ36" s="46">
        <f t="shared" si="22"/>
        <v>0</v>
      </c>
      <c r="CA36" s="46">
        <f t="shared" si="23"/>
        <v>1915</v>
      </c>
      <c r="CB36" s="46">
        <f t="shared" si="24"/>
        <v>197</v>
      </c>
      <c r="CC36" s="46">
        <f t="shared" si="25"/>
        <v>100</v>
      </c>
      <c r="CD36" s="46">
        <f t="shared" si="26"/>
        <v>0</v>
      </c>
      <c r="CE36" s="46">
        <f t="shared" si="27"/>
        <v>200</v>
      </c>
      <c r="CF36" s="46">
        <f t="shared" si="28"/>
        <v>407</v>
      </c>
      <c r="CG36" s="46">
        <f t="shared" si="42"/>
        <v>0</v>
      </c>
      <c r="CH36" s="46">
        <f t="shared" si="42"/>
        <v>0</v>
      </c>
      <c r="CI36" s="46">
        <f t="shared" si="42"/>
        <v>53</v>
      </c>
      <c r="CJ36" s="46">
        <f t="shared" si="42"/>
        <v>0</v>
      </c>
      <c r="CK36" s="46">
        <f t="shared" si="42"/>
        <v>301</v>
      </c>
      <c r="CL36" s="46">
        <f t="shared" si="42"/>
        <v>53</v>
      </c>
      <c r="CM36" s="46">
        <f t="shared" si="43"/>
        <v>1857</v>
      </c>
      <c r="CN36" s="46">
        <f t="shared" si="43"/>
        <v>0</v>
      </c>
      <c r="CO36" s="46">
        <f t="shared" si="43"/>
        <v>1835</v>
      </c>
      <c r="CP36" s="46">
        <f t="shared" si="43"/>
        <v>11</v>
      </c>
      <c r="CQ36" s="46">
        <f t="shared" si="43"/>
        <v>0</v>
      </c>
      <c r="CR36" s="46">
        <f t="shared" si="43"/>
        <v>0</v>
      </c>
      <c r="CS36" s="46">
        <f t="shared" si="43"/>
        <v>11</v>
      </c>
      <c r="CT36" s="46">
        <f t="shared" si="31"/>
        <v>1831</v>
      </c>
      <c r="CU36" s="46">
        <f t="shared" si="32"/>
        <v>0</v>
      </c>
      <c r="CV36" s="46">
        <f t="shared" si="33"/>
        <v>1809</v>
      </c>
      <c r="CW36" s="46">
        <f t="shared" si="34"/>
        <v>11</v>
      </c>
      <c r="CX36" s="46">
        <f t="shared" si="35"/>
        <v>0</v>
      </c>
      <c r="CY36" s="46">
        <f t="shared" si="36"/>
        <v>0</v>
      </c>
      <c r="CZ36" s="46">
        <f t="shared" si="37"/>
        <v>11</v>
      </c>
      <c r="DA36" s="46">
        <f t="shared" si="38"/>
        <v>26</v>
      </c>
      <c r="DB36" s="46">
        <f t="shared" si="44"/>
        <v>0</v>
      </c>
      <c r="DC36" s="46">
        <f t="shared" si="44"/>
        <v>26</v>
      </c>
      <c r="DD36" s="46">
        <f t="shared" si="44"/>
        <v>0</v>
      </c>
      <c r="DE36" s="46">
        <f t="shared" si="44"/>
        <v>0</v>
      </c>
      <c r="DF36" s="46">
        <f t="shared" si="44"/>
        <v>0</v>
      </c>
      <c r="DG36" s="46">
        <f t="shared" si="44"/>
        <v>0</v>
      </c>
      <c r="DH36" s="46">
        <v>0</v>
      </c>
      <c r="DI36" s="46">
        <f t="shared" si="40"/>
        <v>0</v>
      </c>
      <c r="DJ36" s="46">
        <v>0</v>
      </c>
      <c r="DK36" s="46">
        <v>0</v>
      </c>
      <c r="DL36" s="46">
        <v>0</v>
      </c>
      <c r="DM36" s="46">
        <v>0</v>
      </c>
    </row>
    <row r="37" spans="1:117" s="3" customFormat="1" ht="13.5" customHeight="1" x14ac:dyDescent="0.2">
      <c r="A37" s="44" t="s">
        <v>36</v>
      </c>
      <c r="B37" s="45" t="s">
        <v>95</v>
      </c>
      <c r="C37" s="44" t="s">
        <v>96</v>
      </c>
      <c r="D37" s="46">
        <f t="shared" si="0"/>
        <v>5401</v>
      </c>
      <c r="E37" s="46">
        <f t="shared" si="1"/>
        <v>4391</v>
      </c>
      <c r="F37" s="46">
        <f t="shared" si="2"/>
        <v>0</v>
      </c>
      <c r="G37" s="46">
        <v>0</v>
      </c>
      <c r="H37" s="46">
        <v>0</v>
      </c>
      <c r="I37" s="46">
        <v>0</v>
      </c>
      <c r="J37" s="46">
        <f t="shared" si="3"/>
        <v>2818</v>
      </c>
      <c r="K37" s="46">
        <v>0</v>
      </c>
      <c r="L37" s="46">
        <v>2818</v>
      </c>
      <c r="M37" s="46">
        <v>0</v>
      </c>
      <c r="N37" s="46">
        <f t="shared" si="4"/>
        <v>173</v>
      </c>
      <c r="O37" s="46">
        <v>0</v>
      </c>
      <c r="P37" s="46">
        <v>173</v>
      </c>
      <c r="Q37" s="46">
        <v>0</v>
      </c>
      <c r="R37" s="46">
        <f t="shared" si="5"/>
        <v>1112</v>
      </c>
      <c r="S37" s="46">
        <v>0</v>
      </c>
      <c r="T37" s="46">
        <v>1112</v>
      </c>
      <c r="U37" s="46">
        <v>0</v>
      </c>
      <c r="V37" s="46">
        <f t="shared" si="6"/>
        <v>12</v>
      </c>
      <c r="W37" s="46">
        <v>0</v>
      </c>
      <c r="X37" s="46">
        <v>12</v>
      </c>
      <c r="Y37" s="46">
        <v>0</v>
      </c>
      <c r="Z37" s="46">
        <f t="shared" si="7"/>
        <v>276</v>
      </c>
      <c r="AA37" s="46">
        <v>0</v>
      </c>
      <c r="AB37" s="46">
        <v>276</v>
      </c>
      <c r="AC37" s="46">
        <v>0</v>
      </c>
      <c r="AD37" s="46">
        <f t="shared" si="8"/>
        <v>956</v>
      </c>
      <c r="AE37" s="46">
        <f t="shared" si="9"/>
        <v>0</v>
      </c>
      <c r="AF37" s="46">
        <v>0</v>
      </c>
      <c r="AG37" s="46">
        <v>0</v>
      </c>
      <c r="AH37" s="46">
        <v>0</v>
      </c>
      <c r="AI37" s="46">
        <f t="shared" si="10"/>
        <v>956</v>
      </c>
      <c r="AJ37" s="46">
        <v>0</v>
      </c>
      <c r="AK37" s="46">
        <v>0</v>
      </c>
      <c r="AL37" s="46">
        <v>956</v>
      </c>
      <c r="AM37" s="46">
        <f t="shared" si="11"/>
        <v>0</v>
      </c>
      <c r="AN37" s="46">
        <v>0</v>
      </c>
      <c r="AO37" s="46">
        <v>0</v>
      </c>
      <c r="AP37" s="46">
        <v>0</v>
      </c>
      <c r="AQ37" s="46">
        <f t="shared" si="12"/>
        <v>0</v>
      </c>
      <c r="AR37" s="46">
        <v>0</v>
      </c>
      <c r="AS37" s="46">
        <v>0</v>
      </c>
      <c r="AT37" s="46">
        <v>0</v>
      </c>
      <c r="AU37" s="46">
        <f t="shared" si="13"/>
        <v>0</v>
      </c>
      <c r="AV37" s="46">
        <v>0</v>
      </c>
      <c r="AW37" s="46">
        <v>0</v>
      </c>
      <c r="AX37" s="46">
        <v>0</v>
      </c>
      <c r="AY37" s="46">
        <f t="shared" si="14"/>
        <v>0</v>
      </c>
      <c r="AZ37" s="46">
        <v>0</v>
      </c>
      <c r="BA37" s="46">
        <v>0</v>
      </c>
      <c r="BB37" s="46">
        <v>0</v>
      </c>
      <c r="BC37" s="46">
        <f t="shared" si="15"/>
        <v>54</v>
      </c>
      <c r="BD37" s="46">
        <f t="shared" si="16"/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f t="shared" si="18"/>
        <v>54</v>
      </c>
      <c r="BL37" s="46">
        <v>0</v>
      </c>
      <c r="BM37" s="46">
        <v>54</v>
      </c>
      <c r="BN37" s="46">
        <v>0</v>
      </c>
      <c r="BO37" s="46">
        <v>0</v>
      </c>
      <c r="BP37" s="46">
        <v>0</v>
      </c>
      <c r="BQ37" s="46">
        <v>0</v>
      </c>
      <c r="BR37" s="46">
        <f t="shared" si="41"/>
        <v>4391</v>
      </c>
      <c r="BS37" s="46">
        <f t="shared" si="41"/>
        <v>0</v>
      </c>
      <c r="BT37" s="46">
        <f t="shared" si="41"/>
        <v>2818</v>
      </c>
      <c r="BU37" s="46">
        <f t="shared" si="41"/>
        <v>173</v>
      </c>
      <c r="BV37" s="46">
        <f t="shared" si="41"/>
        <v>1112</v>
      </c>
      <c r="BW37" s="46">
        <f t="shared" si="41"/>
        <v>12</v>
      </c>
      <c r="BX37" s="46">
        <f t="shared" si="41"/>
        <v>276</v>
      </c>
      <c r="BY37" s="46">
        <f t="shared" si="21"/>
        <v>4391</v>
      </c>
      <c r="BZ37" s="46">
        <f t="shared" si="22"/>
        <v>0</v>
      </c>
      <c r="CA37" s="46">
        <f t="shared" si="23"/>
        <v>2818</v>
      </c>
      <c r="CB37" s="46">
        <f t="shared" si="24"/>
        <v>173</v>
      </c>
      <c r="CC37" s="46">
        <f t="shared" si="25"/>
        <v>1112</v>
      </c>
      <c r="CD37" s="46">
        <f t="shared" si="26"/>
        <v>12</v>
      </c>
      <c r="CE37" s="46">
        <f t="shared" si="27"/>
        <v>276</v>
      </c>
      <c r="CF37" s="46">
        <f t="shared" si="28"/>
        <v>0</v>
      </c>
      <c r="CG37" s="46">
        <f t="shared" si="42"/>
        <v>0</v>
      </c>
      <c r="CH37" s="46">
        <f t="shared" si="42"/>
        <v>0</v>
      </c>
      <c r="CI37" s="46">
        <f t="shared" si="42"/>
        <v>0</v>
      </c>
      <c r="CJ37" s="46">
        <f t="shared" si="42"/>
        <v>0</v>
      </c>
      <c r="CK37" s="46">
        <f t="shared" si="42"/>
        <v>0</v>
      </c>
      <c r="CL37" s="46">
        <f t="shared" si="42"/>
        <v>0</v>
      </c>
      <c r="CM37" s="46">
        <f t="shared" si="43"/>
        <v>1010</v>
      </c>
      <c r="CN37" s="46">
        <f t="shared" si="43"/>
        <v>0</v>
      </c>
      <c r="CO37" s="46">
        <f t="shared" si="43"/>
        <v>1010</v>
      </c>
      <c r="CP37" s="46">
        <f t="shared" si="43"/>
        <v>0</v>
      </c>
      <c r="CQ37" s="46">
        <f t="shared" si="43"/>
        <v>0</v>
      </c>
      <c r="CR37" s="46">
        <f t="shared" si="43"/>
        <v>0</v>
      </c>
      <c r="CS37" s="46">
        <f t="shared" si="43"/>
        <v>0</v>
      </c>
      <c r="CT37" s="46">
        <f t="shared" si="31"/>
        <v>956</v>
      </c>
      <c r="CU37" s="46">
        <f t="shared" si="32"/>
        <v>0</v>
      </c>
      <c r="CV37" s="46">
        <f t="shared" si="33"/>
        <v>956</v>
      </c>
      <c r="CW37" s="46">
        <f t="shared" si="34"/>
        <v>0</v>
      </c>
      <c r="CX37" s="46">
        <f t="shared" si="35"/>
        <v>0</v>
      </c>
      <c r="CY37" s="46">
        <f t="shared" si="36"/>
        <v>0</v>
      </c>
      <c r="CZ37" s="46">
        <f t="shared" si="37"/>
        <v>0</v>
      </c>
      <c r="DA37" s="46">
        <f t="shared" si="38"/>
        <v>54</v>
      </c>
      <c r="DB37" s="46">
        <f t="shared" si="44"/>
        <v>0</v>
      </c>
      <c r="DC37" s="46">
        <f t="shared" si="44"/>
        <v>54</v>
      </c>
      <c r="DD37" s="46">
        <f t="shared" si="44"/>
        <v>0</v>
      </c>
      <c r="DE37" s="46">
        <f t="shared" si="44"/>
        <v>0</v>
      </c>
      <c r="DF37" s="46">
        <f t="shared" si="44"/>
        <v>0</v>
      </c>
      <c r="DG37" s="46">
        <f t="shared" si="44"/>
        <v>0</v>
      </c>
      <c r="DH37" s="46">
        <v>0</v>
      </c>
      <c r="DI37" s="46">
        <f t="shared" si="40"/>
        <v>1</v>
      </c>
      <c r="DJ37" s="46">
        <v>0</v>
      </c>
      <c r="DK37" s="46">
        <v>1</v>
      </c>
      <c r="DL37" s="46">
        <v>0</v>
      </c>
      <c r="DM37" s="46">
        <v>0</v>
      </c>
    </row>
    <row r="38" spans="1:117" s="3" customFormat="1" ht="13.5" customHeight="1" x14ac:dyDescent="0.2">
      <c r="A38" s="44" t="s">
        <v>36</v>
      </c>
      <c r="B38" s="45" t="s">
        <v>97</v>
      </c>
      <c r="C38" s="44" t="s">
        <v>98</v>
      </c>
      <c r="D38" s="46">
        <f t="shared" si="0"/>
        <v>5351</v>
      </c>
      <c r="E38" s="46">
        <f t="shared" si="1"/>
        <v>3551</v>
      </c>
      <c r="F38" s="46">
        <f t="shared" si="2"/>
        <v>0</v>
      </c>
      <c r="G38" s="46">
        <v>0</v>
      </c>
      <c r="H38" s="46">
        <v>0</v>
      </c>
      <c r="I38" s="46">
        <v>0</v>
      </c>
      <c r="J38" s="46">
        <f t="shared" si="3"/>
        <v>3085</v>
      </c>
      <c r="K38" s="46">
        <v>0</v>
      </c>
      <c r="L38" s="46">
        <v>3085</v>
      </c>
      <c r="M38" s="46">
        <v>0</v>
      </c>
      <c r="N38" s="46">
        <f t="shared" si="4"/>
        <v>0</v>
      </c>
      <c r="O38" s="46">
        <v>0</v>
      </c>
      <c r="P38" s="46">
        <v>0</v>
      </c>
      <c r="Q38" s="46">
        <v>0</v>
      </c>
      <c r="R38" s="46">
        <f t="shared" si="5"/>
        <v>336</v>
      </c>
      <c r="S38" s="46">
        <v>0</v>
      </c>
      <c r="T38" s="46">
        <v>336</v>
      </c>
      <c r="U38" s="46">
        <v>0</v>
      </c>
      <c r="V38" s="46">
        <f t="shared" si="6"/>
        <v>9</v>
      </c>
      <c r="W38" s="46">
        <v>0</v>
      </c>
      <c r="X38" s="46">
        <v>9</v>
      </c>
      <c r="Y38" s="46">
        <v>0</v>
      </c>
      <c r="Z38" s="46">
        <f t="shared" si="7"/>
        <v>121</v>
      </c>
      <c r="AA38" s="46">
        <v>0</v>
      </c>
      <c r="AB38" s="46">
        <v>121</v>
      </c>
      <c r="AC38" s="46">
        <v>0</v>
      </c>
      <c r="AD38" s="46">
        <f t="shared" si="8"/>
        <v>1197</v>
      </c>
      <c r="AE38" s="46">
        <f t="shared" si="9"/>
        <v>0</v>
      </c>
      <c r="AF38" s="46">
        <v>0</v>
      </c>
      <c r="AG38" s="46">
        <v>0</v>
      </c>
      <c r="AH38" s="46">
        <v>0</v>
      </c>
      <c r="AI38" s="46">
        <f t="shared" si="10"/>
        <v>1197</v>
      </c>
      <c r="AJ38" s="46">
        <v>0</v>
      </c>
      <c r="AK38" s="46">
        <v>0</v>
      </c>
      <c r="AL38" s="46">
        <v>1197</v>
      </c>
      <c r="AM38" s="46">
        <f t="shared" si="11"/>
        <v>0</v>
      </c>
      <c r="AN38" s="46">
        <v>0</v>
      </c>
      <c r="AO38" s="46">
        <v>0</v>
      </c>
      <c r="AP38" s="46">
        <v>0</v>
      </c>
      <c r="AQ38" s="46">
        <f t="shared" si="12"/>
        <v>0</v>
      </c>
      <c r="AR38" s="46">
        <v>0</v>
      </c>
      <c r="AS38" s="46">
        <v>0</v>
      </c>
      <c r="AT38" s="46">
        <v>0</v>
      </c>
      <c r="AU38" s="46">
        <f t="shared" si="13"/>
        <v>0</v>
      </c>
      <c r="AV38" s="46">
        <v>0</v>
      </c>
      <c r="AW38" s="46">
        <v>0</v>
      </c>
      <c r="AX38" s="46">
        <v>0</v>
      </c>
      <c r="AY38" s="46">
        <f t="shared" si="14"/>
        <v>0</v>
      </c>
      <c r="AZ38" s="46">
        <v>0</v>
      </c>
      <c r="BA38" s="46">
        <v>0</v>
      </c>
      <c r="BB38" s="46">
        <v>0</v>
      </c>
      <c r="BC38" s="46">
        <f t="shared" si="15"/>
        <v>603</v>
      </c>
      <c r="BD38" s="46">
        <f t="shared" si="16"/>
        <v>603</v>
      </c>
      <c r="BE38" s="46">
        <v>0</v>
      </c>
      <c r="BF38" s="46">
        <v>89</v>
      </c>
      <c r="BG38" s="46">
        <v>0</v>
      </c>
      <c r="BH38" s="46">
        <v>0</v>
      </c>
      <c r="BI38" s="46">
        <v>0</v>
      </c>
      <c r="BJ38" s="46">
        <v>514</v>
      </c>
      <c r="BK38" s="46">
        <f t="shared" si="18"/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f t="shared" si="41"/>
        <v>4154</v>
      </c>
      <c r="BS38" s="46">
        <f t="shared" si="41"/>
        <v>0</v>
      </c>
      <c r="BT38" s="46">
        <f t="shared" si="41"/>
        <v>3174</v>
      </c>
      <c r="BU38" s="46">
        <f t="shared" si="41"/>
        <v>0</v>
      </c>
      <c r="BV38" s="46">
        <f t="shared" si="41"/>
        <v>336</v>
      </c>
      <c r="BW38" s="46">
        <f t="shared" si="41"/>
        <v>9</v>
      </c>
      <c r="BX38" s="46">
        <f t="shared" si="41"/>
        <v>635</v>
      </c>
      <c r="BY38" s="46">
        <f t="shared" si="21"/>
        <v>3551</v>
      </c>
      <c r="BZ38" s="46">
        <f t="shared" si="22"/>
        <v>0</v>
      </c>
      <c r="CA38" s="46">
        <f t="shared" si="23"/>
        <v>3085</v>
      </c>
      <c r="CB38" s="46">
        <f t="shared" si="24"/>
        <v>0</v>
      </c>
      <c r="CC38" s="46">
        <f t="shared" si="25"/>
        <v>336</v>
      </c>
      <c r="CD38" s="46">
        <f t="shared" si="26"/>
        <v>9</v>
      </c>
      <c r="CE38" s="46">
        <f t="shared" si="27"/>
        <v>121</v>
      </c>
      <c r="CF38" s="46">
        <f t="shared" si="28"/>
        <v>603</v>
      </c>
      <c r="CG38" s="46">
        <f t="shared" si="42"/>
        <v>0</v>
      </c>
      <c r="CH38" s="46">
        <f t="shared" si="42"/>
        <v>89</v>
      </c>
      <c r="CI38" s="46">
        <f t="shared" si="42"/>
        <v>0</v>
      </c>
      <c r="CJ38" s="46">
        <f t="shared" si="42"/>
        <v>0</v>
      </c>
      <c r="CK38" s="46">
        <f t="shared" si="42"/>
        <v>0</v>
      </c>
      <c r="CL38" s="46">
        <f t="shared" si="42"/>
        <v>514</v>
      </c>
      <c r="CM38" s="46">
        <f t="shared" si="43"/>
        <v>1197</v>
      </c>
      <c r="CN38" s="46">
        <f t="shared" si="43"/>
        <v>0</v>
      </c>
      <c r="CO38" s="46">
        <f t="shared" si="43"/>
        <v>1197</v>
      </c>
      <c r="CP38" s="46">
        <f t="shared" si="43"/>
        <v>0</v>
      </c>
      <c r="CQ38" s="46">
        <f t="shared" si="43"/>
        <v>0</v>
      </c>
      <c r="CR38" s="46">
        <f t="shared" si="43"/>
        <v>0</v>
      </c>
      <c r="CS38" s="46">
        <f t="shared" si="43"/>
        <v>0</v>
      </c>
      <c r="CT38" s="46">
        <f t="shared" si="31"/>
        <v>1197</v>
      </c>
      <c r="CU38" s="46">
        <f t="shared" si="32"/>
        <v>0</v>
      </c>
      <c r="CV38" s="46">
        <f t="shared" si="33"/>
        <v>1197</v>
      </c>
      <c r="CW38" s="46">
        <f t="shared" si="34"/>
        <v>0</v>
      </c>
      <c r="CX38" s="46">
        <f t="shared" si="35"/>
        <v>0</v>
      </c>
      <c r="CY38" s="46">
        <f t="shared" si="36"/>
        <v>0</v>
      </c>
      <c r="CZ38" s="46">
        <f t="shared" si="37"/>
        <v>0</v>
      </c>
      <c r="DA38" s="46">
        <f t="shared" si="38"/>
        <v>0</v>
      </c>
      <c r="DB38" s="46">
        <f t="shared" si="44"/>
        <v>0</v>
      </c>
      <c r="DC38" s="46">
        <f t="shared" si="44"/>
        <v>0</v>
      </c>
      <c r="DD38" s="46">
        <f t="shared" si="44"/>
        <v>0</v>
      </c>
      <c r="DE38" s="46">
        <f t="shared" si="44"/>
        <v>0</v>
      </c>
      <c r="DF38" s="46">
        <f t="shared" si="44"/>
        <v>0</v>
      </c>
      <c r="DG38" s="46">
        <f t="shared" si="44"/>
        <v>0</v>
      </c>
      <c r="DH38" s="46">
        <v>0</v>
      </c>
      <c r="DI38" s="46">
        <f t="shared" si="40"/>
        <v>0</v>
      </c>
      <c r="DJ38" s="46">
        <v>0</v>
      </c>
      <c r="DK38" s="46">
        <v>0</v>
      </c>
      <c r="DL38" s="46">
        <v>0</v>
      </c>
      <c r="DM38" s="46">
        <v>0</v>
      </c>
    </row>
    <row r="39" spans="1:117" s="3" customFormat="1" ht="13.5" customHeight="1" x14ac:dyDescent="0.2">
      <c r="A39" s="44" t="s">
        <v>36</v>
      </c>
      <c r="B39" s="45" t="s">
        <v>99</v>
      </c>
      <c r="C39" s="44" t="s">
        <v>100</v>
      </c>
      <c r="D39" s="46">
        <f t="shared" si="0"/>
        <v>5813</v>
      </c>
      <c r="E39" s="46">
        <f t="shared" si="1"/>
        <v>3452</v>
      </c>
      <c r="F39" s="46">
        <f t="shared" si="2"/>
        <v>0</v>
      </c>
      <c r="G39" s="46">
        <v>0</v>
      </c>
      <c r="H39" s="46">
        <v>0</v>
      </c>
      <c r="I39" s="46">
        <v>0</v>
      </c>
      <c r="J39" s="46">
        <f t="shared" si="3"/>
        <v>3364</v>
      </c>
      <c r="K39" s="46">
        <v>0</v>
      </c>
      <c r="L39" s="46">
        <v>3364</v>
      </c>
      <c r="M39" s="46">
        <v>0</v>
      </c>
      <c r="N39" s="46">
        <f t="shared" si="4"/>
        <v>88</v>
      </c>
      <c r="O39" s="46">
        <v>0</v>
      </c>
      <c r="P39" s="46">
        <v>88</v>
      </c>
      <c r="Q39" s="46">
        <v>0</v>
      </c>
      <c r="R39" s="46">
        <f t="shared" si="5"/>
        <v>0</v>
      </c>
      <c r="S39" s="46">
        <v>0</v>
      </c>
      <c r="T39" s="46">
        <v>0</v>
      </c>
      <c r="U39" s="46">
        <v>0</v>
      </c>
      <c r="V39" s="46">
        <f t="shared" si="6"/>
        <v>0</v>
      </c>
      <c r="W39" s="46">
        <v>0</v>
      </c>
      <c r="X39" s="46">
        <v>0</v>
      </c>
      <c r="Y39" s="46">
        <v>0</v>
      </c>
      <c r="Z39" s="46">
        <f t="shared" si="7"/>
        <v>0</v>
      </c>
      <c r="AA39" s="46">
        <v>0</v>
      </c>
      <c r="AB39" s="46">
        <v>0</v>
      </c>
      <c r="AC39" s="46">
        <v>0</v>
      </c>
      <c r="AD39" s="46">
        <f t="shared" si="8"/>
        <v>1155</v>
      </c>
      <c r="AE39" s="46">
        <f t="shared" si="9"/>
        <v>0</v>
      </c>
      <c r="AF39" s="46">
        <v>0</v>
      </c>
      <c r="AG39" s="46">
        <v>0</v>
      </c>
      <c r="AH39" s="46">
        <v>0</v>
      </c>
      <c r="AI39" s="46">
        <f t="shared" si="10"/>
        <v>1155</v>
      </c>
      <c r="AJ39" s="46">
        <v>0</v>
      </c>
      <c r="AK39" s="46">
        <v>0</v>
      </c>
      <c r="AL39" s="46">
        <v>1155</v>
      </c>
      <c r="AM39" s="46">
        <f t="shared" si="11"/>
        <v>0</v>
      </c>
      <c r="AN39" s="46">
        <v>0</v>
      </c>
      <c r="AO39" s="46">
        <v>0</v>
      </c>
      <c r="AP39" s="46">
        <v>0</v>
      </c>
      <c r="AQ39" s="46">
        <f t="shared" si="12"/>
        <v>0</v>
      </c>
      <c r="AR39" s="46">
        <v>0</v>
      </c>
      <c r="AS39" s="46">
        <v>0</v>
      </c>
      <c r="AT39" s="46">
        <v>0</v>
      </c>
      <c r="AU39" s="46">
        <f t="shared" si="13"/>
        <v>0</v>
      </c>
      <c r="AV39" s="46">
        <v>0</v>
      </c>
      <c r="AW39" s="46">
        <v>0</v>
      </c>
      <c r="AX39" s="46">
        <v>0</v>
      </c>
      <c r="AY39" s="46">
        <f t="shared" si="14"/>
        <v>0</v>
      </c>
      <c r="AZ39" s="46">
        <v>0</v>
      </c>
      <c r="BA39" s="46">
        <v>0</v>
      </c>
      <c r="BB39" s="46">
        <v>0</v>
      </c>
      <c r="BC39" s="46">
        <f t="shared" si="15"/>
        <v>1206</v>
      </c>
      <c r="BD39" s="46">
        <f t="shared" si="16"/>
        <v>1206</v>
      </c>
      <c r="BE39" s="46">
        <v>0</v>
      </c>
      <c r="BF39" s="46">
        <v>121</v>
      </c>
      <c r="BG39" s="46">
        <v>0</v>
      </c>
      <c r="BH39" s="46">
        <v>1071</v>
      </c>
      <c r="BI39" s="46">
        <v>0</v>
      </c>
      <c r="BJ39" s="46">
        <v>14</v>
      </c>
      <c r="BK39" s="46">
        <f t="shared" si="18"/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f t="shared" si="41"/>
        <v>4658</v>
      </c>
      <c r="BS39" s="46">
        <f t="shared" si="41"/>
        <v>0</v>
      </c>
      <c r="BT39" s="46">
        <f t="shared" si="41"/>
        <v>3485</v>
      </c>
      <c r="BU39" s="46">
        <f t="shared" si="41"/>
        <v>88</v>
      </c>
      <c r="BV39" s="46">
        <f t="shared" si="41"/>
        <v>1071</v>
      </c>
      <c r="BW39" s="46">
        <f t="shared" si="41"/>
        <v>0</v>
      </c>
      <c r="BX39" s="46">
        <f t="shared" si="41"/>
        <v>14</v>
      </c>
      <c r="BY39" s="46">
        <f t="shared" si="21"/>
        <v>3452</v>
      </c>
      <c r="BZ39" s="46">
        <f t="shared" si="22"/>
        <v>0</v>
      </c>
      <c r="CA39" s="46">
        <f t="shared" si="23"/>
        <v>3364</v>
      </c>
      <c r="CB39" s="46">
        <f t="shared" si="24"/>
        <v>88</v>
      </c>
      <c r="CC39" s="46">
        <f t="shared" si="25"/>
        <v>0</v>
      </c>
      <c r="CD39" s="46">
        <f t="shared" si="26"/>
        <v>0</v>
      </c>
      <c r="CE39" s="46">
        <f t="shared" si="27"/>
        <v>0</v>
      </c>
      <c r="CF39" s="46">
        <f t="shared" si="28"/>
        <v>1206</v>
      </c>
      <c r="CG39" s="46">
        <f t="shared" si="42"/>
        <v>0</v>
      </c>
      <c r="CH39" s="46">
        <f t="shared" si="42"/>
        <v>121</v>
      </c>
      <c r="CI39" s="46">
        <f t="shared" si="42"/>
        <v>0</v>
      </c>
      <c r="CJ39" s="46">
        <f t="shared" si="42"/>
        <v>1071</v>
      </c>
      <c r="CK39" s="46">
        <f t="shared" si="42"/>
        <v>0</v>
      </c>
      <c r="CL39" s="46">
        <f t="shared" si="42"/>
        <v>14</v>
      </c>
      <c r="CM39" s="46">
        <f t="shared" si="43"/>
        <v>1155</v>
      </c>
      <c r="CN39" s="46">
        <f t="shared" si="43"/>
        <v>0</v>
      </c>
      <c r="CO39" s="46">
        <f t="shared" si="43"/>
        <v>1155</v>
      </c>
      <c r="CP39" s="46">
        <f t="shared" si="43"/>
        <v>0</v>
      </c>
      <c r="CQ39" s="46">
        <f t="shared" si="43"/>
        <v>0</v>
      </c>
      <c r="CR39" s="46">
        <f t="shared" si="43"/>
        <v>0</v>
      </c>
      <c r="CS39" s="46">
        <f t="shared" si="43"/>
        <v>0</v>
      </c>
      <c r="CT39" s="46">
        <f t="shared" si="31"/>
        <v>1155</v>
      </c>
      <c r="CU39" s="46">
        <f t="shared" si="32"/>
        <v>0</v>
      </c>
      <c r="CV39" s="46">
        <f t="shared" si="33"/>
        <v>1155</v>
      </c>
      <c r="CW39" s="46">
        <f t="shared" si="34"/>
        <v>0</v>
      </c>
      <c r="CX39" s="46">
        <f t="shared" si="35"/>
        <v>0</v>
      </c>
      <c r="CY39" s="46">
        <f t="shared" si="36"/>
        <v>0</v>
      </c>
      <c r="CZ39" s="46">
        <f t="shared" si="37"/>
        <v>0</v>
      </c>
      <c r="DA39" s="46">
        <f t="shared" si="38"/>
        <v>0</v>
      </c>
      <c r="DB39" s="46">
        <f t="shared" si="44"/>
        <v>0</v>
      </c>
      <c r="DC39" s="46">
        <f t="shared" si="44"/>
        <v>0</v>
      </c>
      <c r="DD39" s="46">
        <f t="shared" si="44"/>
        <v>0</v>
      </c>
      <c r="DE39" s="46">
        <f t="shared" si="44"/>
        <v>0</v>
      </c>
      <c r="DF39" s="46">
        <f t="shared" si="44"/>
        <v>0</v>
      </c>
      <c r="DG39" s="46">
        <f t="shared" si="44"/>
        <v>0</v>
      </c>
      <c r="DH39" s="46">
        <v>58</v>
      </c>
      <c r="DI39" s="46">
        <f t="shared" si="40"/>
        <v>0</v>
      </c>
      <c r="DJ39" s="46">
        <v>0</v>
      </c>
      <c r="DK39" s="46">
        <v>0</v>
      </c>
      <c r="DL39" s="46">
        <v>0</v>
      </c>
      <c r="DM39" s="46">
        <v>0</v>
      </c>
    </row>
    <row r="40" spans="1:117" s="3" customFormat="1" ht="13.5" customHeight="1" x14ac:dyDescent="0.2">
      <c r="A40" s="44" t="s">
        <v>36</v>
      </c>
      <c r="B40" s="45" t="s">
        <v>101</v>
      </c>
      <c r="C40" s="44" t="s">
        <v>102</v>
      </c>
      <c r="D40" s="46">
        <f t="shared" si="0"/>
        <v>5613</v>
      </c>
      <c r="E40" s="46">
        <f t="shared" si="1"/>
        <v>3288</v>
      </c>
      <c r="F40" s="46">
        <f t="shared" si="2"/>
        <v>0</v>
      </c>
      <c r="G40" s="46">
        <v>0</v>
      </c>
      <c r="H40" s="46">
        <v>0</v>
      </c>
      <c r="I40" s="46">
        <v>0</v>
      </c>
      <c r="J40" s="46">
        <f t="shared" si="3"/>
        <v>3065</v>
      </c>
      <c r="K40" s="46">
        <v>0</v>
      </c>
      <c r="L40" s="46">
        <v>3065</v>
      </c>
      <c r="M40" s="46">
        <v>0</v>
      </c>
      <c r="N40" s="46">
        <f t="shared" si="4"/>
        <v>12</v>
      </c>
      <c r="O40" s="46">
        <v>0</v>
      </c>
      <c r="P40" s="46">
        <v>12</v>
      </c>
      <c r="Q40" s="46">
        <v>0</v>
      </c>
      <c r="R40" s="46">
        <f t="shared" si="5"/>
        <v>183</v>
      </c>
      <c r="S40" s="46">
        <v>0</v>
      </c>
      <c r="T40" s="46">
        <v>183</v>
      </c>
      <c r="U40" s="46">
        <v>0</v>
      </c>
      <c r="V40" s="46">
        <f t="shared" si="6"/>
        <v>0</v>
      </c>
      <c r="W40" s="46">
        <v>0</v>
      </c>
      <c r="X40" s="46">
        <v>0</v>
      </c>
      <c r="Y40" s="46">
        <v>0</v>
      </c>
      <c r="Z40" s="46">
        <f t="shared" si="7"/>
        <v>28</v>
      </c>
      <c r="AA40" s="46">
        <v>28</v>
      </c>
      <c r="AB40" s="46">
        <v>0</v>
      </c>
      <c r="AC40" s="46">
        <v>0</v>
      </c>
      <c r="AD40" s="46">
        <f t="shared" si="8"/>
        <v>1750</v>
      </c>
      <c r="AE40" s="46">
        <f t="shared" si="9"/>
        <v>0</v>
      </c>
      <c r="AF40" s="46">
        <v>0</v>
      </c>
      <c r="AG40" s="46">
        <v>0</v>
      </c>
      <c r="AH40" s="46">
        <v>0</v>
      </c>
      <c r="AI40" s="46">
        <f t="shared" si="10"/>
        <v>1750</v>
      </c>
      <c r="AJ40" s="46">
        <v>0</v>
      </c>
      <c r="AK40" s="46">
        <v>0</v>
      </c>
      <c r="AL40" s="46">
        <v>1750</v>
      </c>
      <c r="AM40" s="46">
        <f t="shared" si="11"/>
        <v>0</v>
      </c>
      <c r="AN40" s="46">
        <v>0</v>
      </c>
      <c r="AO40" s="46">
        <v>0</v>
      </c>
      <c r="AP40" s="46">
        <v>0</v>
      </c>
      <c r="AQ40" s="46">
        <f t="shared" si="12"/>
        <v>0</v>
      </c>
      <c r="AR40" s="46">
        <v>0</v>
      </c>
      <c r="AS40" s="46">
        <v>0</v>
      </c>
      <c r="AT40" s="46">
        <v>0</v>
      </c>
      <c r="AU40" s="46">
        <f t="shared" si="13"/>
        <v>0</v>
      </c>
      <c r="AV40" s="46">
        <v>0</v>
      </c>
      <c r="AW40" s="46">
        <v>0</v>
      </c>
      <c r="AX40" s="46">
        <v>0</v>
      </c>
      <c r="AY40" s="46">
        <f t="shared" si="14"/>
        <v>0</v>
      </c>
      <c r="AZ40" s="46">
        <v>0</v>
      </c>
      <c r="BA40" s="46">
        <v>0</v>
      </c>
      <c r="BB40" s="46">
        <v>0</v>
      </c>
      <c r="BC40" s="46">
        <f t="shared" si="15"/>
        <v>575</v>
      </c>
      <c r="BD40" s="46">
        <f t="shared" si="16"/>
        <v>526</v>
      </c>
      <c r="BE40" s="46">
        <v>0</v>
      </c>
      <c r="BF40" s="46">
        <v>0</v>
      </c>
      <c r="BG40" s="46">
        <v>40</v>
      </c>
      <c r="BH40" s="46">
        <v>230</v>
      </c>
      <c r="BI40" s="46">
        <v>5</v>
      </c>
      <c r="BJ40" s="46">
        <v>251</v>
      </c>
      <c r="BK40" s="46">
        <f t="shared" si="18"/>
        <v>49</v>
      </c>
      <c r="BL40" s="46">
        <v>0</v>
      </c>
      <c r="BM40" s="46">
        <v>49</v>
      </c>
      <c r="BN40" s="46">
        <v>0</v>
      </c>
      <c r="BO40" s="46">
        <v>0</v>
      </c>
      <c r="BP40" s="46">
        <v>0</v>
      </c>
      <c r="BQ40" s="46">
        <v>0</v>
      </c>
      <c r="BR40" s="46">
        <f t="shared" si="41"/>
        <v>3814</v>
      </c>
      <c r="BS40" s="46">
        <f t="shared" si="41"/>
        <v>0</v>
      </c>
      <c r="BT40" s="46">
        <f t="shared" si="41"/>
        <v>3065</v>
      </c>
      <c r="BU40" s="46">
        <f t="shared" si="41"/>
        <v>52</v>
      </c>
      <c r="BV40" s="46">
        <f t="shared" si="41"/>
        <v>413</v>
      </c>
      <c r="BW40" s="46">
        <f t="shared" si="41"/>
        <v>5</v>
      </c>
      <c r="BX40" s="46">
        <f t="shared" si="41"/>
        <v>279</v>
      </c>
      <c r="BY40" s="46">
        <f t="shared" si="21"/>
        <v>3288</v>
      </c>
      <c r="BZ40" s="46">
        <f t="shared" si="22"/>
        <v>0</v>
      </c>
      <c r="CA40" s="46">
        <f t="shared" si="23"/>
        <v>3065</v>
      </c>
      <c r="CB40" s="46">
        <f t="shared" si="24"/>
        <v>12</v>
      </c>
      <c r="CC40" s="46">
        <f t="shared" si="25"/>
        <v>183</v>
      </c>
      <c r="CD40" s="46">
        <f t="shared" si="26"/>
        <v>0</v>
      </c>
      <c r="CE40" s="46">
        <f t="shared" si="27"/>
        <v>28</v>
      </c>
      <c r="CF40" s="46">
        <f t="shared" si="28"/>
        <v>526</v>
      </c>
      <c r="CG40" s="46">
        <f t="shared" si="42"/>
        <v>0</v>
      </c>
      <c r="CH40" s="46">
        <f t="shared" si="42"/>
        <v>0</v>
      </c>
      <c r="CI40" s="46">
        <f t="shared" si="42"/>
        <v>40</v>
      </c>
      <c r="CJ40" s="46">
        <f t="shared" si="42"/>
        <v>230</v>
      </c>
      <c r="CK40" s="46">
        <f t="shared" si="42"/>
        <v>5</v>
      </c>
      <c r="CL40" s="46">
        <f t="shared" si="42"/>
        <v>251</v>
      </c>
      <c r="CM40" s="46">
        <f t="shared" si="43"/>
        <v>1799</v>
      </c>
      <c r="CN40" s="46">
        <f t="shared" si="43"/>
        <v>0</v>
      </c>
      <c r="CO40" s="46">
        <f t="shared" si="43"/>
        <v>1799</v>
      </c>
      <c r="CP40" s="46">
        <f t="shared" si="43"/>
        <v>0</v>
      </c>
      <c r="CQ40" s="46">
        <f t="shared" si="43"/>
        <v>0</v>
      </c>
      <c r="CR40" s="46">
        <f t="shared" si="43"/>
        <v>0</v>
      </c>
      <c r="CS40" s="46">
        <f t="shared" si="43"/>
        <v>0</v>
      </c>
      <c r="CT40" s="46">
        <f t="shared" si="31"/>
        <v>1750</v>
      </c>
      <c r="CU40" s="46">
        <f t="shared" si="32"/>
        <v>0</v>
      </c>
      <c r="CV40" s="46">
        <f t="shared" si="33"/>
        <v>1750</v>
      </c>
      <c r="CW40" s="46">
        <f t="shared" si="34"/>
        <v>0</v>
      </c>
      <c r="CX40" s="46">
        <f t="shared" si="35"/>
        <v>0</v>
      </c>
      <c r="CY40" s="46">
        <f t="shared" si="36"/>
        <v>0</v>
      </c>
      <c r="CZ40" s="46">
        <f t="shared" si="37"/>
        <v>0</v>
      </c>
      <c r="DA40" s="46">
        <f t="shared" si="38"/>
        <v>49</v>
      </c>
      <c r="DB40" s="46">
        <f t="shared" si="44"/>
        <v>0</v>
      </c>
      <c r="DC40" s="46">
        <f t="shared" si="44"/>
        <v>49</v>
      </c>
      <c r="DD40" s="46">
        <f t="shared" si="44"/>
        <v>0</v>
      </c>
      <c r="DE40" s="46">
        <f t="shared" si="44"/>
        <v>0</v>
      </c>
      <c r="DF40" s="46">
        <f t="shared" si="44"/>
        <v>0</v>
      </c>
      <c r="DG40" s="46">
        <f t="shared" si="44"/>
        <v>0</v>
      </c>
      <c r="DH40" s="46">
        <v>0</v>
      </c>
      <c r="DI40" s="46">
        <f t="shared" si="40"/>
        <v>1</v>
      </c>
      <c r="DJ40" s="46">
        <v>0</v>
      </c>
      <c r="DK40" s="46">
        <v>0</v>
      </c>
      <c r="DL40" s="46">
        <v>0</v>
      </c>
      <c r="DM40" s="46">
        <v>1</v>
      </c>
    </row>
    <row r="41" spans="1:117" s="3" customFormat="1" ht="13.5" customHeight="1" x14ac:dyDescent="0.2">
      <c r="A41" s="44" t="s">
        <v>36</v>
      </c>
      <c r="B41" s="45" t="s">
        <v>103</v>
      </c>
      <c r="C41" s="44" t="s">
        <v>104</v>
      </c>
      <c r="D41" s="46">
        <f t="shared" si="0"/>
        <v>2036</v>
      </c>
      <c r="E41" s="46">
        <f t="shared" si="1"/>
        <v>1417</v>
      </c>
      <c r="F41" s="46">
        <f t="shared" si="2"/>
        <v>0</v>
      </c>
      <c r="G41" s="46">
        <v>0</v>
      </c>
      <c r="H41" s="46">
        <v>0</v>
      </c>
      <c r="I41" s="46">
        <v>0</v>
      </c>
      <c r="J41" s="46">
        <f t="shared" si="3"/>
        <v>1291</v>
      </c>
      <c r="K41" s="46">
        <v>0</v>
      </c>
      <c r="L41" s="46">
        <v>1291</v>
      </c>
      <c r="M41" s="46">
        <v>0</v>
      </c>
      <c r="N41" s="46">
        <f t="shared" si="4"/>
        <v>72</v>
      </c>
      <c r="O41" s="46">
        <v>0</v>
      </c>
      <c r="P41" s="46">
        <v>72</v>
      </c>
      <c r="Q41" s="46">
        <v>0</v>
      </c>
      <c r="R41" s="46">
        <f t="shared" si="5"/>
        <v>32</v>
      </c>
      <c r="S41" s="46">
        <v>0</v>
      </c>
      <c r="T41" s="46">
        <v>32</v>
      </c>
      <c r="U41" s="46">
        <v>0</v>
      </c>
      <c r="V41" s="46">
        <f t="shared" si="6"/>
        <v>4</v>
      </c>
      <c r="W41" s="46">
        <v>4</v>
      </c>
      <c r="X41" s="46">
        <v>0</v>
      </c>
      <c r="Y41" s="46">
        <v>0</v>
      </c>
      <c r="Z41" s="46">
        <f t="shared" si="7"/>
        <v>18</v>
      </c>
      <c r="AA41" s="46">
        <v>0</v>
      </c>
      <c r="AB41" s="46">
        <v>18</v>
      </c>
      <c r="AC41" s="46">
        <v>0</v>
      </c>
      <c r="AD41" s="46">
        <f t="shared" si="8"/>
        <v>584</v>
      </c>
      <c r="AE41" s="46">
        <f t="shared" si="9"/>
        <v>0</v>
      </c>
      <c r="AF41" s="46">
        <v>0</v>
      </c>
      <c r="AG41" s="46">
        <v>0</v>
      </c>
      <c r="AH41" s="46">
        <v>0</v>
      </c>
      <c r="AI41" s="46">
        <f t="shared" si="10"/>
        <v>584</v>
      </c>
      <c r="AJ41" s="46">
        <v>0</v>
      </c>
      <c r="AK41" s="46">
        <v>0</v>
      </c>
      <c r="AL41" s="46">
        <v>584</v>
      </c>
      <c r="AM41" s="46">
        <f t="shared" si="11"/>
        <v>0</v>
      </c>
      <c r="AN41" s="46">
        <v>0</v>
      </c>
      <c r="AO41" s="46">
        <v>0</v>
      </c>
      <c r="AP41" s="46">
        <v>0</v>
      </c>
      <c r="AQ41" s="46">
        <f t="shared" si="12"/>
        <v>0</v>
      </c>
      <c r="AR41" s="46">
        <v>0</v>
      </c>
      <c r="AS41" s="46">
        <v>0</v>
      </c>
      <c r="AT41" s="46">
        <v>0</v>
      </c>
      <c r="AU41" s="46">
        <f t="shared" si="13"/>
        <v>0</v>
      </c>
      <c r="AV41" s="46">
        <v>0</v>
      </c>
      <c r="AW41" s="46">
        <v>0</v>
      </c>
      <c r="AX41" s="46">
        <v>0</v>
      </c>
      <c r="AY41" s="46">
        <f t="shared" si="14"/>
        <v>0</v>
      </c>
      <c r="AZ41" s="46">
        <v>0</v>
      </c>
      <c r="BA41" s="46">
        <v>0</v>
      </c>
      <c r="BB41" s="46">
        <v>0</v>
      </c>
      <c r="BC41" s="46">
        <f t="shared" si="15"/>
        <v>35</v>
      </c>
      <c r="BD41" s="46">
        <f t="shared" si="16"/>
        <v>20</v>
      </c>
      <c r="BE41" s="46">
        <v>0</v>
      </c>
      <c r="BF41" s="46">
        <v>1</v>
      </c>
      <c r="BG41" s="46">
        <v>0</v>
      </c>
      <c r="BH41" s="46">
        <v>0</v>
      </c>
      <c r="BI41" s="46">
        <v>0</v>
      </c>
      <c r="BJ41" s="46">
        <v>19</v>
      </c>
      <c r="BK41" s="46">
        <f t="shared" si="18"/>
        <v>15</v>
      </c>
      <c r="BL41" s="46">
        <v>0</v>
      </c>
      <c r="BM41" s="46">
        <v>15</v>
      </c>
      <c r="BN41" s="46">
        <v>0</v>
      </c>
      <c r="BO41" s="46">
        <v>0</v>
      </c>
      <c r="BP41" s="46">
        <v>0</v>
      </c>
      <c r="BQ41" s="46">
        <v>0</v>
      </c>
      <c r="BR41" s="46">
        <f t="shared" si="41"/>
        <v>1437</v>
      </c>
      <c r="BS41" s="46">
        <f t="shared" si="41"/>
        <v>0</v>
      </c>
      <c r="BT41" s="46">
        <f t="shared" si="41"/>
        <v>1292</v>
      </c>
      <c r="BU41" s="46">
        <f t="shared" si="41"/>
        <v>72</v>
      </c>
      <c r="BV41" s="46">
        <f t="shared" si="41"/>
        <v>32</v>
      </c>
      <c r="BW41" s="46">
        <f t="shared" si="41"/>
        <v>4</v>
      </c>
      <c r="BX41" s="46">
        <f t="shared" si="41"/>
        <v>37</v>
      </c>
      <c r="BY41" s="46">
        <f t="shared" si="21"/>
        <v>1417</v>
      </c>
      <c r="BZ41" s="46">
        <f t="shared" si="22"/>
        <v>0</v>
      </c>
      <c r="CA41" s="46">
        <f t="shared" si="23"/>
        <v>1291</v>
      </c>
      <c r="CB41" s="46">
        <f t="shared" si="24"/>
        <v>72</v>
      </c>
      <c r="CC41" s="46">
        <f t="shared" si="25"/>
        <v>32</v>
      </c>
      <c r="CD41" s="46">
        <f t="shared" si="26"/>
        <v>4</v>
      </c>
      <c r="CE41" s="46">
        <f t="shared" si="27"/>
        <v>18</v>
      </c>
      <c r="CF41" s="46">
        <f t="shared" si="28"/>
        <v>20</v>
      </c>
      <c r="CG41" s="46">
        <f t="shared" si="42"/>
        <v>0</v>
      </c>
      <c r="CH41" s="46">
        <f t="shared" si="42"/>
        <v>1</v>
      </c>
      <c r="CI41" s="46">
        <f t="shared" si="42"/>
        <v>0</v>
      </c>
      <c r="CJ41" s="46">
        <f t="shared" si="42"/>
        <v>0</v>
      </c>
      <c r="CK41" s="46">
        <f t="shared" si="42"/>
        <v>0</v>
      </c>
      <c r="CL41" s="46">
        <f t="shared" si="42"/>
        <v>19</v>
      </c>
      <c r="CM41" s="46">
        <f t="shared" si="43"/>
        <v>599</v>
      </c>
      <c r="CN41" s="46">
        <f t="shared" si="43"/>
        <v>0</v>
      </c>
      <c r="CO41" s="46">
        <f t="shared" si="43"/>
        <v>599</v>
      </c>
      <c r="CP41" s="46">
        <f t="shared" si="43"/>
        <v>0</v>
      </c>
      <c r="CQ41" s="46">
        <f t="shared" si="43"/>
        <v>0</v>
      </c>
      <c r="CR41" s="46">
        <f t="shared" si="43"/>
        <v>0</v>
      </c>
      <c r="CS41" s="46">
        <f t="shared" si="43"/>
        <v>0</v>
      </c>
      <c r="CT41" s="46">
        <f t="shared" si="31"/>
        <v>584</v>
      </c>
      <c r="CU41" s="46">
        <f t="shared" si="32"/>
        <v>0</v>
      </c>
      <c r="CV41" s="46">
        <f t="shared" si="33"/>
        <v>584</v>
      </c>
      <c r="CW41" s="46">
        <f t="shared" si="34"/>
        <v>0</v>
      </c>
      <c r="CX41" s="46">
        <f t="shared" si="35"/>
        <v>0</v>
      </c>
      <c r="CY41" s="46">
        <f t="shared" si="36"/>
        <v>0</v>
      </c>
      <c r="CZ41" s="46">
        <f t="shared" si="37"/>
        <v>0</v>
      </c>
      <c r="DA41" s="46">
        <f t="shared" si="38"/>
        <v>15</v>
      </c>
      <c r="DB41" s="46">
        <f t="shared" si="44"/>
        <v>0</v>
      </c>
      <c r="DC41" s="46">
        <f t="shared" si="44"/>
        <v>15</v>
      </c>
      <c r="DD41" s="46">
        <f t="shared" si="44"/>
        <v>0</v>
      </c>
      <c r="DE41" s="46">
        <f t="shared" si="44"/>
        <v>0</v>
      </c>
      <c r="DF41" s="46">
        <f t="shared" si="44"/>
        <v>0</v>
      </c>
      <c r="DG41" s="46">
        <f t="shared" si="44"/>
        <v>0</v>
      </c>
      <c r="DH41" s="46">
        <v>0</v>
      </c>
      <c r="DI41" s="46">
        <f t="shared" si="40"/>
        <v>0</v>
      </c>
      <c r="DJ41" s="46">
        <v>0</v>
      </c>
      <c r="DK41" s="46">
        <v>0</v>
      </c>
      <c r="DL41" s="46">
        <v>0</v>
      </c>
      <c r="DM41" s="46">
        <v>0</v>
      </c>
    </row>
    <row r="42" spans="1:117" s="3" customFormat="1" ht="13.5" customHeight="1" x14ac:dyDescent="0.2">
      <c r="A42" s="44" t="s">
        <v>36</v>
      </c>
      <c r="B42" s="45" t="s">
        <v>105</v>
      </c>
      <c r="C42" s="44" t="s">
        <v>106</v>
      </c>
      <c r="D42" s="46">
        <f t="shared" si="0"/>
        <v>1426</v>
      </c>
      <c r="E42" s="46">
        <f t="shared" si="1"/>
        <v>967</v>
      </c>
      <c r="F42" s="46">
        <f t="shared" si="2"/>
        <v>0</v>
      </c>
      <c r="G42" s="46">
        <v>0</v>
      </c>
      <c r="H42" s="46">
        <v>0</v>
      </c>
      <c r="I42" s="46">
        <v>0</v>
      </c>
      <c r="J42" s="46">
        <f t="shared" si="3"/>
        <v>878</v>
      </c>
      <c r="K42" s="46">
        <v>0</v>
      </c>
      <c r="L42" s="46">
        <v>878</v>
      </c>
      <c r="M42" s="46">
        <v>0</v>
      </c>
      <c r="N42" s="46">
        <f t="shared" si="4"/>
        <v>42</v>
      </c>
      <c r="O42" s="46">
        <v>0</v>
      </c>
      <c r="P42" s="46">
        <v>42</v>
      </c>
      <c r="Q42" s="46">
        <v>0</v>
      </c>
      <c r="R42" s="46">
        <f t="shared" si="5"/>
        <v>29</v>
      </c>
      <c r="S42" s="46">
        <v>0</v>
      </c>
      <c r="T42" s="46">
        <v>29</v>
      </c>
      <c r="U42" s="46">
        <v>0</v>
      </c>
      <c r="V42" s="46">
        <f t="shared" si="6"/>
        <v>1</v>
      </c>
      <c r="W42" s="46">
        <v>1</v>
      </c>
      <c r="X42" s="46">
        <v>0</v>
      </c>
      <c r="Y42" s="46">
        <v>0</v>
      </c>
      <c r="Z42" s="46">
        <f t="shared" si="7"/>
        <v>17</v>
      </c>
      <c r="AA42" s="46">
        <v>0</v>
      </c>
      <c r="AB42" s="46">
        <v>17</v>
      </c>
      <c r="AC42" s="46">
        <v>0</v>
      </c>
      <c r="AD42" s="46">
        <f t="shared" si="8"/>
        <v>454</v>
      </c>
      <c r="AE42" s="46">
        <f t="shared" si="9"/>
        <v>0</v>
      </c>
      <c r="AF42" s="46">
        <v>0</v>
      </c>
      <c r="AG42" s="46">
        <v>0</v>
      </c>
      <c r="AH42" s="46">
        <v>0</v>
      </c>
      <c r="AI42" s="46">
        <f t="shared" si="10"/>
        <v>451</v>
      </c>
      <c r="AJ42" s="46">
        <v>0</v>
      </c>
      <c r="AK42" s="46">
        <v>0</v>
      </c>
      <c r="AL42" s="46">
        <v>451</v>
      </c>
      <c r="AM42" s="46">
        <f t="shared" si="11"/>
        <v>0</v>
      </c>
      <c r="AN42" s="46">
        <v>0</v>
      </c>
      <c r="AO42" s="46">
        <v>0</v>
      </c>
      <c r="AP42" s="46">
        <v>0</v>
      </c>
      <c r="AQ42" s="46">
        <f t="shared" si="12"/>
        <v>0</v>
      </c>
      <c r="AR42" s="46">
        <v>0</v>
      </c>
      <c r="AS42" s="46">
        <v>0</v>
      </c>
      <c r="AT42" s="46">
        <v>0</v>
      </c>
      <c r="AU42" s="46">
        <f t="shared" si="13"/>
        <v>0</v>
      </c>
      <c r="AV42" s="46">
        <v>0</v>
      </c>
      <c r="AW42" s="46">
        <v>0</v>
      </c>
      <c r="AX42" s="46">
        <v>0</v>
      </c>
      <c r="AY42" s="46">
        <f t="shared" si="14"/>
        <v>3</v>
      </c>
      <c r="AZ42" s="46">
        <v>0</v>
      </c>
      <c r="BA42" s="46">
        <v>0</v>
      </c>
      <c r="BB42" s="46">
        <v>3</v>
      </c>
      <c r="BC42" s="46">
        <f t="shared" si="15"/>
        <v>5</v>
      </c>
      <c r="BD42" s="46">
        <f t="shared" si="16"/>
        <v>1</v>
      </c>
      <c r="BE42" s="46">
        <v>0</v>
      </c>
      <c r="BF42" s="46">
        <v>1</v>
      </c>
      <c r="BG42" s="46">
        <v>0</v>
      </c>
      <c r="BH42" s="46">
        <v>0</v>
      </c>
      <c r="BI42" s="46">
        <v>0</v>
      </c>
      <c r="BJ42" s="46">
        <v>0</v>
      </c>
      <c r="BK42" s="46">
        <f t="shared" si="18"/>
        <v>4</v>
      </c>
      <c r="BL42" s="46">
        <v>0</v>
      </c>
      <c r="BM42" s="46">
        <v>4</v>
      </c>
      <c r="BN42" s="46">
        <v>0</v>
      </c>
      <c r="BO42" s="46">
        <v>0</v>
      </c>
      <c r="BP42" s="46">
        <v>0</v>
      </c>
      <c r="BQ42" s="46">
        <v>0</v>
      </c>
      <c r="BR42" s="46">
        <f t="shared" si="41"/>
        <v>968</v>
      </c>
      <c r="BS42" s="46">
        <f t="shared" si="41"/>
        <v>0</v>
      </c>
      <c r="BT42" s="46">
        <f t="shared" si="41"/>
        <v>879</v>
      </c>
      <c r="BU42" s="46">
        <f t="shared" si="41"/>
        <v>42</v>
      </c>
      <c r="BV42" s="46">
        <f t="shared" si="41"/>
        <v>29</v>
      </c>
      <c r="BW42" s="46">
        <f t="shared" si="41"/>
        <v>1</v>
      </c>
      <c r="BX42" s="46">
        <f t="shared" si="41"/>
        <v>17</v>
      </c>
      <c r="BY42" s="46">
        <f t="shared" si="21"/>
        <v>967</v>
      </c>
      <c r="BZ42" s="46">
        <f t="shared" si="22"/>
        <v>0</v>
      </c>
      <c r="CA42" s="46">
        <f t="shared" si="23"/>
        <v>878</v>
      </c>
      <c r="CB42" s="46">
        <f t="shared" si="24"/>
        <v>42</v>
      </c>
      <c r="CC42" s="46">
        <f t="shared" si="25"/>
        <v>29</v>
      </c>
      <c r="CD42" s="46">
        <f t="shared" si="26"/>
        <v>1</v>
      </c>
      <c r="CE42" s="46">
        <f t="shared" si="27"/>
        <v>17</v>
      </c>
      <c r="CF42" s="46">
        <f t="shared" si="28"/>
        <v>1</v>
      </c>
      <c r="CG42" s="46">
        <f t="shared" si="42"/>
        <v>0</v>
      </c>
      <c r="CH42" s="46">
        <f t="shared" si="42"/>
        <v>1</v>
      </c>
      <c r="CI42" s="46">
        <f t="shared" si="42"/>
        <v>0</v>
      </c>
      <c r="CJ42" s="46">
        <f t="shared" si="42"/>
        <v>0</v>
      </c>
      <c r="CK42" s="46">
        <f t="shared" si="42"/>
        <v>0</v>
      </c>
      <c r="CL42" s="46">
        <f t="shared" si="42"/>
        <v>0</v>
      </c>
      <c r="CM42" s="46">
        <f t="shared" si="43"/>
        <v>458</v>
      </c>
      <c r="CN42" s="46">
        <f t="shared" si="43"/>
        <v>0</v>
      </c>
      <c r="CO42" s="46">
        <f t="shared" si="43"/>
        <v>455</v>
      </c>
      <c r="CP42" s="46">
        <f t="shared" si="43"/>
        <v>0</v>
      </c>
      <c r="CQ42" s="46">
        <f t="shared" si="43"/>
        <v>0</v>
      </c>
      <c r="CR42" s="46">
        <f t="shared" si="43"/>
        <v>0</v>
      </c>
      <c r="CS42" s="46">
        <f t="shared" si="43"/>
        <v>3</v>
      </c>
      <c r="CT42" s="46">
        <f t="shared" si="31"/>
        <v>454</v>
      </c>
      <c r="CU42" s="46">
        <f t="shared" si="32"/>
        <v>0</v>
      </c>
      <c r="CV42" s="46">
        <f t="shared" si="33"/>
        <v>451</v>
      </c>
      <c r="CW42" s="46">
        <f t="shared" si="34"/>
        <v>0</v>
      </c>
      <c r="CX42" s="46">
        <f t="shared" si="35"/>
        <v>0</v>
      </c>
      <c r="CY42" s="46">
        <f t="shared" si="36"/>
        <v>0</v>
      </c>
      <c r="CZ42" s="46">
        <f t="shared" si="37"/>
        <v>3</v>
      </c>
      <c r="DA42" s="46">
        <f t="shared" si="38"/>
        <v>4</v>
      </c>
      <c r="DB42" s="46">
        <f t="shared" si="44"/>
        <v>0</v>
      </c>
      <c r="DC42" s="46">
        <f t="shared" si="44"/>
        <v>4</v>
      </c>
      <c r="DD42" s="46">
        <f t="shared" si="44"/>
        <v>0</v>
      </c>
      <c r="DE42" s="46">
        <f t="shared" si="44"/>
        <v>0</v>
      </c>
      <c r="DF42" s="46">
        <f t="shared" si="44"/>
        <v>0</v>
      </c>
      <c r="DG42" s="46">
        <f t="shared" si="44"/>
        <v>0</v>
      </c>
      <c r="DH42" s="46">
        <v>0</v>
      </c>
      <c r="DI42" s="46">
        <f t="shared" si="40"/>
        <v>0</v>
      </c>
      <c r="DJ42" s="46">
        <v>0</v>
      </c>
      <c r="DK42" s="46">
        <v>0</v>
      </c>
      <c r="DL42" s="46">
        <v>0</v>
      </c>
      <c r="DM42" s="46">
        <v>0</v>
      </c>
    </row>
    <row r="43" spans="1:117" s="3" customFormat="1" ht="13.5" customHeight="1" x14ac:dyDescent="0.2">
      <c r="A43" s="44" t="s">
        <v>36</v>
      </c>
      <c r="B43" s="45" t="s">
        <v>107</v>
      </c>
      <c r="C43" s="44" t="s">
        <v>108</v>
      </c>
      <c r="D43" s="46">
        <f t="shared" si="0"/>
        <v>2021</v>
      </c>
      <c r="E43" s="46">
        <f t="shared" si="1"/>
        <v>1613</v>
      </c>
      <c r="F43" s="46">
        <f t="shared" si="2"/>
        <v>0</v>
      </c>
      <c r="G43" s="46">
        <v>0</v>
      </c>
      <c r="H43" s="46">
        <v>0</v>
      </c>
      <c r="I43" s="46">
        <v>0</v>
      </c>
      <c r="J43" s="46">
        <f t="shared" si="3"/>
        <v>1356</v>
      </c>
      <c r="K43" s="46">
        <v>0</v>
      </c>
      <c r="L43" s="46">
        <v>1356</v>
      </c>
      <c r="M43" s="46">
        <v>0</v>
      </c>
      <c r="N43" s="46">
        <f t="shared" si="4"/>
        <v>92</v>
      </c>
      <c r="O43" s="46">
        <v>0</v>
      </c>
      <c r="P43" s="46">
        <v>92</v>
      </c>
      <c r="Q43" s="46">
        <v>0</v>
      </c>
      <c r="R43" s="46">
        <f t="shared" si="5"/>
        <v>112</v>
      </c>
      <c r="S43" s="46">
        <v>0</v>
      </c>
      <c r="T43" s="46">
        <v>112</v>
      </c>
      <c r="U43" s="46">
        <v>0</v>
      </c>
      <c r="V43" s="46">
        <f t="shared" si="6"/>
        <v>6</v>
      </c>
      <c r="W43" s="46">
        <v>4</v>
      </c>
      <c r="X43" s="46">
        <v>2</v>
      </c>
      <c r="Y43" s="46">
        <v>0</v>
      </c>
      <c r="Z43" s="46">
        <f t="shared" si="7"/>
        <v>47</v>
      </c>
      <c r="AA43" s="46">
        <v>0</v>
      </c>
      <c r="AB43" s="46">
        <v>47</v>
      </c>
      <c r="AC43" s="46">
        <v>0</v>
      </c>
      <c r="AD43" s="46">
        <f t="shared" si="8"/>
        <v>396</v>
      </c>
      <c r="AE43" s="46">
        <f t="shared" si="9"/>
        <v>0</v>
      </c>
      <c r="AF43" s="46">
        <v>0</v>
      </c>
      <c r="AG43" s="46">
        <v>0</v>
      </c>
      <c r="AH43" s="46">
        <v>0</v>
      </c>
      <c r="AI43" s="46">
        <f t="shared" si="10"/>
        <v>396</v>
      </c>
      <c r="AJ43" s="46">
        <v>0</v>
      </c>
      <c r="AK43" s="46">
        <v>0</v>
      </c>
      <c r="AL43" s="46">
        <v>396</v>
      </c>
      <c r="AM43" s="46">
        <f t="shared" si="11"/>
        <v>0</v>
      </c>
      <c r="AN43" s="46">
        <v>0</v>
      </c>
      <c r="AO43" s="46">
        <v>0</v>
      </c>
      <c r="AP43" s="46">
        <v>0</v>
      </c>
      <c r="AQ43" s="46">
        <f t="shared" si="12"/>
        <v>0</v>
      </c>
      <c r="AR43" s="46">
        <v>0</v>
      </c>
      <c r="AS43" s="46">
        <v>0</v>
      </c>
      <c r="AT43" s="46">
        <v>0</v>
      </c>
      <c r="AU43" s="46">
        <f t="shared" si="13"/>
        <v>0</v>
      </c>
      <c r="AV43" s="46">
        <v>0</v>
      </c>
      <c r="AW43" s="46">
        <v>0</v>
      </c>
      <c r="AX43" s="46">
        <v>0</v>
      </c>
      <c r="AY43" s="46">
        <f t="shared" si="14"/>
        <v>0</v>
      </c>
      <c r="AZ43" s="46">
        <v>0</v>
      </c>
      <c r="BA43" s="46">
        <v>0</v>
      </c>
      <c r="BB43" s="46">
        <v>0</v>
      </c>
      <c r="BC43" s="46">
        <f t="shared" si="15"/>
        <v>12</v>
      </c>
      <c r="BD43" s="46">
        <f t="shared" si="16"/>
        <v>7</v>
      </c>
      <c r="BE43" s="46">
        <v>0</v>
      </c>
      <c r="BF43" s="46">
        <v>6</v>
      </c>
      <c r="BG43" s="46">
        <v>0</v>
      </c>
      <c r="BH43" s="46">
        <v>0</v>
      </c>
      <c r="BI43" s="46">
        <v>0</v>
      </c>
      <c r="BJ43" s="46">
        <v>1</v>
      </c>
      <c r="BK43" s="46">
        <f t="shared" si="18"/>
        <v>5</v>
      </c>
      <c r="BL43" s="46">
        <v>0</v>
      </c>
      <c r="BM43" s="46">
        <v>5</v>
      </c>
      <c r="BN43" s="46">
        <v>0</v>
      </c>
      <c r="BO43" s="46">
        <v>0</v>
      </c>
      <c r="BP43" s="46">
        <v>0</v>
      </c>
      <c r="BQ43" s="46">
        <v>0</v>
      </c>
      <c r="BR43" s="46">
        <f t="shared" si="41"/>
        <v>1620</v>
      </c>
      <c r="BS43" s="46">
        <f t="shared" si="41"/>
        <v>0</v>
      </c>
      <c r="BT43" s="46">
        <f t="shared" si="41"/>
        <v>1362</v>
      </c>
      <c r="BU43" s="46">
        <f t="shared" si="41"/>
        <v>92</v>
      </c>
      <c r="BV43" s="46">
        <f t="shared" si="41"/>
        <v>112</v>
      </c>
      <c r="BW43" s="46">
        <f t="shared" si="41"/>
        <v>6</v>
      </c>
      <c r="BX43" s="46">
        <f t="shared" si="41"/>
        <v>48</v>
      </c>
      <c r="BY43" s="46">
        <f t="shared" si="21"/>
        <v>1613</v>
      </c>
      <c r="BZ43" s="46">
        <f t="shared" si="22"/>
        <v>0</v>
      </c>
      <c r="CA43" s="46">
        <f t="shared" si="23"/>
        <v>1356</v>
      </c>
      <c r="CB43" s="46">
        <f t="shared" si="24"/>
        <v>92</v>
      </c>
      <c r="CC43" s="46">
        <f t="shared" si="25"/>
        <v>112</v>
      </c>
      <c r="CD43" s="46">
        <f t="shared" si="26"/>
        <v>6</v>
      </c>
      <c r="CE43" s="46">
        <f t="shared" si="27"/>
        <v>47</v>
      </c>
      <c r="CF43" s="46">
        <f t="shared" si="28"/>
        <v>7</v>
      </c>
      <c r="CG43" s="46">
        <f t="shared" si="42"/>
        <v>0</v>
      </c>
      <c r="CH43" s="46">
        <f t="shared" si="42"/>
        <v>6</v>
      </c>
      <c r="CI43" s="46">
        <f t="shared" si="42"/>
        <v>0</v>
      </c>
      <c r="CJ43" s="46">
        <f t="shared" si="42"/>
        <v>0</v>
      </c>
      <c r="CK43" s="46">
        <f t="shared" si="42"/>
        <v>0</v>
      </c>
      <c r="CL43" s="46">
        <f t="shared" si="42"/>
        <v>1</v>
      </c>
      <c r="CM43" s="46">
        <f t="shared" si="43"/>
        <v>401</v>
      </c>
      <c r="CN43" s="46">
        <f t="shared" si="43"/>
        <v>0</v>
      </c>
      <c r="CO43" s="46">
        <f t="shared" si="43"/>
        <v>401</v>
      </c>
      <c r="CP43" s="46">
        <f t="shared" si="43"/>
        <v>0</v>
      </c>
      <c r="CQ43" s="46">
        <f t="shared" si="43"/>
        <v>0</v>
      </c>
      <c r="CR43" s="46">
        <f t="shared" si="43"/>
        <v>0</v>
      </c>
      <c r="CS43" s="46">
        <f t="shared" si="43"/>
        <v>0</v>
      </c>
      <c r="CT43" s="46">
        <f t="shared" si="31"/>
        <v>396</v>
      </c>
      <c r="CU43" s="46">
        <f t="shared" si="32"/>
        <v>0</v>
      </c>
      <c r="CV43" s="46">
        <f t="shared" si="33"/>
        <v>396</v>
      </c>
      <c r="CW43" s="46">
        <f t="shared" si="34"/>
        <v>0</v>
      </c>
      <c r="CX43" s="46">
        <f t="shared" si="35"/>
        <v>0</v>
      </c>
      <c r="CY43" s="46">
        <f t="shared" si="36"/>
        <v>0</v>
      </c>
      <c r="CZ43" s="46">
        <f t="shared" si="37"/>
        <v>0</v>
      </c>
      <c r="DA43" s="46">
        <f t="shared" si="38"/>
        <v>5</v>
      </c>
      <c r="DB43" s="46">
        <f t="shared" si="44"/>
        <v>0</v>
      </c>
      <c r="DC43" s="46">
        <f t="shared" si="44"/>
        <v>5</v>
      </c>
      <c r="DD43" s="46">
        <f t="shared" si="44"/>
        <v>0</v>
      </c>
      <c r="DE43" s="46">
        <f t="shared" si="44"/>
        <v>0</v>
      </c>
      <c r="DF43" s="46">
        <f t="shared" si="44"/>
        <v>0</v>
      </c>
      <c r="DG43" s="46">
        <f t="shared" si="44"/>
        <v>0</v>
      </c>
      <c r="DH43" s="46">
        <v>0</v>
      </c>
      <c r="DI43" s="46">
        <f t="shared" si="40"/>
        <v>0</v>
      </c>
      <c r="DJ43" s="46">
        <v>0</v>
      </c>
      <c r="DK43" s="46">
        <v>0</v>
      </c>
      <c r="DL43" s="46">
        <v>0</v>
      </c>
      <c r="DM43" s="46">
        <v>0</v>
      </c>
    </row>
    <row r="44" spans="1:117" s="3" customFormat="1" ht="13.5" customHeight="1" x14ac:dyDescent="0.2">
      <c r="A44" s="44" t="s">
        <v>36</v>
      </c>
      <c r="B44" s="45" t="s">
        <v>109</v>
      </c>
      <c r="C44" s="44" t="s">
        <v>110</v>
      </c>
      <c r="D44" s="46">
        <f t="shared" si="0"/>
        <v>706</v>
      </c>
      <c r="E44" s="46">
        <f t="shared" si="1"/>
        <v>613</v>
      </c>
      <c r="F44" s="46">
        <f t="shared" si="2"/>
        <v>0</v>
      </c>
      <c r="G44" s="46">
        <v>0</v>
      </c>
      <c r="H44" s="46">
        <v>0</v>
      </c>
      <c r="I44" s="46">
        <v>0</v>
      </c>
      <c r="J44" s="46">
        <f t="shared" si="3"/>
        <v>512</v>
      </c>
      <c r="K44" s="46">
        <v>0</v>
      </c>
      <c r="L44" s="46">
        <v>512</v>
      </c>
      <c r="M44" s="46">
        <v>0</v>
      </c>
      <c r="N44" s="46">
        <f t="shared" si="4"/>
        <v>43</v>
      </c>
      <c r="O44" s="46">
        <v>0</v>
      </c>
      <c r="P44" s="46">
        <v>43</v>
      </c>
      <c r="Q44" s="46">
        <v>0</v>
      </c>
      <c r="R44" s="46">
        <f t="shared" si="5"/>
        <v>36</v>
      </c>
      <c r="S44" s="46">
        <v>0</v>
      </c>
      <c r="T44" s="46">
        <v>36</v>
      </c>
      <c r="U44" s="46">
        <v>0</v>
      </c>
      <c r="V44" s="46">
        <f t="shared" si="6"/>
        <v>3</v>
      </c>
      <c r="W44" s="46">
        <v>3</v>
      </c>
      <c r="X44" s="46">
        <v>0</v>
      </c>
      <c r="Y44" s="46">
        <v>0</v>
      </c>
      <c r="Z44" s="46">
        <f t="shared" si="7"/>
        <v>19</v>
      </c>
      <c r="AA44" s="46">
        <v>0</v>
      </c>
      <c r="AB44" s="46">
        <v>19</v>
      </c>
      <c r="AC44" s="46">
        <v>0</v>
      </c>
      <c r="AD44" s="46">
        <f t="shared" si="8"/>
        <v>92</v>
      </c>
      <c r="AE44" s="46">
        <f t="shared" si="9"/>
        <v>0</v>
      </c>
      <c r="AF44" s="46">
        <v>0</v>
      </c>
      <c r="AG44" s="46">
        <v>0</v>
      </c>
      <c r="AH44" s="46">
        <v>0</v>
      </c>
      <c r="AI44" s="46">
        <f t="shared" si="10"/>
        <v>92</v>
      </c>
      <c r="AJ44" s="46">
        <v>0</v>
      </c>
      <c r="AK44" s="46">
        <v>0</v>
      </c>
      <c r="AL44" s="46">
        <v>92</v>
      </c>
      <c r="AM44" s="46">
        <f t="shared" si="11"/>
        <v>0</v>
      </c>
      <c r="AN44" s="46">
        <v>0</v>
      </c>
      <c r="AO44" s="46">
        <v>0</v>
      </c>
      <c r="AP44" s="46">
        <v>0</v>
      </c>
      <c r="AQ44" s="46">
        <f t="shared" si="12"/>
        <v>0</v>
      </c>
      <c r="AR44" s="46">
        <v>0</v>
      </c>
      <c r="AS44" s="46">
        <v>0</v>
      </c>
      <c r="AT44" s="46">
        <v>0</v>
      </c>
      <c r="AU44" s="46">
        <f t="shared" si="13"/>
        <v>0</v>
      </c>
      <c r="AV44" s="46">
        <v>0</v>
      </c>
      <c r="AW44" s="46">
        <v>0</v>
      </c>
      <c r="AX44" s="46">
        <v>0</v>
      </c>
      <c r="AY44" s="46">
        <f t="shared" si="14"/>
        <v>0</v>
      </c>
      <c r="AZ44" s="46">
        <v>0</v>
      </c>
      <c r="BA44" s="46">
        <v>0</v>
      </c>
      <c r="BB44" s="46">
        <v>0</v>
      </c>
      <c r="BC44" s="46">
        <f t="shared" si="15"/>
        <v>1</v>
      </c>
      <c r="BD44" s="46">
        <f t="shared" si="16"/>
        <v>1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1</v>
      </c>
      <c r="BK44" s="46">
        <f t="shared" si="18"/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f t="shared" si="41"/>
        <v>614</v>
      </c>
      <c r="BS44" s="46">
        <f t="shared" si="41"/>
        <v>0</v>
      </c>
      <c r="BT44" s="46">
        <f t="shared" si="41"/>
        <v>512</v>
      </c>
      <c r="BU44" s="46">
        <f t="shared" si="41"/>
        <v>43</v>
      </c>
      <c r="BV44" s="46">
        <f t="shared" si="41"/>
        <v>36</v>
      </c>
      <c r="BW44" s="46">
        <f t="shared" si="41"/>
        <v>3</v>
      </c>
      <c r="BX44" s="46">
        <f t="shared" si="41"/>
        <v>20</v>
      </c>
      <c r="BY44" s="46">
        <f t="shared" si="21"/>
        <v>613</v>
      </c>
      <c r="BZ44" s="46">
        <f t="shared" si="22"/>
        <v>0</v>
      </c>
      <c r="CA44" s="46">
        <f t="shared" si="23"/>
        <v>512</v>
      </c>
      <c r="CB44" s="46">
        <f t="shared" si="24"/>
        <v>43</v>
      </c>
      <c r="CC44" s="46">
        <f t="shared" si="25"/>
        <v>36</v>
      </c>
      <c r="CD44" s="46">
        <f t="shared" si="26"/>
        <v>3</v>
      </c>
      <c r="CE44" s="46">
        <f t="shared" si="27"/>
        <v>19</v>
      </c>
      <c r="CF44" s="46">
        <f t="shared" si="28"/>
        <v>1</v>
      </c>
      <c r="CG44" s="46">
        <f t="shared" si="42"/>
        <v>0</v>
      </c>
      <c r="CH44" s="46">
        <f t="shared" si="42"/>
        <v>0</v>
      </c>
      <c r="CI44" s="46">
        <f t="shared" si="42"/>
        <v>0</v>
      </c>
      <c r="CJ44" s="46">
        <f t="shared" si="42"/>
        <v>0</v>
      </c>
      <c r="CK44" s="46">
        <f t="shared" si="42"/>
        <v>0</v>
      </c>
      <c r="CL44" s="46">
        <f t="shared" si="42"/>
        <v>1</v>
      </c>
      <c r="CM44" s="46">
        <f t="shared" si="43"/>
        <v>92</v>
      </c>
      <c r="CN44" s="46">
        <f t="shared" si="43"/>
        <v>0</v>
      </c>
      <c r="CO44" s="46">
        <f t="shared" si="43"/>
        <v>92</v>
      </c>
      <c r="CP44" s="46">
        <f t="shared" si="43"/>
        <v>0</v>
      </c>
      <c r="CQ44" s="46">
        <f t="shared" si="43"/>
        <v>0</v>
      </c>
      <c r="CR44" s="46">
        <f t="shared" si="43"/>
        <v>0</v>
      </c>
      <c r="CS44" s="46">
        <f t="shared" si="43"/>
        <v>0</v>
      </c>
      <c r="CT44" s="46">
        <f t="shared" si="31"/>
        <v>92</v>
      </c>
      <c r="CU44" s="46">
        <f t="shared" si="32"/>
        <v>0</v>
      </c>
      <c r="CV44" s="46">
        <f t="shared" si="33"/>
        <v>92</v>
      </c>
      <c r="CW44" s="46">
        <f t="shared" si="34"/>
        <v>0</v>
      </c>
      <c r="CX44" s="46">
        <f t="shared" si="35"/>
        <v>0</v>
      </c>
      <c r="CY44" s="46">
        <f t="shared" si="36"/>
        <v>0</v>
      </c>
      <c r="CZ44" s="46">
        <f t="shared" si="37"/>
        <v>0</v>
      </c>
      <c r="DA44" s="46">
        <f t="shared" si="38"/>
        <v>0</v>
      </c>
      <c r="DB44" s="46">
        <f t="shared" si="44"/>
        <v>0</v>
      </c>
      <c r="DC44" s="46">
        <f t="shared" si="44"/>
        <v>0</v>
      </c>
      <c r="DD44" s="46">
        <f t="shared" si="44"/>
        <v>0</v>
      </c>
      <c r="DE44" s="46">
        <f t="shared" si="44"/>
        <v>0</v>
      </c>
      <c r="DF44" s="46">
        <f t="shared" si="44"/>
        <v>0</v>
      </c>
      <c r="DG44" s="46">
        <f t="shared" si="44"/>
        <v>0</v>
      </c>
      <c r="DH44" s="46">
        <v>0</v>
      </c>
      <c r="DI44" s="46">
        <f t="shared" si="40"/>
        <v>1</v>
      </c>
      <c r="DJ44" s="46">
        <v>0</v>
      </c>
      <c r="DK44" s="46">
        <v>0</v>
      </c>
      <c r="DL44" s="46">
        <v>0</v>
      </c>
      <c r="DM44" s="46">
        <v>1</v>
      </c>
    </row>
    <row r="45" spans="1:117" s="3" customFormat="1" ht="13.5" customHeight="1" x14ac:dyDescent="0.2">
      <c r="A45" s="44" t="s">
        <v>36</v>
      </c>
      <c r="B45" s="45" t="s">
        <v>111</v>
      </c>
      <c r="C45" s="44" t="s">
        <v>112</v>
      </c>
      <c r="D45" s="46">
        <f t="shared" si="0"/>
        <v>2153</v>
      </c>
      <c r="E45" s="46">
        <f t="shared" si="1"/>
        <v>1407</v>
      </c>
      <c r="F45" s="46">
        <f t="shared" si="2"/>
        <v>0</v>
      </c>
      <c r="G45" s="46">
        <v>0</v>
      </c>
      <c r="H45" s="46">
        <v>0</v>
      </c>
      <c r="I45" s="46">
        <v>0</v>
      </c>
      <c r="J45" s="46">
        <f t="shared" si="3"/>
        <v>1164</v>
      </c>
      <c r="K45" s="46">
        <v>0</v>
      </c>
      <c r="L45" s="46">
        <v>1164</v>
      </c>
      <c r="M45" s="46">
        <v>0</v>
      </c>
      <c r="N45" s="46">
        <f t="shared" si="4"/>
        <v>60</v>
      </c>
      <c r="O45" s="46">
        <v>0</v>
      </c>
      <c r="P45" s="46">
        <v>60</v>
      </c>
      <c r="Q45" s="46">
        <v>0</v>
      </c>
      <c r="R45" s="46">
        <f t="shared" si="5"/>
        <v>77</v>
      </c>
      <c r="S45" s="46">
        <v>0</v>
      </c>
      <c r="T45" s="46">
        <v>77</v>
      </c>
      <c r="U45" s="46">
        <v>0</v>
      </c>
      <c r="V45" s="46">
        <f t="shared" si="6"/>
        <v>4</v>
      </c>
      <c r="W45" s="46">
        <v>4</v>
      </c>
      <c r="X45" s="46">
        <v>0</v>
      </c>
      <c r="Y45" s="46">
        <v>0</v>
      </c>
      <c r="Z45" s="46">
        <f t="shared" si="7"/>
        <v>102</v>
      </c>
      <c r="AA45" s="46">
        <v>0</v>
      </c>
      <c r="AB45" s="46">
        <v>102</v>
      </c>
      <c r="AC45" s="46">
        <v>0</v>
      </c>
      <c r="AD45" s="46">
        <f t="shared" si="8"/>
        <v>678</v>
      </c>
      <c r="AE45" s="46">
        <f t="shared" si="9"/>
        <v>0</v>
      </c>
      <c r="AF45" s="46">
        <v>0</v>
      </c>
      <c r="AG45" s="46">
        <v>0</v>
      </c>
      <c r="AH45" s="46">
        <v>0</v>
      </c>
      <c r="AI45" s="46">
        <f t="shared" si="10"/>
        <v>678</v>
      </c>
      <c r="AJ45" s="46">
        <v>0</v>
      </c>
      <c r="AK45" s="46">
        <v>678</v>
      </c>
      <c r="AL45" s="46">
        <v>0</v>
      </c>
      <c r="AM45" s="46">
        <f t="shared" si="11"/>
        <v>0</v>
      </c>
      <c r="AN45" s="46">
        <v>0</v>
      </c>
      <c r="AO45" s="46">
        <v>0</v>
      </c>
      <c r="AP45" s="46">
        <v>0</v>
      </c>
      <c r="AQ45" s="46">
        <f t="shared" si="12"/>
        <v>0</v>
      </c>
      <c r="AR45" s="46">
        <v>0</v>
      </c>
      <c r="AS45" s="46">
        <v>0</v>
      </c>
      <c r="AT45" s="46">
        <v>0</v>
      </c>
      <c r="AU45" s="46">
        <f t="shared" si="13"/>
        <v>0</v>
      </c>
      <c r="AV45" s="46">
        <v>0</v>
      </c>
      <c r="AW45" s="46">
        <v>0</v>
      </c>
      <c r="AX45" s="46">
        <v>0</v>
      </c>
      <c r="AY45" s="46">
        <f t="shared" si="14"/>
        <v>0</v>
      </c>
      <c r="AZ45" s="46">
        <v>0</v>
      </c>
      <c r="BA45" s="46">
        <v>0</v>
      </c>
      <c r="BB45" s="46">
        <v>0</v>
      </c>
      <c r="BC45" s="46">
        <f t="shared" si="15"/>
        <v>68</v>
      </c>
      <c r="BD45" s="46">
        <f t="shared" si="16"/>
        <v>66</v>
      </c>
      <c r="BE45" s="46">
        <v>0</v>
      </c>
      <c r="BF45" s="46">
        <v>0</v>
      </c>
      <c r="BG45" s="46">
        <v>66</v>
      </c>
      <c r="BH45" s="46">
        <v>0</v>
      </c>
      <c r="BI45" s="46">
        <v>0</v>
      </c>
      <c r="BJ45" s="46">
        <v>0</v>
      </c>
      <c r="BK45" s="46">
        <f t="shared" si="18"/>
        <v>2</v>
      </c>
      <c r="BL45" s="46">
        <v>0</v>
      </c>
      <c r="BM45" s="46">
        <v>2</v>
      </c>
      <c r="BN45" s="46">
        <v>0</v>
      </c>
      <c r="BO45" s="46">
        <v>0</v>
      </c>
      <c r="BP45" s="46">
        <v>0</v>
      </c>
      <c r="BQ45" s="46">
        <v>0</v>
      </c>
      <c r="BR45" s="46">
        <f t="shared" si="41"/>
        <v>1473</v>
      </c>
      <c r="BS45" s="46">
        <f t="shared" si="41"/>
        <v>0</v>
      </c>
      <c r="BT45" s="46">
        <f t="shared" si="41"/>
        <v>1164</v>
      </c>
      <c r="BU45" s="46">
        <f t="shared" si="41"/>
        <v>126</v>
      </c>
      <c r="BV45" s="46">
        <f t="shared" si="41"/>
        <v>77</v>
      </c>
      <c r="BW45" s="46">
        <f t="shared" si="41"/>
        <v>4</v>
      </c>
      <c r="BX45" s="46">
        <f t="shared" si="41"/>
        <v>102</v>
      </c>
      <c r="BY45" s="46">
        <f t="shared" si="21"/>
        <v>1407</v>
      </c>
      <c r="BZ45" s="46">
        <f t="shared" si="22"/>
        <v>0</v>
      </c>
      <c r="CA45" s="46">
        <f t="shared" si="23"/>
        <v>1164</v>
      </c>
      <c r="CB45" s="46">
        <f t="shared" si="24"/>
        <v>60</v>
      </c>
      <c r="CC45" s="46">
        <f t="shared" si="25"/>
        <v>77</v>
      </c>
      <c r="CD45" s="46">
        <f t="shared" si="26"/>
        <v>4</v>
      </c>
      <c r="CE45" s="46">
        <f t="shared" si="27"/>
        <v>102</v>
      </c>
      <c r="CF45" s="46">
        <f t="shared" si="28"/>
        <v>66</v>
      </c>
      <c r="CG45" s="46">
        <f t="shared" si="42"/>
        <v>0</v>
      </c>
      <c r="CH45" s="46">
        <f t="shared" si="42"/>
        <v>0</v>
      </c>
      <c r="CI45" s="46">
        <f t="shared" si="42"/>
        <v>66</v>
      </c>
      <c r="CJ45" s="46">
        <f t="shared" si="42"/>
        <v>0</v>
      </c>
      <c r="CK45" s="46">
        <f t="shared" si="42"/>
        <v>0</v>
      </c>
      <c r="CL45" s="46">
        <f t="shared" si="42"/>
        <v>0</v>
      </c>
      <c r="CM45" s="46">
        <f t="shared" si="43"/>
        <v>680</v>
      </c>
      <c r="CN45" s="46">
        <f t="shared" si="43"/>
        <v>0</v>
      </c>
      <c r="CO45" s="46">
        <f t="shared" si="43"/>
        <v>680</v>
      </c>
      <c r="CP45" s="46">
        <f t="shared" si="43"/>
        <v>0</v>
      </c>
      <c r="CQ45" s="46">
        <f t="shared" si="43"/>
        <v>0</v>
      </c>
      <c r="CR45" s="46">
        <f t="shared" si="43"/>
        <v>0</v>
      </c>
      <c r="CS45" s="46">
        <f t="shared" si="43"/>
        <v>0</v>
      </c>
      <c r="CT45" s="46">
        <f t="shared" si="31"/>
        <v>678</v>
      </c>
      <c r="CU45" s="46">
        <f t="shared" si="32"/>
        <v>0</v>
      </c>
      <c r="CV45" s="46">
        <f t="shared" si="33"/>
        <v>678</v>
      </c>
      <c r="CW45" s="46">
        <f t="shared" si="34"/>
        <v>0</v>
      </c>
      <c r="CX45" s="46">
        <f t="shared" si="35"/>
        <v>0</v>
      </c>
      <c r="CY45" s="46">
        <f t="shared" si="36"/>
        <v>0</v>
      </c>
      <c r="CZ45" s="46">
        <f t="shared" si="37"/>
        <v>0</v>
      </c>
      <c r="DA45" s="46">
        <f t="shared" si="38"/>
        <v>2</v>
      </c>
      <c r="DB45" s="46">
        <f t="shared" si="44"/>
        <v>0</v>
      </c>
      <c r="DC45" s="46">
        <f t="shared" si="44"/>
        <v>2</v>
      </c>
      <c r="DD45" s="46">
        <f t="shared" si="44"/>
        <v>0</v>
      </c>
      <c r="DE45" s="46">
        <f t="shared" si="44"/>
        <v>0</v>
      </c>
      <c r="DF45" s="46">
        <f t="shared" si="44"/>
        <v>0</v>
      </c>
      <c r="DG45" s="46">
        <f t="shared" si="44"/>
        <v>0</v>
      </c>
      <c r="DH45" s="46">
        <v>0</v>
      </c>
      <c r="DI45" s="46">
        <f t="shared" si="40"/>
        <v>0</v>
      </c>
      <c r="DJ45" s="46">
        <v>0</v>
      </c>
      <c r="DK45" s="46">
        <v>0</v>
      </c>
      <c r="DL45" s="46">
        <v>0</v>
      </c>
      <c r="DM45" s="46">
        <v>0</v>
      </c>
    </row>
    <row r="46" spans="1:117" s="3" customFormat="1" ht="13.5" customHeight="1" x14ac:dyDescent="0.2">
      <c r="A46" s="44" t="s">
        <v>36</v>
      </c>
      <c r="B46" s="45" t="s">
        <v>113</v>
      </c>
      <c r="C46" s="44" t="s">
        <v>114</v>
      </c>
      <c r="D46" s="46">
        <f t="shared" si="0"/>
        <v>1551</v>
      </c>
      <c r="E46" s="46">
        <f t="shared" si="1"/>
        <v>1129</v>
      </c>
      <c r="F46" s="46">
        <f t="shared" si="2"/>
        <v>0</v>
      </c>
      <c r="G46" s="46">
        <v>0</v>
      </c>
      <c r="H46" s="46">
        <v>0</v>
      </c>
      <c r="I46" s="46">
        <v>0</v>
      </c>
      <c r="J46" s="46">
        <f t="shared" si="3"/>
        <v>937</v>
      </c>
      <c r="K46" s="46">
        <v>934</v>
      </c>
      <c r="L46" s="46">
        <v>3</v>
      </c>
      <c r="M46" s="46">
        <v>0</v>
      </c>
      <c r="N46" s="46">
        <f t="shared" si="4"/>
        <v>84</v>
      </c>
      <c r="O46" s="46">
        <v>0</v>
      </c>
      <c r="P46" s="46">
        <v>84</v>
      </c>
      <c r="Q46" s="46">
        <v>0</v>
      </c>
      <c r="R46" s="46">
        <f t="shared" si="5"/>
        <v>61</v>
      </c>
      <c r="S46" s="46">
        <v>24</v>
      </c>
      <c r="T46" s="46">
        <v>37</v>
      </c>
      <c r="U46" s="46">
        <v>0</v>
      </c>
      <c r="V46" s="46">
        <f t="shared" si="6"/>
        <v>4</v>
      </c>
      <c r="W46" s="46">
        <v>4</v>
      </c>
      <c r="X46" s="46">
        <v>0</v>
      </c>
      <c r="Y46" s="46">
        <v>0</v>
      </c>
      <c r="Z46" s="46">
        <f t="shared" si="7"/>
        <v>43</v>
      </c>
      <c r="AA46" s="46">
        <v>0</v>
      </c>
      <c r="AB46" s="46">
        <v>43</v>
      </c>
      <c r="AC46" s="46">
        <v>0</v>
      </c>
      <c r="AD46" s="46">
        <f t="shared" si="8"/>
        <v>410</v>
      </c>
      <c r="AE46" s="46">
        <f t="shared" si="9"/>
        <v>0</v>
      </c>
      <c r="AF46" s="46">
        <v>0</v>
      </c>
      <c r="AG46" s="46">
        <v>0</v>
      </c>
      <c r="AH46" s="46">
        <v>0</v>
      </c>
      <c r="AI46" s="46">
        <f t="shared" si="10"/>
        <v>410</v>
      </c>
      <c r="AJ46" s="46">
        <v>0</v>
      </c>
      <c r="AK46" s="46">
        <v>0</v>
      </c>
      <c r="AL46" s="46">
        <v>410</v>
      </c>
      <c r="AM46" s="46">
        <f t="shared" si="11"/>
        <v>0</v>
      </c>
      <c r="AN46" s="46">
        <v>0</v>
      </c>
      <c r="AO46" s="46">
        <v>0</v>
      </c>
      <c r="AP46" s="46">
        <v>0</v>
      </c>
      <c r="AQ46" s="46">
        <f t="shared" si="12"/>
        <v>0</v>
      </c>
      <c r="AR46" s="46">
        <v>0</v>
      </c>
      <c r="AS46" s="46">
        <v>0</v>
      </c>
      <c r="AT46" s="46">
        <v>0</v>
      </c>
      <c r="AU46" s="46">
        <f t="shared" si="13"/>
        <v>0</v>
      </c>
      <c r="AV46" s="46">
        <v>0</v>
      </c>
      <c r="AW46" s="46">
        <v>0</v>
      </c>
      <c r="AX46" s="46">
        <v>0</v>
      </c>
      <c r="AY46" s="46">
        <f t="shared" si="14"/>
        <v>0</v>
      </c>
      <c r="AZ46" s="46">
        <v>0</v>
      </c>
      <c r="BA46" s="46">
        <v>0</v>
      </c>
      <c r="BB46" s="46">
        <v>0</v>
      </c>
      <c r="BC46" s="46">
        <f t="shared" si="15"/>
        <v>12</v>
      </c>
      <c r="BD46" s="46">
        <f t="shared" si="16"/>
        <v>3</v>
      </c>
      <c r="BE46" s="46">
        <v>0</v>
      </c>
      <c r="BF46" s="46">
        <v>3</v>
      </c>
      <c r="BG46" s="46">
        <v>0</v>
      </c>
      <c r="BH46" s="46">
        <v>0</v>
      </c>
      <c r="BI46" s="46">
        <v>0</v>
      </c>
      <c r="BJ46" s="46">
        <v>0</v>
      </c>
      <c r="BK46" s="46">
        <f t="shared" si="18"/>
        <v>9</v>
      </c>
      <c r="BL46" s="46">
        <v>0</v>
      </c>
      <c r="BM46" s="46">
        <v>9</v>
      </c>
      <c r="BN46" s="46">
        <v>0</v>
      </c>
      <c r="BO46" s="46">
        <v>0</v>
      </c>
      <c r="BP46" s="46">
        <v>0</v>
      </c>
      <c r="BQ46" s="46">
        <v>0</v>
      </c>
      <c r="BR46" s="46">
        <f t="shared" si="41"/>
        <v>1132</v>
      </c>
      <c r="BS46" s="46">
        <f t="shared" si="41"/>
        <v>0</v>
      </c>
      <c r="BT46" s="46">
        <f t="shared" si="41"/>
        <v>940</v>
      </c>
      <c r="BU46" s="46">
        <f t="shared" si="41"/>
        <v>84</v>
      </c>
      <c r="BV46" s="46">
        <f t="shared" si="41"/>
        <v>61</v>
      </c>
      <c r="BW46" s="46">
        <f t="shared" si="41"/>
        <v>4</v>
      </c>
      <c r="BX46" s="46">
        <f t="shared" si="41"/>
        <v>43</v>
      </c>
      <c r="BY46" s="46">
        <f t="shared" si="21"/>
        <v>1129</v>
      </c>
      <c r="BZ46" s="46">
        <f t="shared" si="22"/>
        <v>0</v>
      </c>
      <c r="CA46" s="46">
        <f t="shared" si="23"/>
        <v>937</v>
      </c>
      <c r="CB46" s="46">
        <f t="shared" si="24"/>
        <v>84</v>
      </c>
      <c r="CC46" s="46">
        <f t="shared" si="25"/>
        <v>61</v>
      </c>
      <c r="CD46" s="46">
        <f t="shared" si="26"/>
        <v>4</v>
      </c>
      <c r="CE46" s="46">
        <f t="shared" si="27"/>
        <v>43</v>
      </c>
      <c r="CF46" s="46">
        <f t="shared" si="28"/>
        <v>3</v>
      </c>
      <c r="CG46" s="46">
        <f t="shared" si="42"/>
        <v>0</v>
      </c>
      <c r="CH46" s="46">
        <f t="shared" si="42"/>
        <v>3</v>
      </c>
      <c r="CI46" s="46">
        <f t="shared" si="42"/>
        <v>0</v>
      </c>
      <c r="CJ46" s="46">
        <f t="shared" si="42"/>
        <v>0</v>
      </c>
      <c r="CK46" s="46">
        <f t="shared" si="42"/>
        <v>0</v>
      </c>
      <c r="CL46" s="46">
        <f t="shared" si="42"/>
        <v>0</v>
      </c>
      <c r="CM46" s="46">
        <f t="shared" si="43"/>
        <v>419</v>
      </c>
      <c r="CN46" s="46">
        <f t="shared" si="43"/>
        <v>0</v>
      </c>
      <c r="CO46" s="46">
        <f t="shared" si="43"/>
        <v>419</v>
      </c>
      <c r="CP46" s="46">
        <f t="shared" si="43"/>
        <v>0</v>
      </c>
      <c r="CQ46" s="46">
        <f t="shared" si="43"/>
        <v>0</v>
      </c>
      <c r="CR46" s="46">
        <f t="shared" si="43"/>
        <v>0</v>
      </c>
      <c r="CS46" s="46">
        <f t="shared" si="43"/>
        <v>0</v>
      </c>
      <c r="CT46" s="46">
        <f t="shared" si="31"/>
        <v>410</v>
      </c>
      <c r="CU46" s="46">
        <f t="shared" si="32"/>
        <v>0</v>
      </c>
      <c r="CV46" s="46">
        <f t="shared" si="33"/>
        <v>410</v>
      </c>
      <c r="CW46" s="46">
        <f t="shared" si="34"/>
        <v>0</v>
      </c>
      <c r="CX46" s="46">
        <f t="shared" si="35"/>
        <v>0</v>
      </c>
      <c r="CY46" s="46">
        <f t="shared" si="36"/>
        <v>0</v>
      </c>
      <c r="CZ46" s="46">
        <f t="shared" si="37"/>
        <v>0</v>
      </c>
      <c r="DA46" s="46">
        <f t="shared" si="38"/>
        <v>9</v>
      </c>
      <c r="DB46" s="46">
        <f t="shared" si="44"/>
        <v>0</v>
      </c>
      <c r="DC46" s="46">
        <f t="shared" si="44"/>
        <v>9</v>
      </c>
      <c r="DD46" s="46">
        <f t="shared" si="44"/>
        <v>0</v>
      </c>
      <c r="DE46" s="46">
        <f t="shared" si="44"/>
        <v>0</v>
      </c>
      <c r="DF46" s="46">
        <f t="shared" si="44"/>
        <v>0</v>
      </c>
      <c r="DG46" s="46">
        <f t="shared" si="44"/>
        <v>0</v>
      </c>
      <c r="DH46" s="46">
        <v>0</v>
      </c>
      <c r="DI46" s="46">
        <f t="shared" si="40"/>
        <v>0</v>
      </c>
      <c r="DJ46" s="46">
        <v>0</v>
      </c>
      <c r="DK46" s="46">
        <v>0</v>
      </c>
      <c r="DL46" s="46">
        <v>0</v>
      </c>
      <c r="DM46" s="46">
        <v>0</v>
      </c>
    </row>
    <row r="47" spans="1:117" s="3" customFormat="1" ht="13.5" customHeight="1" x14ac:dyDescent="0.2">
      <c r="A47" s="44" t="s">
        <v>36</v>
      </c>
      <c r="B47" s="45" t="s">
        <v>115</v>
      </c>
      <c r="C47" s="44" t="s">
        <v>116</v>
      </c>
      <c r="D47" s="46">
        <f t="shared" si="0"/>
        <v>318</v>
      </c>
      <c r="E47" s="46">
        <f t="shared" si="1"/>
        <v>255</v>
      </c>
      <c r="F47" s="46">
        <f t="shared" si="2"/>
        <v>0</v>
      </c>
      <c r="G47" s="46">
        <v>0</v>
      </c>
      <c r="H47" s="46">
        <v>0</v>
      </c>
      <c r="I47" s="46">
        <v>0</v>
      </c>
      <c r="J47" s="46">
        <f t="shared" si="3"/>
        <v>192</v>
      </c>
      <c r="K47" s="46">
        <v>192</v>
      </c>
      <c r="L47" s="46">
        <v>0</v>
      </c>
      <c r="M47" s="46">
        <v>0</v>
      </c>
      <c r="N47" s="46">
        <f t="shared" si="4"/>
        <v>24</v>
      </c>
      <c r="O47" s="46">
        <v>0</v>
      </c>
      <c r="P47" s="46">
        <v>24</v>
      </c>
      <c r="Q47" s="46">
        <v>0</v>
      </c>
      <c r="R47" s="46">
        <f t="shared" si="5"/>
        <v>29</v>
      </c>
      <c r="S47" s="46">
        <v>13</v>
      </c>
      <c r="T47" s="46">
        <v>16</v>
      </c>
      <c r="U47" s="46">
        <v>0</v>
      </c>
      <c r="V47" s="46">
        <f t="shared" si="6"/>
        <v>0</v>
      </c>
      <c r="W47" s="46">
        <v>0</v>
      </c>
      <c r="X47" s="46">
        <v>0</v>
      </c>
      <c r="Y47" s="46">
        <v>0</v>
      </c>
      <c r="Z47" s="46">
        <f t="shared" si="7"/>
        <v>10</v>
      </c>
      <c r="AA47" s="46">
        <v>0</v>
      </c>
      <c r="AB47" s="46">
        <v>10</v>
      </c>
      <c r="AC47" s="46">
        <v>0</v>
      </c>
      <c r="AD47" s="46">
        <f t="shared" si="8"/>
        <v>62</v>
      </c>
      <c r="AE47" s="46">
        <f t="shared" si="9"/>
        <v>0</v>
      </c>
      <c r="AF47" s="46">
        <v>0</v>
      </c>
      <c r="AG47" s="46">
        <v>0</v>
      </c>
      <c r="AH47" s="46">
        <v>0</v>
      </c>
      <c r="AI47" s="46">
        <f t="shared" si="10"/>
        <v>62</v>
      </c>
      <c r="AJ47" s="46">
        <v>0</v>
      </c>
      <c r="AK47" s="46">
        <v>0</v>
      </c>
      <c r="AL47" s="46">
        <v>62</v>
      </c>
      <c r="AM47" s="46">
        <f t="shared" si="11"/>
        <v>0</v>
      </c>
      <c r="AN47" s="46">
        <v>0</v>
      </c>
      <c r="AO47" s="46">
        <v>0</v>
      </c>
      <c r="AP47" s="46">
        <v>0</v>
      </c>
      <c r="AQ47" s="46">
        <f t="shared" si="12"/>
        <v>0</v>
      </c>
      <c r="AR47" s="46">
        <v>0</v>
      </c>
      <c r="AS47" s="46">
        <v>0</v>
      </c>
      <c r="AT47" s="46">
        <v>0</v>
      </c>
      <c r="AU47" s="46">
        <f t="shared" si="13"/>
        <v>0</v>
      </c>
      <c r="AV47" s="46">
        <v>0</v>
      </c>
      <c r="AW47" s="46">
        <v>0</v>
      </c>
      <c r="AX47" s="46">
        <v>0</v>
      </c>
      <c r="AY47" s="46">
        <f t="shared" si="14"/>
        <v>0</v>
      </c>
      <c r="AZ47" s="46">
        <v>0</v>
      </c>
      <c r="BA47" s="46">
        <v>0</v>
      </c>
      <c r="BB47" s="46">
        <v>0</v>
      </c>
      <c r="BC47" s="46">
        <f t="shared" si="15"/>
        <v>1</v>
      </c>
      <c r="BD47" s="46">
        <f t="shared" si="16"/>
        <v>1</v>
      </c>
      <c r="BE47" s="46">
        <v>0</v>
      </c>
      <c r="BF47" s="46">
        <v>1</v>
      </c>
      <c r="BG47" s="46">
        <v>0</v>
      </c>
      <c r="BH47" s="46">
        <v>0</v>
      </c>
      <c r="BI47" s="46">
        <v>0</v>
      </c>
      <c r="BJ47" s="46">
        <v>0</v>
      </c>
      <c r="BK47" s="46">
        <f t="shared" si="18"/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f t="shared" si="41"/>
        <v>256</v>
      </c>
      <c r="BS47" s="46">
        <f t="shared" si="41"/>
        <v>0</v>
      </c>
      <c r="BT47" s="46">
        <f t="shared" si="41"/>
        <v>193</v>
      </c>
      <c r="BU47" s="46">
        <f t="shared" si="41"/>
        <v>24</v>
      </c>
      <c r="BV47" s="46">
        <f t="shared" si="41"/>
        <v>29</v>
      </c>
      <c r="BW47" s="46">
        <f t="shared" si="41"/>
        <v>0</v>
      </c>
      <c r="BX47" s="46">
        <f t="shared" si="41"/>
        <v>10</v>
      </c>
      <c r="BY47" s="46">
        <f t="shared" si="21"/>
        <v>255</v>
      </c>
      <c r="BZ47" s="46">
        <f t="shared" si="22"/>
        <v>0</v>
      </c>
      <c r="CA47" s="46">
        <f t="shared" si="23"/>
        <v>192</v>
      </c>
      <c r="CB47" s="46">
        <f t="shared" si="24"/>
        <v>24</v>
      </c>
      <c r="CC47" s="46">
        <f t="shared" si="25"/>
        <v>29</v>
      </c>
      <c r="CD47" s="46">
        <f t="shared" si="26"/>
        <v>0</v>
      </c>
      <c r="CE47" s="46">
        <f t="shared" si="27"/>
        <v>10</v>
      </c>
      <c r="CF47" s="46">
        <f t="shared" si="28"/>
        <v>1</v>
      </c>
      <c r="CG47" s="46">
        <f t="shared" si="42"/>
        <v>0</v>
      </c>
      <c r="CH47" s="46">
        <f t="shared" si="42"/>
        <v>1</v>
      </c>
      <c r="CI47" s="46">
        <f t="shared" si="42"/>
        <v>0</v>
      </c>
      <c r="CJ47" s="46">
        <f t="shared" si="42"/>
        <v>0</v>
      </c>
      <c r="CK47" s="46">
        <f t="shared" si="42"/>
        <v>0</v>
      </c>
      <c r="CL47" s="46">
        <f t="shared" si="42"/>
        <v>0</v>
      </c>
      <c r="CM47" s="46">
        <f t="shared" si="43"/>
        <v>62</v>
      </c>
      <c r="CN47" s="46">
        <f t="shared" si="43"/>
        <v>0</v>
      </c>
      <c r="CO47" s="46">
        <f t="shared" si="43"/>
        <v>62</v>
      </c>
      <c r="CP47" s="46">
        <f t="shared" si="43"/>
        <v>0</v>
      </c>
      <c r="CQ47" s="46">
        <f t="shared" si="43"/>
        <v>0</v>
      </c>
      <c r="CR47" s="46">
        <f t="shared" si="43"/>
        <v>0</v>
      </c>
      <c r="CS47" s="46">
        <f t="shared" si="43"/>
        <v>0</v>
      </c>
      <c r="CT47" s="46">
        <f t="shared" si="31"/>
        <v>62</v>
      </c>
      <c r="CU47" s="46">
        <f t="shared" si="32"/>
        <v>0</v>
      </c>
      <c r="CV47" s="46">
        <f t="shared" si="33"/>
        <v>62</v>
      </c>
      <c r="CW47" s="46">
        <f t="shared" si="34"/>
        <v>0</v>
      </c>
      <c r="CX47" s="46">
        <f t="shared" si="35"/>
        <v>0</v>
      </c>
      <c r="CY47" s="46">
        <f t="shared" si="36"/>
        <v>0</v>
      </c>
      <c r="CZ47" s="46">
        <f t="shared" si="37"/>
        <v>0</v>
      </c>
      <c r="DA47" s="46">
        <f t="shared" si="38"/>
        <v>0</v>
      </c>
      <c r="DB47" s="46">
        <f t="shared" si="44"/>
        <v>0</v>
      </c>
      <c r="DC47" s="46">
        <f t="shared" si="44"/>
        <v>0</v>
      </c>
      <c r="DD47" s="46">
        <f t="shared" si="44"/>
        <v>0</v>
      </c>
      <c r="DE47" s="46">
        <f t="shared" si="44"/>
        <v>0</v>
      </c>
      <c r="DF47" s="46">
        <f t="shared" si="44"/>
        <v>0</v>
      </c>
      <c r="DG47" s="46">
        <f t="shared" si="44"/>
        <v>0</v>
      </c>
      <c r="DH47" s="46">
        <v>0</v>
      </c>
      <c r="DI47" s="46">
        <f t="shared" si="40"/>
        <v>0</v>
      </c>
      <c r="DJ47" s="46">
        <v>0</v>
      </c>
      <c r="DK47" s="46">
        <v>0</v>
      </c>
      <c r="DL47" s="46">
        <v>0</v>
      </c>
      <c r="DM47" s="46">
        <v>0</v>
      </c>
    </row>
    <row r="48" spans="1:117" s="3" customFormat="1" ht="13.5" customHeight="1" x14ac:dyDescent="0.2">
      <c r="A48" s="44" t="s">
        <v>36</v>
      </c>
      <c r="B48" s="45" t="s">
        <v>117</v>
      </c>
      <c r="C48" s="44" t="s">
        <v>118</v>
      </c>
      <c r="D48" s="46">
        <f t="shared" si="0"/>
        <v>4202</v>
      </c>
      <c r="E48" s="46">
        <f t="shared" si="1"/>
        <v>2989</v>
      </c>
      <c r="F48" s="46">
        <f t="shared" si="2"/>
        <v>0</v>
      </c>
      <c r="G48" s="46">
        <v>0</v>
      </c>
      <c r="H48" s="46">
        <v>0</v>
      </c>
      <c r="I48" s="46">
        <v>0</v>
      </c>
      <c r="J48" s="46">
        <f t="shared" si="3"/>
        <v>2563</v>
      </c>
      <c r="K48" s="46">
        <v>0</v>
      </c>
      <c r="L48" s="46">
        <v>2563</v>
      </c>
      <c r="M48" s="46">
        <v>0</v>
      </c>
      <c r="N48" s="46">
        <f t="shared" si="4"/>
        <v>147</v>
      </c>
      <c r="O48" s="46">
        <v>0</v>
      </c>
      <c r="P48" s="46">
        <v>147</v>
      </c>
      <c r="Q48" s="46">
        <v>0</v>
      </c>
      <c r="R48" s="46">
        <f t="shared" si="5"/>
        <v>166</v>
      </c>
      <c r="S48" s="46">
        <v>0</v>
      </c>
      <c r="T48" s="46">
        <v>166</v>
      </c>
      <c r="U48" s="46">
        <v>0</v>
      </c>
      <c r="V48" s="46">
        <f t="shared" si="6"/>
        <v>7</v>
      </c>
      <c r="W48" s="46">
        <v>7</v>
      </c>
      <c r="X48" s="46">
        <v>0</v>
      </c>
      <c r="Y48" s="46">
        <v>0</v>
      </c>
      <c r="Z48" s="46">
        <f t="shared" si="7"/>
        <v>106</v>
      </c>
      <c r="AA48" s="46">
        <v>10</v>
      </c>
      <c r="AB48" s="46">
        <v>96</v>
      </c>
      <c r="AC48" s="46">
        <v>0</v>
      </c>
      <c r="AD48" s="46">
        <f t="shared" si="8"/>
        <v>1180</v>
      </c>
      <c r="AE48" s="46">
        <f t="shared" si="9"/>
        <v>0</v>
      </c>
      <c r="AF48" s="46">
        <v>0</v>
      </c>
      <c r="AG48" s="46">
        <v>0</v>
      </c>
      <c r="AH48" s="46">
        <v>0</v>
      </c>
      <c r="AI48" s="46">
        <f t="shared" si="10"/>
        <v>1180</v>
      </c>
      <c r="AJ48" s="46">
        <v>0</v>
      </c>
      <c r="AK48" s="46">
        <v>0</v>
      </c>
      <c r="AL48" s="46">
        <v>1180</v>
      </c>
      <c r="AM48" s="46">
        <f t="shared" si="11"/>
        <v>0</v>
      </c>
      <c r="AN48" s="46">
        <v>0</v>
      </c>
      <c r="AO48" s="46">
        <v>0</v>
      </c>
      <c r="AP48" s="46">
        <v>0</v>
      </c>
      <c r="AQ48" s="46">
        <f t="shared" si="12"/>
        <v>0</v>
      </c>
      <c r="AR48" s="46">
        <v>0</v>
      </c>
      <c r="AS48" s="46">
        <v>0</v>
      </c>
      <c r="AT48" s="46">
        <v>0</v>
      </c>
      <c r="AU48" s="46">
        <f t="shared" si="13"/>
        <v>0</v>
      </c>
      <c r="AV48" s="46">
        <v>0</v>
      </c>
      <c r="AW48" s="46">
        <v>0</v>
      </c>
      <c r="AX48" s="46">
        <v>0</v>
      </c>
      <c r="AY48" s="46">
        <f t="shared" si="14"/>
        <v>0</v>
      </c>
      <c r="AZ48" s="46">
        <v>0</v>
      </c>
      <c r="BA48" s="46">
        <v>0</v>
      </c>
      <c r="BB48" s="46">
        <v>0</v>
      </c>
      <c r="BC48" s="46">
        <f t="shared" si="15"/>
        <v>33</v>
      </c>
      <c r="BD48" s="46">
        <f t="shared" si="16"/>
        <v>28</v>
      </c>
      <c r="BE48" s="46">
        <v>0</v>
      </c>
      <c r="BF48" s="46">
        <v>4</v>
      </c>
      <c r="BG48" s="46">
        <v>22</v>
      </c>
      <c r="BH48" s="46">
        <v>0</v>
      </c>
      <c r="BI48" s="46">
        <v>0</v>
      </c>
      <c r="BJ48" s="46">
        <v>2</v>
      </c>
      <c r="BK48" s="46">
        <f t="shared" si="18"/>
        <v>5</v>
      </c>
      <c r="BL48" s="46">
        <v>0</v>
      </c>
      <c r="BM48" s="46">
        <v>5</v>
      </c>
      <c r="BN48" s="46">
        <v>0</v>
      </c>
      <c r="BO48" s="46">
        <v>0</v>
      </c>
      <c r="BP48" s="46">
        <v>0</v>
      </c>
      <c r="BQ48" s="46">
        <v>0</v>
      </c>
      <c r="BR48" s="46">
        <f t="shared" si="41"/>
        <v>3017</v>
      </c>
      <c r="BS48" s="46">
        <f t="shared" si="41"/>
        <v>0</v>
      </c>
      <c r="BT48" s="46">
        <f t="shared" si="41"/>
        <v>2567</v>
      </c>
      <c r="BU48" s="46">
        <f t="shared" si="41"/>
        <v>169</v>
      </c>
      <c r="BV48" s="46">
        <f t="shared" si="41"/>
        <v>166</v>
      </c>
      <c r="BW48" s="46">
        <f t="shared" si="41"/>
        <v>7</v>
      </c>
      <c r="BX48" s="46">
        <f t="shared" si="41"/>
        <v>108</v>
      </c>
      <c r="BY48" s="46">
        <f t="shared" si="21"/>
        <v>2989</v>
      </c>
      <c r="BZ48" s="46">
        <f t="shared" si="22"/>
        <v>0</v>
      </c>
      <c r="CA48" s="46">
        <f t="shared" si="23"/>
        <v>2563</v>
      </c>
      <c r="CB48" s="46">
        <f t="shared" si="24"/>
        <v>147</v>
      </c>
      <c r="CC48" s="46">
        <f t="shared" si="25"/>
        <v>166</v>
      </c>
      <c r="CD48" s="46">
        <f t="shared" si="26"/>
        <v>7</v>
      </c>
      <c r="CE48" s="46">
        <f t="shared" si="27"/>
        <v>106</v>
      </c>
      <c r="CF48" s="46">
        <f t="shared" si="28"/>
        <v>28</v>
      </c>
      <c r="CG48" s="46">
        <f t="shared" si="42"/>
        <v>0</v>
      </c>
      <c r="CH48" s="46">
        <f t="shared" si="42"/>
        <v>4</v>
      </c>
      <c r="CI48" s="46">
        <f t="shared" si="42"/>
        <v>22</v>
      </c>
      <c r="CJ48" s="46">
        <f t="shared" si="42"/>
        <v>0</v>
      </c>
      <c r="CK48" s="46">
        <f t="shared" si="42"/>
        <v>0</v>
      </c>
      <c r="CL48" s="46">
        <f t="shared" si="42"/>
        <v>2</v>
      </c>
      <c r="CM48" s="46">
        <f t="shared" si="43"/>
        <v>1185</v>
      </c>
      <c r="CN48" s="46">
        <f t="shared" si="43"/>
        <v>0</v>
      </c>
      <c r="CO48" s="46">
        <f t="shared" si="43"/>
        <v>1185</v>
      </c>
      <c r="CP48" s="46">
        <f t="shared" si="43"/>
        <v>0</v>
      </c>
      <c r="CQ48" s="46">
        <f t="shared" si="43"/>
        <v>0</v>
      </c>
      <c r="CR48" s="46">
        <f t="shared" si="43"/>
        <v>0</v>
      </c>
      <c r="CS48" s="46">
        <f t="shared" si="43"/>
        <v>0</v>
      </c>
      <c r="CT48" s="46">
        <f t="shared" si="31"/>
        <v>1180</v>
      </c>
      <c r="CU48" s="46">
        <f t="shared" si="32"/>
        <v>0</v>
      </c>
      <c r="CV48" s="46">
        <f t="shared" si="33"/>
        <v>1180</v>
      </c>
      <c r="CW48" s="46">
        <f t="shared" si="34"/>
        <v>0</v>
      </c>
      <c r="CX48" s="46">
        <f t="shared" si="35"/>
        <v>0</v>
      </c>
      <c r="CY48" s="46">
        <f t="shared" si="36"/>
        <v>0</v>
      </c>
      <c r="CZ48" s="46">
        <f t="shared" si="37"/>
        <v>0</v>
      </c>
      <c r="DA48" s="46">
        <f t="shared" si="38"/>
        <v>5</v>
      </c>
      <c r="DB48" s="46">
        <f t="shared" si="44"/>
        <v>0</v>
      </c>
      <c r="DC48" s="46">
        <f t="shared" si="44"/>
        <v>5</v>
      </c>
      <c r="DD48" s="46">
        <f t="shared" si="44"/>
        <v>0</v>
      </c>
      <c r="DE48" s="46">
        <f t="shared" si="44"/>
        <v>0</v>
      </c>
      <c r="DF48" s="46">
        <f t="shared" si="44"/>
        <v>0</v>
      </c>
      <c r="DG48" s="46">
        <f t="shared" si="44"/>
        <v>0</v>
      </c>
      <c r="DH48" s="46">
        <v>0</v>
      </c>
      <c r="DI48" s="46">
        <f t="shared" si="40"/>
        <v>9</v>
      </c>
      <c r="DJ48" s="46">
        <v>0</v>
      </c>
      <c r="DK48" s="46">
        <v>0</v>
      </c>
      <c r="DL48" s="46">
        <v>9</v>
      </c>
      <c r="DM48" s="46">
        <v>0</v>
      </c>
    </row>
    <row r="49" spans="1:117" s="3" customFormat="1" ht="13.5" customHeight="1" x14ac:dyDescent="0.2">
      <c r="A49" s="44" t="s">
        <v>36</v>
      </c>
      <c r="B49" s="45" t="s">
        <v>119</v>
      </c>
      <c r="C49" s="44" t="s">
        <v>120</v>
      </c>
      <c r="D49" s="46">
        <f t="shared" si="0"/>
        <v>595</v>
      </c>
      <c r="E49" s="46">
        <f t="shared" si="1"/>
        <v>481</v>
      </c>
      <c r="F49" s="46">
        <f t="shared" si="2"/>
        <v>0</v>
      </c>
      <c r="G49" s="46">
        <v>0</v>
      </c>
      <c r="H49" s="46">
        <v>0</v>
      </c>
      <c r="I49" s="46">
        <v>0</v>
      </c>
      <c r="J49" s="46">
        <f t="shared" si="3"/>
        <v>424</v>
      </c>
      <c r="K49" s="46">
        <v>0</v>
      </c>
      <c r="L49" s="46">
        <v>424</v>
      </c>
      <c r="M49" s="46">
        <v>0</v>
      </c>
      <c r="N49" s="46">
        <f t="shared" si="4"/>
        <v>4</v>
      </c>
      <c r="O49" s="46">
        <v>0</v>
      </c>
      <c r="P49" s="46">
        <v>4</v>
      </c>
      <c r="Q49" s="46">
        <v>0</v>
      </c>
      <c r="R49" s="46">
        <f t="shared" si="5"/>
        <v>53</v>
      </c>
      <c r="S49" s="46">
        <v>0</v>
      </c>
      <c r="T49" s="46">
        <v>53</v>
      </c>
      <c r="U49" s="46">
        <v>0</v>
      </c>
      <c r="V49" s="46">
        <f t="shared" si="6"/>
        <v>0</v>
      </c>
      <c r="W49" s="46">
        <v>0</v>
      </c>
      <c r="X49" s="46">
        <v>0</v>
      </c>
      <c r="Y49" s="46">
        <v>0</v>
      </c>
      <c r="Z49" s="46">
        <f t="shared" si="7"/>
        <v>0</v>
      </c>
      <c r="AA49" s="46">
        <v>0</v>
      </c>
      <c r="AB49" s="46">
        <v>0</v>
      </c>
      <c r="AC49" s="46">
        <v>0</v>
      </c>
      <c r="AD49" s="46">
        <f t="shared" si="8"/>
        <v>0</v>
      </c>
      <c r="AE49" s="46">
        <f t="shared" si="9"/>
        <v>0</v>
      </c>
      <c r="AF49" s="46">
        <v>0</v>
      </c>
      <c r="AG49" s="46">
        <v>0</v>
      </c>
      <c r="AH49" s="46">
        <v>0</v>
      </c>
      <c r="AI49" s="46">
        <f t="shared" si="10"/>
        <v>0</v>
      </c>
      <c r="AJ49" s="46">
        <v>0</v>
      </c>
      <c r="AK49" s="46">
        <v>0</v>
      </c>
      <c r="AL49" s="46">
        <v>0</v>
      </c>
      <c r="AM49" s="46">
        <f t="shared" si="11"/>
        <v>0</v>
      </c>
      <c r="AN49" s="46">
        <v>0</v>
      </c>
      <c r="AO49" s="46">
        <v>0</v>
      </c>
      <c r="AP49" s="46">
        <v>0</v>
      </c>
      <c r="AQ49" s="46">
        <f t="shared" si="12"/>
        <v>0</v>
      </c>
      <c r="AR49" s="46">
        <v>0</v>
      </c>
      <c r="AS49" s="46">
        <v>0</v>
      </c>
      <c r="AT49" s="46">
        <v>0</v>
      </c>
      <c r="AU49" s="46">
        <f t="shared" si="13"/>
        <v>0</v>
      </c>
      <c r="AV49" s="46">
        <v>0</v>
      </c>
      <c r="AW49" s="46">
        <v>0</v>
      </c>
      <c r="AX49" s="46">
        <v>0</v>
      </c>
      <c r="AY49" s="46">
        <f t="shared" si="14"/>
        <v>0</v>
      </c>
      <c r="AZ49" s="46">
        <v>0</v>
      </c>
      <c r="BA49" s="46">
        <v>0</v>
      </c>
      <c r="BB49" s="46">
        <v>0</v>
      </c>
      <c r="BC49" s="46">
        <f t="shared" si="15"/>
        <v>114</v>
      </c>
      <c r="BD49" s="46">
        <f t="shared" si="16"/>
        <v>114</v>
      </c>
      <c r="BE49" s="46">
        <v>0</v>
      </c>
      <c r="BF49" s="46">
        <v>0</v>
      </c>
      <c r="BG49" s="46">
        <v>0</v>
      </c>
      <c r="BH49" s="46">
        <v>113</v>
      </c>
      <c r="BI49" s="46">
        <v>0</v>
      </c>
      <c r="BJ49" s="46">
        <v>1</v>
      </c>
      <c r="BK49" s="46">
        <f t="shared" si="18"/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f t="shared" si="41"/>
        <v>595</v>
      </c>
      <c r="BS49" s="46">
        <f t="shared" si="41"/>
        <v>0</v>
      </c>
      <c r="BT49" s="46">
        <f t="shared" si="41"/>
        <v>424</v>
      </c>
      <c r="BU49" s="46">
        <f t="shared" si="41"/>
        <v>4</v>
      </c>
      <c r="BV49" s="46">
        <f t="shared" si="41"/>
        <v>166</v>
      </c>
      <c r="BW49" s="46">
        <f t="shared" si="41"/>
        <v>0</v>
      </c>
      <c r="BX49" s="46">
        <f t="shared" si="41"/>
        <v>1</v>
      </c>
      <c r="BY49" s="46">
        <f t="shared" si="21"/>
        <v>481</v>
      </c>
      <c r="BZ49" s="46">
        <f t="shared" si="22"/>
        <v>0</v>
      </c>
      <c r="CA49" s="46">
        <f t="shared" si="23"/>
        <v>424</v>
      </c>
      <c r="CB49" s="46">
        <f t="shared" si="24"/>
        <v>4</v>
      </c>
      <c r="CC49" s="46">
        <f t="shared" si="25"/>
        <v>53</v>
      </c>
      <c r="CD49" s="46">
        <f t="shared" si="26"/>
        <v>0</v>
      </c>
      <c r="CE49" s="46">
        <f t="shared" si="27"/>
        <v>0</v>
      </c>
      <c r="CF49" s="46">
        <f t="shared" si="28"/>
        <v>114</v>
      </c>
      <c r="CG49" s="46">
        <f t="shared" si="42"/>
        <v>0</v>
      </c>
      <c r="CH49" s="46">
        <f t="shared" si="42"/>
        <v>0</v>
      </c>
      <c r="CI49" s="46">
        <f t="shared" si="42"/>
        <v>0</v>
      </c>
      <c r="CJ49" s="46">
        <f t="shared" si="42"/>
        <v>113</v>
      </c>
      <c r="CK49" s="46">
        <f t="shared" si="42"/>
        <v>0</v>
      </c>
      <c r="CL49" s="46">
        <f t="shared" si="42"/>
        <v>1</v>
      </c>
      <c r="CM49" s="46">
        <f t="shared" si="43"/>
        <v>0</v>
      </c>
      <c r="CN49" s="46">
        <f t="shared" si="43"/>
        <v>0</v>
      </c>
      <c r="CO49" s="46">
        <f t="shared" si="43"/>
        <v>0</v>
      </c>
      <c r="CP49" s="46">
        <f t="shared" si="43"/>
        <v>0</v>
      </c>
      <c r="CQ49" s="46">
        <f t="shared" si="43"/>
        <v>0</v>
      </c>
      <c r="CR49" s="46">
        <f t="shared" si="43"/>
        <v>0</v>
      </c>
      <c r="CS49" s="46">
        <f t="shared" si="43"/>
        <v>0</v>
      </c>
      <c r="CT49" s="46">
        <f t="shared" si="31"/>
        <v>0</v>
      </c>
      <c r="CU49" s="46">
        <f t="shared" si="32"/>
        <v>0</v>
      </c>
      <c r="CV49" s="46">
        <f t="shared" si="33"/>
        <v>0</v>
      </c>
      <c r="CW49" s="46">
        <f t="shared" si="34"/>
        <v>0</v>
      </c>
      <c r="CX49" s="46">
        <f t="shared" si="35"/>
        <v>0</v>
      </c>
      <c r="CY49" s="46">
        <f t="shared" si="36"/>
        <v>0</v>
      </c>
      <c r="CZ49" s="46">
        <f t="shared" si="37"/>
        <v>0</v>
      </c>
      <c r="DA49" s="46">
        <f t="shared" si="38"/>
        <v>0</v>
      </c>
      <c r="DB49" s="46">
        <f t="shared" si="44"/>
        <v>0</v>
      </c>
      <c r="DC49" s="46">
        <f t="shared" si="44"/>
        <v>0</v>
      </c>
      <c r="DD49" s="46">
        <f t="shared" si="44"/>
        <v>0</v>
      </c>
      <c r="DE49" s="46">
        <f t="shared" si="44"/>
        <v>0</v>
      </c>
      <c r="DF49" s="46">
        <f t="shared" si="44"/>
        <v>0</v>
      </c>
      <c r="DG49" s="46">
        <f t="shared" si="44"/>
        <v>0</v>
      </c>
      <c r="DH49" s="46">
        <v>0</v>
      </c>
      <c r="DI49" s="46">
        <f t="shared" si="40"/>
        <v>2</v>
      </c>
      <c r="DJ49" s="46">
        <v>0</v>
      </c>
      <c r="DK49" s="46">
        <v>0</v>
      </c>
      <c r="DL49" s="46">
        <v>0</v>
      </c>
      <c r="DM49" s="46">
        <v>2</v>
      </c>
    </row>
    <row r="50" spans="1:117" s="3" customFormat="1" ht="13.5" customHeight="1" x14ac:dyDescent="0.2">
      <c r="A50" s="44"/>
      <c r="B50" s="45"/>
      <c r="C50" s="44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</row>
    <row r="51" spans="1:117" s="3" customFormat="1" ht="13.5" customHeight="1" x14ac:dyDescent="0.2">
      <c r="A51" s="44"/>
      <c r="B51" s="45"/>
      <c r="C51" s="44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</row>
    <row r="52" spans="1:117" s="3" customFormat="1" ht="13.5" customHeight="1" x14ac:dyDescent="0.2">
      <c r="A52" s="44"/>
      <c r="B52" s="45"/>
      <c r="C52" s="44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</row>
    <row r="53" spans="1:117" s="3" customFormat="1" ht="13.5" customHeight="1" x14ac:dyDescent="0.2">
      <c r="A53" s="44"/>
      <c r="B53" s="45"/>
      <c r="C53" s="44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</row>
    <row r="54" spans="1:117" s="3" customFormat="1" ht="13.5" customHeight="1" x14ac:dyDescent="0.2">
      <c r="A54" s="44"/>
      <c r="B54" s="45"/>
      <c r="C54" s="44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</row>
    <row r="55" spans="1:117" s="3" customFormat="1" ht="13.5" customHeight="1" x14ac:dyDescent="0.2">
      <c r="A55" s="44"/>
      <c r="B55" s="45"/>
      <c r="C55" s="44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</row>
    <row r="56" spans="1:117" s="3" customFormat="1" ht="13.5" customHeight="1" x14ac:dyDescent="0.2">
      <c r="A56" s="44"/>
      <c r="B56" s="45"/>
      <c r="C56" s="44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</row>
    <row r="57" spans="1:117" s="3" customFormat="1" ht="13.5" customHeight="1" x14ac:dyDescent="0.2">
      <c r="A57" s="44"/>
      <c r="B57" s="45"/>
      <c r="C57" s="44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</row>
    <row r="58" spans="1:117" s="3" customFormat="1" ht="13.5" customHeight="1" x14ac:dyDescent="0.2">
      <c r="A58" s="44"/>
      <c r="B58" s="45"/>
      <c r="C58" s="44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</row>
    <row r="59" spans="1:117" s="3" customFormat="1" ht="13.5" customHeight="1" x14ac:dyDescent="0.2">
      <c r="A59" s="44"/>
      <c r="B59" s="45"/>
      <c r="C59" s="44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</row>
    <row r="60" spans="1:117" s="3" customFormat="1" ht="13.5" customHeight="1" x14ac:dyDescent="0.2">
      <c r="A60" s="44"/>
      <c r="B60" s="45"/>
      <c r="C60" s="44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</row>
    <row r="61" spans="1:117" s="3" customFormat="1" ht="13.5" customHeight="1" x14ac:dyDescent="0.2">
      <c r="A61" s="44"/>
      <c r="B61" s="45"/>
      <c r="C61" s="44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</row>
    <row r="62" spans="1:117" s="3" customFormat="1" ht="13.5" customHeight="1" x14ac:dyDescent="0.2">
      <c r="A62" s="44"/>
      <c r="B62" s="45"/>
      <c r="C62" s="44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</row>
    <row r="63" spans="1:117" s="3" customFormat="1" ht="13.5" customHeight="1" x14ac:dyDescent="0.2">
      <c r="A63" s="44"/>
      <c r="B63" s="45"/>
      <c r="C63" s="44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</row>
    <row r="64" spans="1:117" s="3" customFormat="1" ht="13.5" customHeight="1" x14ac:dyDescent="0.2">
      <c r="A64" s="44"/>
      <c r="B64" s="45"/>
      <c r="C64" s="44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</row>
    <row r="65" spans="1:117" s="3" customFormat="1" ht="13.5" customHeight="1" x14ac:dyDescent="0.2">
      <c r="A65" s="44"/>
      <c r="B65" s="45"/>
      <c r="C65" s="44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</row>
    <row r="66" spans="1:117" s="3" customFormat="1" ht="13.5" customHeight="1" x14ac:dyDescent="0.2">
      <c r="A66" s="44"/>
      <c r="B66" s="45"/>
      <c r="C66" s="44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</row>
    <row r="67" spans="1:117" s="3" customFormat="1" ht="13.5" customHeight="1" x14ac:dyDescent="0.2">
      <c r="A67" s="44"/>
      <c r="B67" s="45"/>
      <c r="C67" s="44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</row>
    <row r="68" spans="1:117" s="3" customFormat="1" ht="13.5" customHeight="1" x14ac:dyDescent="0.2">
      <c r="A68" s="44"/>
      <c r="B68" s="45"/>
      <c r="C68" s="44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</row>
    <row r="69" spans="1:117" s="3" customFormat="1" ht="13.5" customHeight="1" x14ac:dyDescent="0.2">
      <c r="A69" s="44"/>
      <c r="B69" s="45"/>
      <c r="C69" s="44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</row>
    <row r="70" spans="1:117" s="3" customFormat="1" ht="13.5" customHeight="1" x14ac:dyDescent="0.2">
      <c r="A70" s="44"/>
      <c r="B70" s="45"/>
      <c r="C70" s="44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</row>
    <row r="71" spans="1:117" s="3" customFormat="1" ht="13.5" customHeight="1" x14ac:dyDescent="0.2">
      <c r="A71" s="44"/>
      <c r="B71" s="45"/>
      <c r="C71" s="44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</row>
    <row r="72" spans="1:117" s="3" customFormat="1" ht="13.5" customHeight="1" x14ac:dyDescent="0.2">
      <c r="A72" s="44"/>
      <c r="B72" s="45"/>
      <c r="C72" s="44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</row>
    <row r="73" spans="1:117" s="3" customFormat="1" ht="13.5" customHeight="1" x14ac:dyDescent="0.2">
      <c r="A73" s="44"/>
      <c r="B73" s="45"/>
      <c r="C73" s="44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</row>
    <row r="74" spans="1:117" s="3" customFormat="1" ht="13.5" customHeight="1" x14ac:dyDescent="0.2">
      <c r="A74" s="44"/>
      <c r="B74" s="45"/>
      <c r="C74" s="44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</row>
    <row r="75" spans="1:117" s="3" customFormat="1" ht="13.5" customHeight="1" x14ac:dyDescent="0.2">
      <c r="A75" s="44"/>
      <c r="B75" s="45"/>
      <c r="C75" s="44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</row>
    <row r="76" spans="1:117" s="3" customFormat="1" ht="13.5" customHeight="1" x14ac:dyDescent="0.2">
      <c r="A76" s="44"/>
      <c r="B76" s="45"/>
      <c r="C76" s="44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</row>
    <row r="77" spans="1:117" s="3" customFormat="1" ht="13.5" customHeight="1" x14ac:dyDescent="0.2">
      <c r="A77" s="44"/>
      <c r="B77" s="45"/>
      <c r="C77" s="44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</row>
    <row r="78" spans="1:117" s="3" customFormat="1" ht="13.5" customHeight="1" x14ac:dyDescent="0.2">
      <c r="A78" s="44"/>
      <c r="B78" s="45"/>
      <c r="C78" s="44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</row>
    <row r="79" spans="1:117" s="3" customFormat="1" ht="13.5" customHeight="1" x14ac:dyDescent="0.2">
      <c r="A79" s="44"/>
      <c r="B79" s="45"/>
      <c r="C79" s="44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</row>
    <row r="80" spans="1:117" s="3" customFormat="1" ht="13.5" customHeight="1" x14ac:dyDescent="0.2">
      <c r="A80" s="44"/>
      <c r="B80" s="45"/>
      <c r="C80" s="44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</row>
    <row r="81" spans="1:117" s="3" customFormat="1" ht="13.5" customHeight="1" x14ac:dyDescent="0.2">
      <c r="A81" s="44"/>
      <c r="B81" s="45"/>
      <c r="C81" s="44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</row>
    <row r="82" spans="1:117" s="3" customFormat="1" ht="13.5" customHeight="1" x14ac:dyDescent="0.2">
      <c r="A82" s="44"/>
      <c r="B82" s="45"/>
      <c r="C82" s="44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</row>
    <row r="83" spans="1:117" s="3" customFormat="1" ht="13.5" customHeight="1" x14ac:dyDescent="0.2">
      <c r="A83" s="44"/>
      <c r="B83" s="45"/>
      <c r="C83" s="44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</row>
    <row r="84" spans="1:117" s="3" customFormat="1" ht="13.5" customHeight="1" x14ac:dyDescent="0.2">
      <c r="A84" s="44"/>
      <c r="B84" s="45"/>
      <c r="C84" s="44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</row>
    <row r="85" spans="1:117" s="3" customFormat="1" ht="13.5" customHeight="1" x14ac:dyDescent="0.2">
      <c r="A85" s="44"/>
      <c r="B85" s="45"/>
      <c r="C85" s="44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</row>
    <row r="86" spans="1:117" s="3" customFormat="1" ht="13.5" customHeight="1" x14ac:dyDescent="0.2">
      <c r="A86" s="44"/>
      <c r="B86" s="45"/>
      <c r="C86" s="44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</row>
    <row r="87" spans="1:117" s="3" customFormat="1" ht="13.5" customHeight="1" x14ac:dyDescent="0.2">
      <c r="A87" s="44"/>
      <c r="B87" s="45"/>
      <c r="C87" s="44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</row>
    <row r="88" spans="1:117" s="3" customFormat="1" ht="13.5" customHeight="1" x14ac:dyDescent="0.2">
      <c r="A88" s="44"/>
      <c r="B88" s="45"/>
      <c r="C88" s="44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</row>
    <row r="89" spans="1:117" s="3" customFormat="1" ht="13.5" customHeight="1" x14ac:dyDescent="0.2">
      <c r="A89" s="44"/>
      <c r="B89" s="45"/>
      <c r="C89" s="44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</row>
    <row r="90" spans="1:117" s="3" customFormat="1" ht="13.5" customHeight="1" x14ac:dyDescent="0.2">
      <c r="A90" s="44"/>
      <c r="B90" s="45"/>
      <c r="C90" s="44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</row>
    <row r="91" spans="1:117" s="3" customFormat="1" ht="13.5" customHeight="1" x14ac:dyDescent="0.2">
      <c r="A91" s="44"/>
      <c r="B91" s="45"/>
      <c r="C91" s="44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</row>
    <row r="92" spans="1:117" s="3" customFormat="1" ht="13.5" customHeight="1" x14ac:dyDescent="0.2">
      <c r="A92" s="44"/>
      <c r="B92" s="45"/>
      <c r="C92" s="44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</row>
    <row r="93" spans="1:117" s="3" customFormat="1" ht="13.5" customHeight="1" x14ac:dyDescent="0.2">
      <c r="A93" s="44"/>
      <c r="B93" s="45"/>
      <c r="C93" s="44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</row>
    <row r="94" spans="1:117" s="3" customFormat="1" ht="13.5" customHeight="1" x14ac:dyDescent="0.2">
      <c r="A94" s="44"/>
      <c r="B94" s="45"/>
      <c r="C94" s="44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</row>
    <row r="95" spans="1:117" s="3" customFormat="1" ht="13.5" customHeight="1" x14ac:dyDescent="0.2">
      <c r="A95" s="44"/>
      <c r="B95" s="45"/>
      <c r="C95" s="44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</row>
    <row r="96" spans="1:117" s="3" customFormat="1" ht="13.5" customHeight="1" x14ac:dyDescent="0.2">
      <c r="A96" s="44"/>
      <c r="B96" s="45"/>
      <c r="C96" s="44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</row>
    <row r="97" spans="1:117" s="3" customFormat="1" ht="13.5" customHeight="1" x14ac:dyDescent="0.2">
      <c r="A97" s="44"/>
      <c r="B97" s="45"/>
      <c r="C97" s="44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</row>
    <row r="98" spans="1:117" s="3" customFormat="1" ht="13.5" customHeight="1" x14ac:dyDescent="0.2">
      <c r="A98" s="44"/>
      <c r="B98" s="45"/>
      <c r="C98" s="44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</row>
    <row r="99" spans="1:117" s="3" customFormat="1" ht="13.5" customHeight="1" x14ac:dyDescent="0.2">
      <c r="A99" s="44"/>
      <c r="B99" s="45"/>
      <c r="C99" s="44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</row>
    <row r="100" spans="1:117" s="3" customFormat="1" ht="13.5" customHeight="1" x14ac:dyDescent="0.2">
      <c r="A100" s="44"/>
      <c r="B100" s="45"/>
      <c r="C100" s="44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</row>
    <row r="101" spans="1:117" s="3" customFormat="1" ht="13.5" customHeight="1" x14ac:dyDescent="0.2">
      <c r="A101" s="44"/>
      <c r="B101" s="45"/>
      <c r="C101" s="44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</row>
    <row r="102" spans="1:117" s="3" customFormat="1" ht="13.5" customHeight="1" x14ac:dyDescent="0.2">
      <c r="A102" s="44"/>
      <c r="B102" s="45"/>
      <c r="C102" s="44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</row>
    <row r="103" spans="1:117" s="3" customFormat="1" ht="13.5" customHeight="1" x14ac:dyDescent="0.2">
      <c r="A103" s="44"/>
      <c r="B103" s="45"/>
      <c r="C103" s="44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</row>
    <row r="104" spans="1:117" s="3" customFormat="1" ht="13.5" customHeight="1" x14ac:dyDescent="0.2">
      <c r="A104" s="44"/>
      <c r="B104" s="45"/>
      <c r="C104" s="44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</row>
    <row r="105" spans="1:117" s="3" customFormat="1" ht="13.5" customHeight="1" x14ac:dyDescent="0.2">
      <c r="A105" s="44"/>
      <c r="B105" s="45"/>
      <c r="C105" s="44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</row>
    <row r="106" spans="1:117" s="3" customFormat="1" ht="13.5" customHeight="1" x14ac:dyDescent="0.2">
      <c r="A106" s="44"/>
      <c r="B106" s="45"/>
      <c r="C106" s="44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</row>
    <row r="107" spans="1:117" s="3" customFormat="1" ht="13.5" customHeight="1" x14ac:dyDescent="0.2">
      <c r="A107" s="44"/>
      <c r="B107" s="45"/>
      <c r="C107" s="44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</row>
    <row r="108" spans="1:117" s="3" customFormat="1" ht="13.5" customHeight="1" x14ac:dyDescent="0.2">
      <c r="A108" s="44"/>
      <c r="B108" s="45"/>
      <c r="C108" s="44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</row>
    <row r="109" spans="1:117" s="3" customFormat="1" ht="13.5" customHeight="1" x14ac:dyDescent="0.2">
      <c r="A109" s="44"/>
      <c r="B109" s="45"/>
      <c r="C109" s="44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/>
      <c r="DF109" s="46"/>
      <c r="DG109" s="46"/>
      <c r="DH109" s="46"/>
      <c r="DI109" s="46"/>
      <c r="DJ109" s="46"/>
      <c r="DK109" s="46"/>
      <c r="DL109" s="46"/>
      <c r="DM109" s="46"/>
    </row>
    <row r="110" spans="1:117" s="3" customFormat="1" ht="13.5" customHeight="1" x14ac:dyDescent="0.2">
      <c r="A110" s="44"/>
      <c r="B110" s="45"/>
      <c r="C110" s="44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/>
      <c r="DF110" s="46"/>
      <c r="DG110" s="46"/>
      <c r="DH110" s="46"/>
      <c r="DI110" s="46"/>
      <c r="DJ110" s="46"/>
      <c r="DK110" s="46"/>
      <c r="DL110" s="46"/>
      <c r="DM110" s="46"/>
    </row>
    <row r="111" spans="1:117" s="3" customFormat="1" ht="13.5" customHeight="1" x14ac:dyDescent="0.2">
      <c r="A111" s="44"/>
      <c r="B111" s="45"/>
      <c r="C111" s="44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46"/>
    </row>
    <row r="112" spans="1:117" s="3" customFormat="1" ht="13.5" customHeight="1" x14ac:dyDescent="0.2">
      <c r="A112" s="44"/>
      <c r="B112" s="45"/>
      <c r="C112" s="44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</row>
    <row r="113" spans="1:117" s="3" customFormat="1" ht="13.5" customHeight="1" x14ac:dyDescent="0.2">
      <c r="A113" s="44"/>
      <c r="B113" s="45"/>
      <c r="C113" s="44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</row>
    <row r="114" spans="1:117" s="3" customFormat="1" ht="13.5" customHeight="1" x14ac:dyDescent="0.2">
      <c r="A114" s="44"/>
      <c r="B114" s="45"/>
      <c r="C114" s="44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/>
      <c r="DF114" s="46"/>
      <c r="DG114" s="46"/>
      <c r="DH114" s="46"/>
      <c r="DI114" s="46"/>
      <c r="DJ114" s="46"/>
      <c r="DK114" s="46"/>
      <c r="DL114" s="46"/>
      <c r="DM114" s="46"/>
    </row>
    <row r="115" spans="1:117" s="3" customFormat="1" ht="13.5" customHeight="1" x14ac:dyDescent="0.2">
      <c r="A115" s="44"/>
      <c r="B115" s="45"/>
      <c r="C115" s="44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</row>
    <row r="116" spans="1:117" s="3" customFormat="1" ht="13.5" customHeight="1" x14ac:dyDescent="0.2">
      <c r="A116" s="44"/>
      <c r="B116" s="45"/>
      <c r="C116" s="44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</row>
    <row r="117" spans="1:117" s="3" customFormat="1" ht="13.5" customHeight="1" x14ac:dyDescent="0.2">
      <c r="A117" s="44"/>
      <c r="B117" s="45"/>
      <c r="C117" s="44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</row>
    <row r="118" spans="1:117" s="3" customFormat="1" ht="13.5" customHeight="1" x14ac:dyDescent="0.2">
      <c r="A118" s="44"/>
      <c r="B118" s="45"/>
      <c r="C118" s="44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</row>
    <row r="119" spans="1:117" s="3" customFormat="1" ht="13.5" customHeight="1" x14ac:dyDescent="0.2">
      <c r="A119" s="44"/>
      <c r="B119" s="45"/>
      <c r="C119" s="44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</row>
    <row r="120" spans="1:117" s="3" customFormat="1" ht="13.5" customHeight="1" x14ac:dyDescent="0.2">
      <c r="A120" s="44"/>
      <c r="B120" s="45"/>
      <c r="C120" s="44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</row>
    <row r="121" spans="1:117" s="3" customFormat="1" ht="13.5" customHeight="1" x14ac:dyDescent="0.2">
      <c r="A121" s="44"/>
      <c r="B121" s="45"/>
      <c r="C121" s="44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</row>
    <row r="122" spans="1:117" s="3" customFormat="1" ht="13.5" customHeight="1" x14ac:dyDescent="0.2">
      <c r="A122" s="44"/>
      <c r="B122" s="45"/>
      <c r="C122" s="44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H122" s="46"/>
      <c r="DI122" s="46"/>
      <c r="DJ122" s="46"/>
      <c r="DK122" s="46"/>
      <c r="DL122" s="46"/>
      <c r="DM122" s="46"/>
    </row>
    <row r="123" spans="1:117" s="3" customFormat="1" ht="13.5" customHeight="1" x14ac:dyDescent="0.2">
      <c r="A123" s="44"/>
      <c r="B123" s="45"/>
      <c r="C123" s="44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46"/>
    </row>
    <row r="124" spans="1:117" s="3" customFormat="1" ht="13.5" customHeight="1" x14ac:dyDescent="0.2">
      <c r="A124" s="44"/>
      <c r="B124" s="45"/>
      <c r="C124" s="44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</row>
    <row r="125" spans="1:117" s="3" customFormat="1" ht="13.5" customHeight="1" x14ac:dyDescent="0.2">
      <c r="A125" s="44"/>
      <c r="B125" s="45"/>
      <c r="C125" s="44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</row>
    <row r="126" spans="1:117" s="3" customFormat="1" ht="13.5" customHeight="1" x14ac:dyDescent="0.2">
      <c r="A126" s="44"/>
      <c r="B126" s="45"/>
      <c r="C126" s="44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</row>
    <row r="127" spans="1:117" s="3" customFormat="1" ht="13.5" customHeight="1" x14ac:dyDescent="0.2">
      <c r="A127" s="44"/>
      <c r="B127" s="45"/>
      <c r="C127" s="44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46"/>
    </row>
    <row r="128" spans="1:117" s="3" customFormat="1" ht="13.5" customHeight="1" x14ac:dyDescent="0.2">
      <c r="A128" s="44"/>
      <c r="B128" s="45"/>
      <c r="C128" s="44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</row>
    <row r="129" spans="1:117" s="3" customFormat="1" ht="13.5" customHeight="1" x14ac:dyDescent="0.2">
      <c r="A129" s="44"/>
      <c r="B129" s="45"/>
      <c r="C129" s="44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</row>
    <row r="130" spans="1:117" s="3" customFormat="1" ht="13.5" customHeight="1" x14ac:dyDescent="0.2">
      <c r="A130" s="44"/>
      <c r="B130" s="45"/>
      <c r="C130" s="44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</row>
    <row r="131" spans="1:117" s="3" customFormat="1" ht="13.5" customHeight="1" x14ac:dyDescent="0.2">
      <c r="A131" s="44"/>
      <c r="B131" s="45"/>
      <c r="C131" s="44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</row>
    <row r="132" spans="1:117" s="3" customFormat="1" ht="13.5" customHeight="1" x14ac:dyDescent="0.2">
      <c r="A132" s="44"/>
      <c r="B132" s="45"/>
      <c r="C132" s="44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</row>
    <row r="133" spans="1:117" s="3" customFormat="1" ht="13.5" customHeight="1" x14ac:dyDescent="0.2">
      <c r="A133" s="44"/>
      <c r="B133" s="45"/>
      <c r="C133" s="44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</row>
    <row r="134" spans="1:117" s="3" customFormat="1" ht="13.5" customHeight="1" x14ac:dyDescent="0.2">
      <c r="A134" s="44"/>
      <c r="B134" s="45"/>
      <c r="C134" s="44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</row>
    <row r="135" spans="1:117" s="3" customFormat="1" ht="13.5" customHeight="1" x14ac:dyDescent="0.2">
      <c r="A135" s="44"/>
      <c r="B135" s="45"/>
      <c r="C135" s="44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  <c r="DF135" s="46"/>
      <c r="DG135" s="46"/>
      <c r="DH135" s="46"/>
      <c r="DI135" s="46"/>
      <c r="DJ135" s="46"/>
      <c r="DK135" s="46"/>
      <c r="DL135" s="46"/>
      <c r="DM135" s="46"/>
    </row>
    <row r="136" spans="1:117" s="3" customFormat="1" ht="13.5" customHeight="1" x14ac:dyDescent="0.2">
      <c r="A136" s="44"/>
      <c r="B136" s="45"/>
      <c r="C136" s="44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</row>
    <row r="137" spans="1:117" s="3" customFormat="1" ht="13.5" customHeight="1" x14ac:dyDescent="0.2">
      <c r="A137" s="44"/>
      <c r="B137" s="45"/>
      <c r="C137" s="44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</row>
    <row r="138" spans="1:117" s="3" customFormat="1" ht="13.5" customHeight="1" x14ac:dyDescent="0.2">
      <c r="A138" s="44"/>
      <c r="B138" s="45"/>
      <c r="C138" s="44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</row>
    <row r="139" spans="1:117" s="3" customFormat="1" ht="13.5" customHeight="1" x14ac:dyDescent="0.2">
      <c r="A139" s="44"/>
      <c r="B139" s="45"/>
      <c r="C139" s="44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</row>
    <row r="140" spans="1:117" s="3" customFormat="1" ht="13.5" customHeight="1" x14ac:dyDescent="0.2">
      <c r="A140" s="44"/>
      <c r="B140" s="45"/>
      <c r="C140" s="44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</row>
    <row r="141" spans="1:117" s="3" customFormat="1" ht="13.5" customHeight="1" x14ac:dyDescent="0.2">
      <c r="A141" s="44"/>
      <c r="B141" s="45"/>
      <c r="C141" s="44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46"/>
    </row>
    <row r="142" spans="1:117" s="3" customFormat="1" ht="13.5" customHeight="1" x14ac:dyDescent="0.2">
      <c r="A142" s="44"/>
      <c r="B142" s="45"/>
      <c r="C142" s="44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46"/>
    </row>
    <row r="143" spans="1:117" s="3" customFormat="1" ht="13.5" customHeight="1" x14ac:dyDescent="0.2">
      <c r="A143" s="44"/>
      <c r="B143" s="45"/>
      <c r="C143" s="44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</row>
    <row r="144" spans="1:117" s="3" customFormat="1" ht="13.5" customHeight="1" x14ac:dyDescent="0.2">
      <c r="A144" s="44"/>
      <c r="B144" s="45"/>
      <c r="C144" s="44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</row>
    <row r="145" spans="1:117" s="3" customFormat="1" ht="13.5" customHeight="1" x14ac:dyDescent="0.2">
      <c r="A145" s="44"/>
      <c r="B145" s="45"/>
      <c r="C145" s="44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46"/>
    </row>
    <row r="146" spans="1:117" s="3" customFormat="1" ht="13.5" customHeight="1" x14ac:dyDescent="0.2">
      <c r="A146" s="44"/>
      <c r="B146" s="45"/>
      <c r="C146" s="44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</row>
    <row r="147" spans="1:117" s="3" customFormat="1" ht="13.5" customHeight="1" x14ac:dyDescent="0.2">
      <c r="A147" s="44"/>
      <c r="B147" s="45"/>
      <c r="C147" s="44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</row>
    <row r="148" spans="1:117" s="3" customFormat="1" ht="13.5" customHeight="1" x14ac:dyDescent="0.2">
      <c r="A148" s="44"/>
      <c r="B148" s="45"/>
      <c r="C148" s="44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</row>
    <row r="149" spans="1:117" s="3" customFormat="1" ht="13.5" customHeight="1" x14ac:dyDescent="0.2">
      <c r="A149" s="44"/>
      <c r="B149" s="45"/>
      <c r="C149" s="44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</row>
    <row r="150" spans="1:117" s="3" customFormat="1" ht="13.5" customHeight="1" x14ac:dyDescent="0.2">
      <c r="A150" s="44"/>
      <c r="B150" s="45"/>
      <c r="C150" s="44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</row>
    <row r="151" spans="1:117" s="3" customFormat="1" ht="13.5" customHeight="1" x14ac:dyDescent="0.2">
      <c r="A151" s="44"/>
      <c r="B151" s="45"/>
      <c r="C151" s="44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</row>
    <row r="152" spans="1:117" s="3" customFormat="1" ht="13.5" customHeight="1" x14ac:dyDescent="0.2">
      <c r="A152" s="44"/>
      <c r="B152" s="45"/>
      <c r="C152" s="44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</row>
    <row r="153" spans="1:117" s="3" customFormat="1" ht="13.5" customHeight="1" x14ac:dyDescent="0.2">
      <c r="A153" s="44"/>
      <c r="B153" s="45"/>
      <c r="C153" s="44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</row>
    <row r="154" spans="1:117" s="3" customFormat="1" ht="13.5" customHeight="1" x14ac:dyDescent="0.2">
      <c r="A154" s="44"/>
      <c r="B154" s="45"/>
      <c r="C154" s="44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</row>
    <row r="155" spans="1:117" s="3" customFormat="1" ht="13.5" customHeight="1" x14ac:dyDescent="0.2">
      <c r="A155" s="44"/>
      <c r="B155" s="45"/>
      <c r="C155" s="44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</row>
    <row r="156" spans="1:117" s="3" customFormat="1" ht="13.5" customHeight="1" x14ac:dyDescent="0.2">
      <c r="A156" s="44"/>
      <c r="B156" s="45"/>
      <c r="C156" s="44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</row>
    <row r="157" spans="1:117" s="3" customFormat="1" ht="13.5" customHeight="1" x14ac:dyDescent="0.2">
      <c r="A157" s="44"/>
      <c r="B157" s="45"/>
      <c r="C157" s="44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</row>
    <row r="158" spans="1:117" s="3" customFormat="1" ht="13.5" customHeight="1" x14ac:dyDescent="0.2">
      <c r="A158" s="44"/>
      <c r="B158" s="45"/>
      <c r="C158" s="44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</row>
    <row r="159" spans="1:117" s="3" customFormat="1" ht="13.5" customHeight="1" x14ac:dyDescent="0.2">
      <c r="A159" s="44"/>
      <c r="B159" s="45"/>
      <c r="C159" s="44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</row>
    <row r="160" spans="1:117" s="3" customFormat="1" ht="13.5" customHeight="1" x14ac:dyDescent="0.2">
      <c r="A160" s="44"/>
      <c r="B160" s="45"/>
      <c r="C160" s="44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</row>
    <row r="161" spans="1:117" s="3" customFormat="1" ht="13.5" customHeight="1" x14ac:dyDescent="0.2">
      <c r="A161" s="44"/>
      <c r="B161" s="45"/>
      <c r="C161" s="44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</row>
    <row r="162" spans="1:117" s="3" customFormat="1" ht="13.5" customHeight="1" x14ac:dyDescent="0.2">
      <c r="A162" s="44"/>
      <c r="B162" s="45"/>
      <c r="C162" s="44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</row>
    <row r="163" spans="1:117" s="3" customFormat="1" ht="13.5" customHeight="1" x14ac:dyDescent="0.2">
      <c r="A163" s="44"/>
      <c r="B163" s="45"/>
      <c r="C163" s="44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</row>
    <row r="164" spans="1:117" s="3" customFormat="1" ht="13.5" customHeight="1" x14ac:dyDescent="0.2">
      <c r="A164" s="44"/>
      <c r="B164" s="45"/>
      <c r="C164" s="44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</row>
    <row r="165" spans="1:117" s="3" customFormat="1" ht="13.5" customHeight="1" x14ac:dyDescent="0.2">
      <c r="A165" s="44"/>
      <c r="B165" s="45"/>
      <c r="C165" s="44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</row>
    <row r="166" spans="1:117" s="3" customFormat="1" ht="13.5" customHeight="1" x14ac:dyDescent="0.2">
      <c r="A166" s="44"/>
      <c r="B166" s="45"/>
      <c r="C166" s="44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</row>
    <row r="167" spans="1:117" s="3" customFormat="1" ht="13.5" customHeight="1" x14ac:dyDescent="0.2">
      <c r="A167" s="44"/>
      <c r="B167" s="45"/>
      <c r="C167" s="44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</row>
    <row r="168" spans="1:117" s="3" customFormat="1" ht="13.5" customHeight="1" x14ac:dyDescent="0.2">
      <c r="A168" s="44"/>
      <c r="B168" s="45"/>
      <c r="C168" s="44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</row>
    <row r="169" spans="1:117" s="3" customFormat="1" ht="13.5" customHeight="1" x14ac:dyDescent="0.2">
      <c r="A169" s="44"/>
      <c r="B169" s="45"/>
      <c r="C169" s="44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</row>
    <row r="170" spans="1:117" s="3" customFormat="1" ht="13.5" customHeight="1" x14ac:dyDescent="0.2">
      <c r="A170" s="44"/>
      <c r="B170" s="45"/>
      <c r="C170" s="44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</row>
    <row r="171" spans="1:117" s="3" customFormat="1" ht="13.5" customHeight="1" x14ac:dyDescent="0.2">
      <c r="A171" s="44"/>
      <c r="B171" s="45"/>
      <c r="C171" s="44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</row>
    <row r="172" spans="1:117" s="3" customFormat="1" ht="13.5" customHeight="1" x14ac:dyDescent="0.2">
      <c r="A172" s="44"/>
      <c r="B172" s="45"/>
      <c r="C172" s="44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</row>
    <row r="173" spans="1:117" s="3" customFormat="1" ht="13.5" customHeight="1" x14ac:dyDescent="0.2">
      <c r="A173" s="44"/>
      <c r="B173" s="45"/>
      <c r="C173" s="44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</row>
    <row r="174" spans="1:117" s="3" customFormat="1" ht="13.5" customHeight="1" x14ac:dyDescent="0.2">
      <c r="A174" s="44"/>
      <c r="B174" s="45"/>
      <c r="C174" s="44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</row>
    <row r="175" spans="1:117" s="3" customFormat="1" ht="13.5" customHeight="1" x14ac:dyDescent="0.2">
      <c r="A175" s="44"/>
      <c r="B175" s="45"/>
      <c r="C175" s="44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</row>
    <row r="176" spans="1:117" s="3" customFormat="1" ht="13.5" customHeight="1" x14ac:dyDescent="0.2">
      <c r="A176" s="44"/>
      <c r="B176" s="45"/>
      <c r="C176" s="44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</row>
    <row r="177" spans="1:117" s="3" customFormat="1" ht="13.5" customHeight="1" x14ac:dyDescent="0.2">
      <c r="A177" s="44"/>
      <c r="B177" s="45"/>
      <c r="C177" s="44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</row>
    <row r="178" spans="1:117" s="3" customFormat="1" ht="13.5" customHeight="1" x14ac:dyDescent="0.2">
      <c r="A178" s="44"/>
      <c r="B178" s="45"/>
      <c r="C178" s="44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</row>
    <row r="179" spans="1:117" s="3" customFormat="1" ht="13.5" customHeight="1" x14ac:dyDescent="0.2">
      <c r="A179" s="44"/>
      <c r="B179" s="45"/>
      <c r="C179" s="44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</row>
    <row r="180" spans="1:117" s="3" customFormat="1" ht="13.5" customHeight="1" x14ac:dyDescent="0.2">
      <c r="A180" s="44"/>
      <c r="B180" s="45"/>
      <c r="C180" s="44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</row>
    <row r="181" spans="1:117" s="3" customFormat="1" ht="13.5" customHeight="1" x14ac:dyDescent="0.2">
      <c r="A181" s="44"/>
      <c r="B181" s="45"/>
      <c r="C181" s="44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</row>
    <row r="182" spans="1:117" s="3" customFormat="1" ht="13.5" customHeight="1" x14ac:dyDescent="0.2">
      <c r="A182" s="44"/>
      <c r="B182" s="45"/>
      <c r="C182" s="44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</row>
    <row r="183" spans="1:117" s="3" customFormat="1" ht="13.5" customHeight="1" x14ac:dyDescent="0.2">
      <c r="A183" s="44"/>
      <c r="B183" s="45"/>
      <c r="C183" s="44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</row>
    <row r="184" spans="1:117" s="3" customFormat="1" ht="13.5" customHeight="1" x14ac:dyDescent="0.2">
      <c r="A184" s="44"/>
      <c r="B184" s="45"/>
      <c r="C184" s="44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</row>
    <row r="185" spans="1:117" s="3" customFormat="1" ht="13.5" customHeight="1" x14ac:dyDescent="0.2">
      <c r="A185" s="44"/>
      <c r="B185" s="45"/>
      <c r="C185" s="44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</row>
    <row r="186" spans="1:117" s="3" customFormat="1" ht="13.5" customHeight="1" x14ac:dyDescent="0.2">
      <c r="A186" s="44"/>
      <c r="B186" s="45"/>
      <c r="C186" s="44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</row>
    <row r="187" spans="1:117" s="3" customFormat="1" ht="13.5" customHeight="1" x14ac:dyDescent="0.2">
      <c r="A187" s="44"/>
      <c r="B187" s="45"/>
      <c r="C187" s="44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</row>
    <row r="188" spans="1:117" s="3" customFormat="1" ht="13.5" customHeight="1" x14ac:dyDescent="0.2">
      <c r="A188" s="44"/>
      <c r="B188" s="45"/>
      <c r="C188" s="44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</row>
    <row r="189" spans="1:117" s="3" customFormat="1" ht="13.5" customHeight="1" x14ac:dyDescent="0.2">
      <c r="A189" s="44"/>
      <c r="B189" s="45"/>
      <c r="C189" s="44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</row>
    <row r="190" spans="1:117" s="3" customFormat="1" ht="13.5" customHeight="1" x14ac:dyDescent="0.2">
      <c r="A190" s="44"/>
      <c r="B190" s="45"/>
      <c r="C190" s="44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</row>
    <row r="191" spans="1:117" s="3" customFormat="1" ht="13.5" customHeight="1" x14ac:dyDescent="0.2">
      <c r="A191" s="44"/>
      <c r="B191" s="45"/>
      <c r="C191" s="44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</row>
    <row r="192" spans="1:117" s="3" customFormat="1" ht="13.5" customHeight="1" x14ac:dyDescent="0.2">
      <c r="A192" s="44"/>
      <c r="B192" s="45"/>
      <c r="C192" s="44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</row>
    <row r="193" spans="1:117" s="3" customFormat="1" ht="13.5" customHeight="1" x14ac:dyDescent="0.2">
      <c r="A193" s="44"/>
      <c r="B193" s="45"/>
      <c r="C193" s="44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</row>
    <row r="194" spans="1:117" s="3" customFormat="1" ht="13.5" customHeight="1" x14ac:dyDescent="0.2">
      <c r="A194" s="44"/>
      <c r="B194" s="45"/>
      <c r="C194" s="44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</row>
    <row r="195" spans="1:117" s="3" customFormat="1" ht="13.5" customHeight="1" x14ac:dyDescent="0.2">
      <c r="A195" s="44"/>
      <c r="B195" s="45"/>
      <c r="C195" s="44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</row>
    <row r="196" spans="1:117" s="3" customFormat="1" ht="13.5" customHeight="1" x14ac:dyDescent="0.2">
      <c r="A196" s="44"/>
      <c r="B196" s="45"/>
      <c r="C196" s="44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</row>
    <row r="197" spans="1:117" s="3" customFormat="1" ht="13.5" customHeight="1" x14ac:dyDescent="0.2">
      <c r="A197" s="44"/>
      <c r="B197" s="45"/>
      <c r="C197" s="44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</row>
    <row r="198" spans="1:117" s="3" customFormat="1" ht="13.5" customHeight="1" x14ac:dyDescent="0.2">
      <c r="A198" s="44"/>
      <c r="B198" s="45"/>
      <c r="C198" s="44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</row>
    <row r="199" spans="1:117" s="3" customFormat="1" ht="13.5" customHeight="1" x14ac:dyDescent="0.2">
      <c r="A199" s="44"/>
      <c r="B199" s="45"/>
      <c r="C199" s="44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</row>
    <row r="200" spans="1:117" s="3" customFormat="1" ht="13.5" customHeight="1" x14ac:dyDescent="0.2">
      <c r="A200" s="44"/>
      <c r="B200" s="45"/>
      <c r="C200" s="44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</row>
    <row r="201" spans="1:117" s="3" customFormat="1" ht="13.5" customHeight="1" x14ac:dyDescent="0.2">
      <c r="A201" s="44"/>
      <c r="B201" s="45"/>
      <c r="C201" s="44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</row>
    <row r="202" spans="1:117" s="3" customFormat="1" ht="13.5" customHeight="1" x14ac:dyDescent="0.2">
      <c r="A202" s="44"/>
      <c r="B202" s="45"/>
      <c r="C202" s="44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</row>
    <row r="203" spans="1:117" s="3" customFormat="1" ht="13.5" customHeight="1" x14ac:dyDescent="0.2">
      <c r="A203" s="44"/>
      <c r="B203" s="45"/>
      <c r="C203" s="44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</row>
    <row r="204" spans="1:117" s="3" customFormat="1" ht="13.5" customHeight="1" x14ac:dyDescent="0.2">
      <c r="A204" s="44"/>
      <c r="B204" s="45"/>
      <c r="C204" s="44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</row>
    <row r="205" spans="1:117" s="3" customFormat="1" ht="13.5" customHeight="1" x14ac:dyDescent="0.2">
      <c r="A205" s="44"/>
      <c r="B205" s="45"/>
      <c r="C205" s="44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</row>
    <row r="206" spans="1:117" s="3" customFormat="1" ht="13.5" customHeight="1" x14ac:dyDescent="0.2">
      <c r="A206" s="44"/>
      <c r="B206" s="45"/>
      <c r="C206" s="44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</row>
    <row r="207" spans="1:117" s="3" customFormat="1" ht="13.5" customHeight="1" x14ac:dyDescent="0.2">
      <c r="A207" s="44"/>
      <c r="B207" s="45"/>
      <c r="C207" s="44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</row>
  </sheetData>
  <mergeCells count="20">
    <mergeCell ref="A2:A6"/>
    <mergeCell ref="B2:B6"/>
    <mergeCell ref="C2:C6"/>
    <mergeCell ref="DI3:DI4"/>
    <mergeCell ref="DJ3:DJ4"/>
    <mergeCell ref="AM4:AP4"/>
    <mergeCell ref="AQ4:AT4"/>
    <mergeCell ref="AU4:AX4"/>
    <mergeCell ref="AY4:BB4"/>
    <mergeCell ref="DL3:DL4"/>
    <mergeCell ref="DM3:DM4"/>
    <mergeCell ref="F4:I4"/>
    <mergeCell ref="J4:M4"/>
    <mergeCell ref="N4:Q4"/>
    <mergeCell ref="R4:U4"/>
    <mergeCell ref="V4:Y4"/>
    <mergeCell ref="Z4:AC4"/>
    <mergeCell ref="AE4:AH4"/>
    <mergeCell ref="AI4:AL4"/>
    <mergeCell ref="DK3:DK4"/>
  </mergeCells>
  <phoneticPr fontId="1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&amp;Lごみ搬入量の状況（令和1年度実績）</oddHeader>
  </headerFooter>
  <colBreaks count="5" manualBreakCount="5">
    <brk id="13" min="1" max="48" man="1"/>
    <brk id="25" min="1" max="48" man="1"/>
    <brk id="38" min="1" max="48" man="1"/>
    <brk id="50" min="1" max="48" man="1"/>
    <brk id="62" min="1" max="4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5" customHeight="1" x14ac:dyDescent="0.2"/>
  <cols>
    <col min="1" max="1" width="10.77734375" style="4" customWidth="1"/>
    <col min="2" max="2" width="8.77734375" style="47" customWidth="1"/>
    <col min="3" max="3" width="12.6640625" style="4" customWidth="1"/>
    <col min="4" max="117" width="11" style="48" customWidth="1"/>
    <col min="118" max="16384" width="9" style="4"/>
  </cols>
  <sheetData>
    <row r="1" spans="1:117" ht="16.2" x14ac:dyDescent="0.2">
      <c r="A1" s="1" t="s">
        <v>125</v>
      </c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3"/>
      <c r="BF1" s="3"/>
      <c r="BG1" s="3"/>
      <c r="BH1" s="3"/>
      <c r="BI1" s="3"/>
      <c r="BJ1" s="3"/>
      <c r="BK1" s="4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4"/>
      <c r="BZ1" s="4"/>
      <c r="CA1" s="4"/>
      <c r="CB1" s="4"/>
      <c r="CC1" s="4"/>
      <c r="CD1" s="4"/>
      <c r="CE1" s="4"/>
      <c r="CF1" s="4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4"/>
      <c r="CU1" s="4"/>
      <c r="CV1" s="4"/>
      <c r="CW1" s="4"/>
      <c r="CX1" s="4"/>
      <c r="CY1" s="4"/>
      <c r="CZ1" s="4"/>
      <c r="DA1" s="4"/>
      <c r="DB1" s="3"/>
      <c r="DC1" s="3"/>
      <c r="DD1" s="3"/>
      <c r="DE1" s="3"/>
      <c r="DF1" s="3"/>
      <c r="DG1" s="3"/>
      <c r="DH1" s="4"/>
      <c r="DI1" s="4"/>
      <c r="DJ1" s="4"/>
      <c r="DK1" s="4"/>
      <c r="DL1" s="4"/>
      <c r="DM1" s="4"/>
    </row>
    <row r="2" spans="1:117" s="16" customFormat="1" ht="22.5" customHeight="1" x14ac:dyDescent="0.2">
      <c r="A2" s="98" t="s">
        <v>1</v>
      </c>
      <c r="B2" s="98" t="s">
        <v>2</v>
      </c>
      <c r="C2" s="100" t="s">
        <v>3</v>
      </c>
      <c r="D2" s="5" t="s">
        <v>4</v>
      </c>
      <c r="E2" s="6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6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8"/>
      <c r="BD2" s="8"/>
      <c r="BE2" s="9"/>
      <c r="BF2" s="10"/>
      <c r="BG2" s="10"/>
      <c r="BH2" s="10"/>
      <c r="BI2" s="10"/>
      <c r="BJ2" s="10"/>
      <c r="BK2" s="8"/>
      <c r="BL2" s="9"/>
      <c r="BM2" s="10"/>
      <c r="BN2" s="10"/>
      <c r="BO2" s="10"/>
      <c r="BP2" s="10"/>
      <c r="BQ2" s="10"/>
      <c r="BR2" s="11" t="s">
        <v>5</v>
      </c>
      <c r="BS2" s="10"/>
      <c r="BT2" s="10"/>
      <c r="BU2" s="10"/>
      <c r="BV2" s="10"/>
      <c r="BW2" s="10"/>
      <c r="BX2" s="10"/>
      <c r="BY2" s="12"/>
      <c r="BZ2" s="12"/>
      <c r="CA2" s="12"/>
      <c r="CB2" s="12"/>
      <c r="CC2" s="12"/>
      <c r="CD2" s="12"/>
      <c r="CE2" s="12"/>
      <c r="CF2" s="8"/>
      <c r="CG2" s="10"/>
      <c r="CH2" s="10"/>
      <c r="CI2" s="10"/>
      <c r="CJ2" s="10"/>
      <c r="CK2" s="10"/>
      <c r="CL2" s="10"/>
      <c r="CM2" s="11" t="s">
        <v>6</v>
      </c>
      <c r="CN2" s="10"/>
      <c r="CO2" s="10"/>
      <c r="CP2" s="10"/>
      <c r="CQ2" s="10"/>
      <c r="CR2" s="10"/>
      <c r="CS2" s="10"/>
      <c r="CT2" s="12"/>
      <c r="CU2" s="12"/>
      <c r="CV2" s="12"/>
      <c r="CW2" s="12"/>
      <c r="CX2" s="12"/>
      <c r="CY2" s="12"/>
      <c r="CZ2" s="12"/>
      <c r="DA2" s="8"/>
      <c r="DB2" s="10"/>
      <c r="DC2" s="10"/>
      <c r="DD2" s="10"/>
      <c r="DE2" s="10"/>
      <c r="DF2" s="10"/>
      <c r="DG2" s="10"/>
      <c r="DH2" s="13" t="s">
        <v>7</v>
      </c>
      <c r="DI2" s="11" t="s">
        <v>8</v>
      </c>
      <c r="DJ2" s="14"/>
      <c r="DK2" s="14"/>
      <c r="DL2" s="14"/>
      <c r="DM2" s="15"/>
    </row>
    <row r="3" spans="1:117" s="16" customFormat="1" ht="22.5" customHeight="1" x14ac:dyDescent="0.2">
      <c r="A3" s="99"/>
      <c r="B3" s="99"/>
      <c r="C3" s="101"/>
      <c r="D3" s="24"/>
      <c r="E3" s="18" t="s">
        <v>9</v>
      </c>
      <c r="F3" s="12"/>
      <c r="G3" s="12"/>
      <c r="H3" s="12"/>
      <c r="I3" s="12"/>
      <c r="J3" s="12"/>
      <c r="K3" s="7"/>
      <c r="L3" s="7"/>
      <c r="M3" s="7"/>
      <c r="N3" s="12"/>
      <c r="O3" s="7"/>
      <c r="P3" s="7"/>
      <c r="Q3" s="7"/>
      <c r="R3" s="12"/>
      <c r="S3" s="7"/>
      <c r="T3" s="7"/>
      <c r="U3" s="7"/>
      <c r="V3" s="12"/>
      <c r="W3" s="7"/>
      <c r="X3" s="7"/>
      <c r="Y3" s="7"/>
      <c r="Z3" s="12"/>
      <c r="AA3" s="7"/>
      <c r="AB3" s="7"/>
      <c r="AC3" s="19"/>
      <c r="AD3" s="18" t="s">
        <v>10</v>
      </c>
      <c r="AE3" s="12"/>
      <c r="AF3" s="12"/>
      <c r="AG3" s="12"/>
      <c r="AH3" s="12"/>
      <c r="AI3" s="12"/>
      <c r="AJ3" s="7"/>
      <c r="AK3" s="7"/>
      <c r="AL3" s="7"/>
      <c r="AM3" s="12"/>
      <c r="AN3" s="7"/>
      <c r="AO3" s="7"/>
      <c r="AP3" s="7"/>
      <c r="AQ3" s="12"/>
      <c r="AR3" s="7"/>
      <c r="AS3" s="7"/>
      <c r="AT3" s="7"/>
      <c r="AU3" s="12"/>
      <c r="AV3" s="7"/>
      <c r="AW3" s="7"/>
      <c r="AX3" s="7"/>
      <c r="AY3" s="12"/>
      <c r="AZ3" s="7"/>
      <c r="BA3" s="7"/>
      <c r="BB3" s="19"/>
      <c r="BC3" s="8" t="s">
        <v>11</v>
      </c>
      <c r="BD3" s="8"/>
      <c r="BE3" s="9"/>
      <c r="BF3" s="10"/>
      <c r="BG3" s="10"/>
      <c r="BH3" s="10"/>
      <c r="BI3" s="10"/>
      <c r="BJ3" s="10"/>
      <c r="BK3" s="8"/>
      <c r="BL3" s="9"/>
      <c r="BM3" s="10"/>
      <c r="BN3" s="10"/>
      <c r="BO3" s="10"/>
      <c r="BP3" s="10"/>
      <c r="BQ3" s="10"/>
      <c r="BR3" s="20"/>
      <c r="BS3" s="21" t="s">
        <v>12</v>
      </c>
      <c r="BT3" s="22"/>
      <c r="BU3" s="22"/>
      <c r="BV3" s="22"/>
      <c r="BW3" s="22"/>
      <c r="BX3" s="22"/>
      <c r="BY3" s="7"/>
      <c r="BZ3" s="12"/>
      <c r="CA3" s="12"/>
      <c r="CB3" s="12"/>
      <c r="CC3" s="12"/>
      <c r="CD3" s="12"/>
      <c r="CE3" s="12"/>
      <c r="CF3" s="8"/>
      <c r="CG3" s="10"/>
      <c r="CH3" s="10"/>
      <c r="CI3" s="10"/>
      <c r="CJ3" s="10"/>
      <c r="CK3" s="10"/>
      <c r="CL3" s="10"/>
      <c r="CM3" s="20"/>
      <c r="CN3" s="21" t="s">
        <v>13</v>
      </c>
      <c r="CO3" s="22"/>
      <c r="CP3" s="22"/>
      <c r="CQ3" s="22"/>
      <c r="CR3" s="22"/>
      <c r="CS3" s="22"/>
      <c r="CT3" s="7"/>
      <c r="CU3" s="12"/>
      <c r="CV3" s="12"/>
      <c r="CW3" s="12"/>
      <c r="CX3" s="12"/>
      <c r="CY3" s="12"/>
      <c r="CZ3" s="12"/>
      <c r="DA3" s="8"/>
      <c r="DB3" s="10"/>
      <c r="DC3" s="10"/>
      <c r="DD3" s="10"/>
      <c r="DE3" s="10"/>
      <c r="DF3" s="10"/>
      <c r="DG3" s="10"/>
      <c r="DH3" s="23"/>
      <c r="DI3" s="94" t="s">
        <v>14</v>
      </c>
      <c r="DJ3" s="93" t="s">
        <v>15</v>
      </c>
      <c r="DK3" s="93" t="s">
        <v>16</v>
      </c>
      <c r="DL3" s="93" t="s">
        <v>17</v>
      </c>
      <c r="DM3" s="93" t="s">
        <v>18</v>
      </c>
    </row>
    <row r="4" spans="1:117" s="16" customFormat="1" ht="22.5" customHeight="1" x14ac:dyDescent="0.2">
      <c r="A4" s="99"/>
      <c r="B4" s="99"/>
      <c r="C4" s="101"/>
      <c r="D4" s="25"/>
      <c r="E4" s="24"/>
      <c r="F4" s="95" t="s">
        <v>19</v>
      </c>
      <c r="G4" s="96"/>
      <c r="H4" s="96"/>
      <c r="I4" s="97"/>
      <c r="J4" s="95" t="s">
        <v>20</v>
      </c>
      <c r="K4" s="96"/>
      <c r="L4" s="96"/>
      <c r="M4" s="97"/>
      <c r="N4" s="95" t="s">
        <v>21</v>
      </c>
      <c r="O4" s="96"/>
      <c r="P4" s="96"/>
      <c r="Q4" s="97"/>
      <c r="R4" s="95" t="s">
        <v>22</v>
      </c>
      <c r="S4" s="96"/>
      <c r="T4" s="96"/>
      <c r="U4" s="97"/>
      <c r="V4" s="95" t="s">
        <v>23</v>
      </c>
      <c r="W4" s="96"/>
      <c r="X4" s="96"/>
      <c r="Y4" s="97"/>
      <c r="Z4" s="95" t="s">
        <v>24</v>
      </c>
      <c r="AA4" s="96"/>
      <c r="AB4" s="96"/>
      <c r="AC4" s="97"/>
      <c r="AD4" s="24"/>
      <c r="AE4" s="95" t="s">
        <v>19</v>
      </c>
      <c r="AF4" s="96"/>
      <c r="AG4" s="96"/>
      <c r="AH4" s="97"/>
      <c r="AI4" s="95" t="s">
        <v>20</v>
      </c>
      <c r="AJ4" s="96"/>
      <c r="AK4" s="96"/>
      <c r="AL4" s="97"/>
      <c r="AM4" s="95" t="s">
        <v>21</v>
      </c>
      <c r="AN4" s="96"/>
      <c r="AO4" s="96"/>
      <c r="AP4" s="97"/>
      <c r="AQ4" s="95" t="s">
        <v>22</v>
      </c>
      <c r="AR4" s="96"/>
      <c r="AS4" s="96"/>
      <c r="AT4" s="97"/>
      <c r="AU4" s="95" t="s">
        <v>23</v>
      </c>
      <c r="AV4" s="96"/>
      <c r="AW4" s="96"/>
      <c r="AX4" s="97"/>
      <c r="AY4" s="95" t="s">
        <v>24</v>
      </c>
      <c r="AZ4" s="96"/>
      <c r="BA4" s="96"/>
      <c r="BB4" s="97"/>
      <c r="BC4" s="26"/>
      <c r="BD4" s="18" t="s">
        <v>25</v>
      </c>
      <c r="BE4" s="6"/>
      <c r="BF4" s="6"/>
      <c r="BG4" s="6"/>
      <c r="BH4" s="6"/>
      <c r="BI4" s="6"/>
      <c r="BJ4" s="27"/>
      <c r="BK4" s="28" t="s">
        <v>26</v>
      </c>
      <c r="BL4" s="6"/>
      <c r="BM4" s="6"/>
      <c r="BN4" s="6"/>
      <c r="BO4" s="6"/>
      <c r="BP4" s="6"/>
      <c r="BQ4" s="6"/>
      <c r="BR4" s="26"/>
      <c r="BS4" s="29"/>
      <c r="BT4" s="30"/>
      <c r="BU4" s="30"/>
      <c r="BV4" s="30"/>
      <c r="BW4" s="30"/>
      <c r="BX4" s="31"/>
      <c r="BY4" s="18" t="s">
        <v>9</v>
      </c>
      <c r="BZ4" s="28"/>
      <c r="CA4" s="6"/>
      <c r="CB4" s="6"/>
      <c r="CC4" s="6"/>
      <c r="CD4" s="6"/>
      <c r="CE4" s="27"/>
      <c r="CF4" s="28" t="s">
        <v>27</v>
      </c>
      <c r="CG4" s="6"/>
      <c r="CH4" s="6"/>
      <c r="CI4" s="6"/>
      <c r="CJ4" s="6"/>
      <c r="CK4" s="6"/>
      <c r="CL4" s="27"/>
      <c r="CM4" s="26"/>
      <c r="CN4" s="29"/>
      <c r="CO4" s="30"/>
      <c r="CP4" s="30"/>
      <c r="CQ4" s="30"/>
      <c r="CR4" s="30"/>
      <c r="CS4" s="31"/>
      <c r="CT4" s="18" t="s">
        <v>10</v>
      </c>
      <c r="CU4" s="28"/>
      <c r="CV4" s="6"/>
      <c r="CW4" s="6"/>
      <c r="CX4" s="6"/>
      <c r="CY4" s="6"/>
      <c r="CZ4" s="27"/>
      <c r="DA4" s="28" t="s">
        <v>27</v>
      </c>
      <c r="DB4" s="6"/>
      <c r="DC4" s="6"/>
      <c r="DD4" s="6"/>
      <c r="DE4" s="6"/>
      <c r="DF4" s="6"/>
      <c r="DG4" s="27"/>
      <c r="DH4" s="23"/>
      <c r="DI4" s="94"/>
      <c r="DJ4" s="94"/>
      <c r="DK4" s="94"/>
      <c r="DL4" s="94"/>
      <c r="DM4" s="94"/>
    </row>
    <row r="5" spans="1:117" s="16" customFormat="1" ht="22.5" customHeight="1" x14ac:dyDescent="0.2">
      <c r="A5" s="99"/>
      <c r="B5" s="99"/>
      <c r="C5" s="101"/>
      <c r="D5" s="25" t="s">
        <v>14</v>
      </c>
      <c r="E5" s="24" t="s">
        <v>14</v>
      </c>
      <c r="F5" s="24" t="s">
        <v>14</v>
      </c>
      <c r="G5" s="32" t="s">
        <v>15</v>
      </c>
      <c r="H5" s="32" t="s">
        <v>16</v>
      </c>
      <c r="I5" s="32" t="s">
        <v>17</v>
      </c>
      <c r="J5" s="24" t="s">
        <v>14</v>
      </c>
      <c r="K5" s="32" t="s">
        <v>15</v>
      </c>
      <c r="L5" s="32" t="s">
        <v>16</v>
      </c>
      <c r="M5" s="32" t="s">
        <v>17</v>
      </c>
      <c r="N5" s="24" t="s">
        <v>14</v>
      </c>
      <c r="O5" s="32" t="s">
        <v>15</v>
      </c>
      <c r="P5" s="32" t="s">
        <v>16</v>
      </c>
      <c r="Q5" s="32" t="s">
        <v>17</v>
      </c>
      <c r="R5" s="24" t="s">
        <v>14</v>
      </c>
      <c r="S5" s="32" t="s">
        <v>15</v>
      </c>
      <c r="T5" s="32" t="s">
        <v>16</v>
      </c>
      <c r="U5" s="32" t="s">
        <v>17</v>
      </c>
      <c r="V5" s="24" t="s">
        <v>14</v>
      </c>
      <c r="W5" s="32" t="s">
        <v>15</v>
      </c>
      <c r="X5" s="32" t="s">
        <v>16</v>
      </c>
      <c r="Y5" s="32" t="s">
        <v>17</v>
      </c>
      <c r="Z5" s="24" t="s">
        <v>14</v>
      </c>
      <c r="AA5" s="32" t="s">
        <v>15</v>
      </c>
      <c r="AB5" s="32" t="s">
        <v>16</v>
      </c>
      <c r="AC5" s="32" t="s">
        <v>17</v>
      </c>
      <c r="AD5" s="24" t="s">
        <v>14</v>
      </c>
      <c r="AE5" s="24" t="s">
        <v>14</v>
      </c>
      <c r="AF5" s="32" t="s">
        <v>15</v>
      </c>
      <c r="AG5" s="32" t="s">
        <v>16</v>
      </c>
      <c r="AH5" s="32" t="s">
        <v>17</v>
      </c>
      <c r="AI5" s="24" t="s">
        <v>14</v>
      </c>
      <c r="AJ5" s="32" t="s">
        <v>15</v>
      </c>
      <c r="AK5" s="32" t="s">
        <v>16</v>
      </c>
      <c r="AL5" s="32" t="s">
        <v>17</v>
      </c>
      <c r="AM5" s="24" t="s">
        <v>14</v>
      </c>
      <c r="AN5" s="32" t="s">
        <v>15</v>
      </c>
      <c r="AO5" s="32" t="s">
        <v>16</v>
      </c>
      <c r="AP5" s="32" t="s">
        <v>17</v>
      </c>
      <c r="AQ5" s="24" t="s">
        <v>14</v>
      </c>
      <c r="AR5" s="32" t="s">
        <v>15</v>
      </c>
      <c r="AS5" s="32" t="s">
        <v>16</v>
      </c>
      <c r="AT5" s="32" t="s">
        <v>17</v>
      </c>
      <c r="AU5" s="24" t="s">
        <v>14</v>
      </c>
      <c r="AV5" s="32" t="s">
        <v>15</v>
      </c>
      <c r="AW5" s="32" t="s">
        <v>16</v>
      </c>
      <c r="AX5" s="32" t="s">
        <v>17</v>
      </c>
      <c r="AY5" s="24" t="s">
        <v>14</v>
      </c>
      <c r="AZ5" s="32" t="s">
        <v>15</v>
      </c>
      <c r="BA5" s="32" t="s">
        <v>16</v>
      </c>
      <c r="BB5" s="32" t="s">
        <v>17</v>
      </c>
      <c r="BC5" s="25" t="s">
        <v>14</v>
      </c>
      <c r="BD5" s="25" t="s">
        <v>14</v>
      </c>
      <c r="BE5" s="25" t="s">
        <v>28</v>
      </c>
      <c r="BF5" s="25" t="s">
        <v>29</v>
      </c>
      <c r="BG5" s="25" t="s">
        <v>30</v>
      </c>
      <c r="BH5" s="25" t="s">
        <v>31</v>
      </c>
      <c r="BI5" s="25" t="s">
        <v>32</v>
      </c>
      <c r="BJ5" s="25" t="s">
        <v>33</v>
      </c>
      <c r="BK5" s="25" t="s">
        <v>14</v>
      </c>
      <c r="BL5" s="25" t="s">
        <v>28</v>
      </c>
      <c r="BM5" s="25" t="s">
        <v>29</v>
      </c>
      <c r="BN5" s="25" t="s">
        <v>30</v>
      </c>
      <c r="BO5" s="25" t="s">
        <v>31</v>
      </c>
      <c r="BP5" s="25" t="s">
        <v>32</v>
      </c>
      <c r="BQ5" s="26" t="s">
        <v>33</v>
      </c>
      <c r="BR5" s="25" t="s">
        <v>14</v>
      </c>
      <c r="BS5" s="33" t="s">
        <v>28</v>
      </c>
      <c r="BT5" s="33" t="s">
        <v>29</v>
      </c>
      <c r="BU5" s="33" t="s">
        <v>30</v>
      </c>
      <c r="BV5" s="33" t="s">
        <v>31</v>
      </c>
      <c r="BW5" s="33" t="s">
        <v>32</v>
      </c>
      <c r="BX5" s="33" t="s">
        <v>33</v>
      </c>
      <c r="BY5" s="25" t="s">
        <v>14</v>
      </c>
      <c r="BZ5" s="33" t="s">
        <v>28</v>
      </c>
      <c r="CA5" s="25" t="s">
        <v>29</v>
      </c>
      <c r="CB5" s="25" t="s">
        <v>30</v>
      </c>
      <c r="CC5" s="25" t="s">
        <v>31</v>
      </c>
      <c r="CD5" s="25" t="s">
        <v>32</v>
      </c>
      <c r="CE5" s="25" t="s">
        <v>33</v>
      </c>
      <c r="CF5" s="25" t="s">
        <v>14</v>
      </c>
      <c r="CG5" s="25" t="s">
        <v>28</v>
      </c>
      <c r="CH5" s="25" t="s">
        <v>29</v>
      </c>
      <c r="CI5" s="25" t="s">
        <v>30</v>
      </c>
      <c r="CJ5" s="25" t="s">
        <v>31</v>
      </c>
      <c r="CK5" s="25" t="s">
        <v>32</v>
      </c>
      <c r="CL5" s="25" t="s">
        <v>33</v>
      </c>
      <c r="CM5" s="25" t="s">
        <v>14</v>
      </c>
      <c r="CN5" s="33" t="s">
        <v>28</v>
      </c>
      <c r="CO5" s="33" t="s">
        <v>29</v>
      </c>
      <c r="CP5" s="33" t="s">
        <v>30</v>
      </c>
      <c r="CQ5" s="33" t="s">
        <v>31</v>
      </c>
      <c r="CR5" s="33" t="s">
        <v>32</v>
      </c>
      <c r="CS5" s="33" t="s">
        <v>33</v>
      </c>
      <c r="CT5" s="25" t="s">
        <v>14</v>
      </c>
      <c r="CU5" s="33" t="s">
        <v>28</v>
      </c>
      <c r="CV5" s="25" t="s">
        <v>29</v>
      </c>
      <c r="CW5" s="25" t="s">
        <v>30</v>
      </c>
      <c r="CX5" s="25" t="s">
        <v>31</v>
      </c>
      <c r="CY5" s="25" t="s">
        <v>32</v>
      </c>
      <c r="CZ5" s="25" t="s">
        <v>33</v>
      </c>
      <c r="DA5" s="25" t="s">
        <v>14</v>
      </c>
      <c r="DB5" s="25" t="s">
        <v>28</v>
      </c>
      <c r="DC5" s="25" t="s">
        <v>29</v>
      </c>
      <c r="DD5" s="25" t="s">
        <v>30</v>
      </c>
      <c r="DE5" s="25" t="s">
        <v>31</v>
      </c>
      <c r="DF5" s="25" t="s">
        <v>32</v>
      </c>
      <c r="DG5" s="25" t="s">
        <v>33</v>
      </c>
      <c r="DH5" s="23"/>
      <c r="DI5" s="24"/>
      <c r="DJ5" s="24"/>
      <c r="DK5" s="24"/>
      <c r="DL5" s="24"/>
      <c r="DM5" s="24"/>
    </row>
    <row r="6" spans="1:117" s="38" customFormat="1" ht="13.5" customHeight="1" x14ac:dyDescent="0.2">
      <c r="A6" s="99"/>
      <c r="B6" s="99"/>
      <c r="C6" s="101"/>
      <c r="D6" s="34" t="s">
        <v>34</v>
      </c>
      <c r="E6" s="35" t="s">
        <v>34</v>
      </c>
      <c r="F6" s="35" t="s">
        <v>34</v>
      </c>
      <c r="G6" s="36" t="s">
        <v>34</v>
      </c>
      <c r="H6" s="36" t="s">
        <v>34</v>
      </c>
      <c r="I6" s="36" t="s">
        <v>34</v>
      </c>
      <c r="J6" s="35" t="s">
        <v>34</v>
      </c>
      <c r="K6" s="36" t="s">
        <v>34</v>
      </c>
      <c r="L6" s="36" t="s">
        <v>34</v>
      </c>
      <c r="M6" s="36" t="s">
        <v>34</v>
      </c>
      <c r="N6" s="35" t="s">
        <v>34</v>
      </c>
      <c r="O6" s="36" t="s">
        <v>34</v>
      </c>
      <c r="P6" s="36" t="s">
        <v>34</v>
      </c>
      <c r="Q6" s="36" t="s">
        <v>34</v>
      </c>
      <c r="R6" s="35" t="s">
        <v>34</v>
      </c>
      <c r="S6" s="36" t="s">
        <v>34</v>
      </c>
      <c r="T6" s="36" t="s">
        <v>34</v>
      </c>
      <c r="U6" s="36" t="s">
        <v>34</v>
      </c>
      <c r="V6" s="35" t="s">
        <v>34</v>
      </c>
      <c r="W6" s="36" t="s">
        <v>34</v>
      </c>
      <c r="X6" s="36" t="s">
        <v>34</v>
      </c>
      <c r="Y6" s="36" t="s">
        <v>34</v>
      </c>
      <c r="Z6" s="35" t="s">
        <v>34</v>
      </c>
      <c r="AA6" s="36" t="s">
        <v>34</v>
      </c>
      <c r="AB6" s="36" t="s">
        <v>34</v>
      </c>
      <c r="AC6" s="36" t="s">
        <v>34</v>
      </c>
      <c r="AD6" s="35" t="s">
        <v>34</v>
      </c>
      <c r="AE6" s="35" t="s">
        <v>34</v>
      </c>
      <c r="AF6" s="36" t="s">
        <v>34</v>
      </c>
      <c r="AG6" s="36" t="s">
        <v>34</v>
      </c>
      <c r="AH6" s="36" t="s">
        <v>34</v>
      </c>
      <c r="AI6" s="35" t="s">
        <v>34</v>
      </c>
      <c r="AJ6" s="36" t="s">
        <v>34</v>
      </c>
      <c r="AK6" s="36" t="s">
        <v>34</v>
      </c>
      <c r="AL6" s="36" t="s">
        <v>34</v>
      </c>
      <c r="AM6" s="35" t="s">
        <v>34</v>
      </c>
      <c r="AN6" s="36" t="s">
        <v>34</v>
      </c>
      <c r="AO6" s="36" t="s">
        <v>34</v>
      </c>
      <c r="AP6" s="36" t="s">
        <v>34</v>
      </c>
      <c r="AQ6" s="35" t="s">
        <v>34</v>
      </c>
      <c r="AR6" s="36" t="s">
        <v>34</v>
      </c>
      <c r="AS6" s="36" t="s">
        <v>34</v>
      </c>
      <c r="AT6" s="36" t="s">
        <v>34</v>
      </c>
      <c r="AU6" s="35" t="s">
        <v>34</v>
      </c>
      <c r="AV6" s="36" t="s">
        <v>34</v>
      </c>
      <c r="AW6" s="36" t="s">
        <v>34</v>
      </c>
      <c r="AX6" s="36" t="s">
        <v>34</v>
      </c>
      <c r="AY6" s="35" t="s">
        <v>34</v>
      </c>
      <c r="AZ6" s="36" t="s">
        <v>34</v>
      </c>
      <c r="BA6" s="36" t="s">
        <v>34</v>
      </c>
      <c r="BB6" s="36" t="s">
        <v>34</v>
      </c>
      <c r="BC6" s="34" t="s">
        <v>34</v>
      </c>
      <c r="BD6" s="34" t="s">
        <v>34</v>
      </c>
      <c r="BE6" s="34" t="s">
        <v>34</v>
      </c>
      <c r="BF6" s="34" t="s">
        <v>34</v>
      </c>
      <c r="BG6" s="34" t="s">
        <v>34</v>
      </c>
      <c r="BH6" s="34" t="s">
        <v>34</v>
      </c>
      <c r="BI6" s="34" t="s">
        <v>34</v>
      </c>
      <c r="BJ6" s="34" t="s">
        <v>34</v>
      </c>
      <c r="BK6" s="34" t="s">
        <v>34</v>
      </c>
      <c r="BL6" s="34" t="s">
        <v>34</v>
      </c>
      <c r="BM6" s="34" t="s">
        <v>34</v>
      </c>
      <c r="BN6" s="34" t="s">
        <v>34</v>
      </c>
      <c r="BO6" s="34" t="s">
        <v>34</v>
      </c>
      <c r="BP6" s="34" t="s">
        <v>34</v>
      </c>
      <c r="BQ6" s="37" t="s">
        <v>34</v>
      </c>
      <c r="BR6" s="34" t="s">
        <v>34</v>
      </c>
      <c r="BS6" s="34" t="s">
        <v>34</v>
      </c>
      <c r="BT6" s="34" t="s">
        <v>34</v>
      </c>
      <c r="BU6" s="34" t="s">
        <v>34</v>
      </c>
      <c r="BV6" s="34" t="s">
        <v>34</v>
      </c>
      <c r="BW6" s="34" t="s">
        <v>34</v>
      </c>
      <c r="BX6" s="34" t="s">
        <v>34</v>
      </c>
      <c r="BY6" s="34" t="s">
        <v>34</v>
      </c>
      <c r="BZ6" s="35" t="s">
        <v>34</v>
      </c>
      <c r="CA6" s="35" t="s">
        <v>34</v>
      </c>
      <c r="CB6" s="35" t="s">
        <v>34</v>
      </c>
      <c r="CC6" s="35" t="s">
        <v>34</v>
      </c>
      <c r="CD6" s="35" t="s">
        <v>34</v>
      </c>
      <c r="CE6" s="35" t="s">
        <v>34</v>
      </c>
      <c r="CF6" s="34" t="s">
        <v>34</v>
      </c>
      <c r="CG6" s="34" t="s">
        <v>34</v>
      </c>
      <c r="CH6" s="34" t="s">
        <v>34</v>
      </c>
      <c r="CI6" s="34" t="s">
        <v>34</v>
      </c>
      <c r="CJ6" s="34" t="s">
        <v>34</v>
      </c>
      <c r="CK6" s="34" t="s">
        <v>34</v>
      </c>
      <c r="CL6" s="34" t="s">
        <v>34</v>
      </c>
      <c r="CM6" s="34" t="s">
        <v>34</v>
      </c>
      <c r="CN6" s="34" t="s">
        <v>34</v>
      </c>
      <c r="CO6" s="34" t="s">
        <v>34</v>
      </c>
      <c r="CP6" s="34" t="s">
        <v>34</v>
      </c>
      <c r="CQ6" s="34" t="s">
        <v>34</v>
      </c>
      <c r="CR6" s="34" t="s">
        <v>34</v>
      </c>
      <c r="CS6" s="34" t="s">
        <v>34</v>
      </c>
      <c r="CT6" s="34" t="s">
        <v>34</v>
      </c>
      <c r="CU6" s="35" t="s">
        <v>34</v>
      </c>
      <c r="CV6" s="35" t="s">
        <v>34</v>
      </c>
      <c r="CW6" s="35" t="s">
        <v>34</v>
      </c>
      <c r="CX6" s="35" t="s">
        <v>34</v>
      </c>
      <c r="CY6" s="35" t="s">
        <v>34</v>
      </c>
      <c r="CZ6" s="35" t="s">
        <v>34</v>
      </c>
      <c r="DA6" s="34" t="s">
        <v>34</v>
      </c>
      <c r="DB6" s="34" t="s">
        <v>34</v>
      </c>
      <c r="DC6" s="34" t="s">
        <v>34</v>
      </c>
      <c r="DD6" s="34" t="s">
        <v>34</v>
      </c>
      <c r="DE6" s="34" t="s">
        <v>34</v>
      </c>
      <c r="DF6" s="34" t="s">
        <v>34</v>
      </c>
      <c r="DG6" s="34" t="s">
        <v>34</v>
      </c>
      <c r="DH6" s="34" t="s">
        <v>34</v>
      </c>
      <c r="DI6" s="35" t="s">
        <v>35</v>
      </c>
      <c r="DJ6" s="34" t="s">
        <v>34</v>
      </c>
      <c r="DK6" s="34" t="s">
        <v>34</v>
      </c>
      <c r="DL6" s="34" t="s">
        <v>34</v>
      </c>
      <c r="DM6" s="34" t="s">
        <v>34</v>
      </c>
    </row>
    <row r="7" spans="1:117" s="43" customFormat="1" ht="13.5" customHeight="1" x14ac:dyDescent="0.2">
      <c r="A7" s="39" t="str">
        <f>[6]ごみ処理概要!A7</f>
        <v>岐阜県</v>
      </c>
      <c r="B7" s="40" t="str">
        <f>[6]ごみ処理概要!B7</f>
        <v>21000</v>
      </c>
      <c r="C7" s="41" t="s">
        <v>14</v>
      </c>
      <c r="D7" s="42">
        <f t="shared" ref="D7:D49" si="0">SUM(E7,AD7,BC7)</f>
        <v>615753</v>
      </c>
      <c r="E7" s="42">
        <f t="shared" ref="E7:E49" si="1">SUM(F7,J7,N7,R7,V7,Z7)</f>
        <v>390086</v>
      </c>
      <c r="F7" s="42">
        <f t="shared" ref="F7:F49" si="2">SUM(G7:I7)</f>
        <v>239</v>
      </c>
      <c r="G7" s="42">
        <f>SUM(G$8:G$207)</f>
        <v>229</v>
      </c>
      <c r="H7" s="42">
        <f>SUM(H$8:H$207)</f>
        <v>9</v>
      </c>
      <c r="I7" s="42">
        <f>SUM(I$8:I$207)</f>
        <v>1</v>
      </c>
      <c r="J7" s="42">
        <f t="shared" ref="J7:J49" si="3">SUM(K7:M7)</f>
        <v>332248</v>
      </c>
      <c r="K7" s="42">
        <f>SUM(K$8:K$207)</f>
        <v>105726</v>
      </c>
      <c r="L7" s="42">
        <f>SUM(L$8:L$207)</f>
        <v>226472</v>
      </c>
      <c r="M7" s="42">
        <f>SUM(M$8:M$207)</f>
        <v>50</v>
      </c>
      <c r="N7" s="42">
        <f t="shared" ref="N7:N49" si="4">SUM(O7:Q7)</f>
        <v>14057</v>
      </c>
      <c r="O7" s="42">
        <f>SUM(O$8:O$207)</f>
        <v>4035</v>
      </c>
      <c r="P7" s="42">
        <f>SUM(P$8:P$207)</f>
        <v>9993</v>
      </c>
      <c r="Q7" s="42">
        <f>SUM(Q$8:Q$207)</f>
        <v>29</v>
      </c>
      <c r="R7" s="42">
        <f t="shared" ref="R7:R49" si="5">SUM(S7:U7)</f>
        <v>35026</v>
      </c>
      <c r="S7" s="42">
        <f>SUM(S$8:S$207)</f>
        <v>5590</v>
      </c>
      <c r="T7" s="42">
        <f>SUM(T$8:T$207)</f>
        <v>29430</v>
      </c>
      <c r="U7" s="42">
        <f>SUM(U$8:U$207)</f>
        <v>6</v>
      </c>
      <c r="V7" s="42">
        <f t="shared" ref="V7:V49" si="6">SUM(W7:Y7)</f>
        <v>425</v>
      </c>
      <c r="W7" s="42">
        <f>SUM(W$8:W$207)</f>
        <v>147</v>
      </c>
      <c r="X7" s="42">
        <f>SUM(X$8:X$207)</f>
        <v>271</v>
      </c>
      <c r="Y7" s="42">
        <f>SUM(Y$8:Y$207)</f>
        <v>7</v>
      </c>
      <c r="Z7" s="42">
        <f t="shared" ref="Z7:Z49" si="7">SUM(AA7:AC7)</f>
        <v>8091</v>
      </c>
      <c r="AA7" s="42">
        <f>SUM(AA$8:AA$207)</f>
        <v>781</v>
      </c>
      <c r="AB7" s="42">
        <f>SUM(AB$8:AB$207)</f>
        <v>7119</v>
      </c>
      <c r="AC7" s="42">
        <f>SUM(AC$8:AC$207)</f>
        <v>191</v>
      </c>
      <c r="AD7" s="42">
        <f t="shared" ref="AD7:AD49" si="8">SUM(AE7,AI7,AM7,AQ7,AU7,AY7)</f>
        <v>148873</v>
      </c>
      <c r="AE7" s="42">
        <f t="shared" ref="AE7:AE49" si="9">SUM(AF7:AH7)</f>
        <v>0</v>
      </c>
      <c r="AF7" s="42">
        <f>SUM(AF$8:AF$207)</f>
        <v>0</v>
      </c>
      <c r="AG7" s="42">
        <f>SUM(AG$8:AG$207)</f>
        <v>0</v>
      </c>
      <c r="AH7" s="42">
        <f>SUM(AH$8:AH$207)</f>
        <v>0</v>
      </c>
      <c r="AI7" s="42">
        <f t="shared" ref="AI7:AI49" si="10">SUM(AJ7:AL7)</f>
        <v>140969</v>
      </c>
      <c r="AJ7" s="42">
        <f>SUM(AJ$8:AJ$207)</f>
        <v>0</v>
      </c>
      <c r="AK7" s="42">
        <f>SUM(AK$8:AK$207)</f>
        <v>1065</v>
      </c>
      <c r="AL7" s="42">
        <f>SUM(AL$8:AL$207)</f>
        <v>139904</v>
      </c>
      <c r="AM7" s="42">
        <f t="shared" ref="AM7:AM49" si="11">SUM(AN7:AP7)</f>
        <v>2338</v>
      </c>
      <c r="AN7" s="42">
        <f>SUM(AN$8:AN$207)</f>
        <v>0</v>
      </c>
      <c r="AO7" s="42">
        <f>SUM(AO$8:AO$207)</f>
        <v>0</v>
      </c>
      <c r="AP7" s="42">
        <f>SUM(AP$8:AP$207)</f>
        <v>2338</v>
      </c>
      <c r="AQ7" s="42">
        <f t="shared" ref="AQ7:AQ49" si="12">SUM(AR7:AT7)</f>
        <v>3755</v>
      </c>
      <c r="AR7" s="42">
        <f>SUM(AR$8:AR$207)</f>
        <v>0</v>
      </c>
      <c r="AS7" s="42">
        <f>SUM(AS$8:AS$207)</f>
        <v>108</v>
      </c>
      <c r="AT7" s="42">
        <f>SUM(AT$8:AT$207)</f>
        <v>3647</v>
      </c>
      <c r="AU7" s="42">
        <f t="shared" ref="AU7:AU49" si="13">SUM(AV7:AX7)</f>
        <v>6</v>
      </c>
      <c r="AV7" s="42">
        <f>SUM(AV$8:AV$207)</f>
        <v>0</v>
      </c>
      <c r="AW7" s="42">
        <f>SUM(AW$8:AW$207)</f>
        <v>0</v>
      </c>
      <c r="AX7" s="42">
        <f>SUM(AX$8:AX$207)</f>
        <v>6</v>
      </c>
      <c r="AY7" s="42">
        <f t="shared" ref="AY7:AY49" si="14">SUM(AZ7:BB7)</f>
        <v>1805</v>
      </c>
      <c r="AZ7" s="42">
        <f>SUM(AZ$8:AZ$207)</f>
        <v>0</v>
      </c>
      <c r="BA7" s="42">
        <f>SUM(BA$8:BA$207)</f>
        <v>0</v>
      </c>
      <c r="BB7" s="42">
        <f>SUM(BB$8:BB$207)</f>
        <v>1805</v>
      </c>
      <c r="BC7" s="42">
        <f t="shared" ref="BC7:BC49" si="15">SUM(BD7,BK7)</f>
        <v>76794</v>
      </c>
      <c r="BD7" s="42">
        <f t="shared" ref="BD7:BD49" si="16">SUM(BE7:BJ7)</f>
        <v>44200</v>
      </c>
      <c r="BE7" s="42">
        <f t="shared" ref="BE7:BJ7" si="17">SUM(BE$8:BE$207)</f>
        <v>151</v>
      </c>
      <c r="BF7" s="42">
        <f t="shared" si="17"/>
        <v>14960</v>
      </c>
      <c r="BG7" s="42">
        <f t="shared" si="17"/>
        <v>8517</v>
      </c>
      <c r="BH7" s="42">
        <f t="shared" si="17"/>
        <v>5436</v>
      </c>
      <c r="BI7" s="42">
        <f t="shared" si="17"/>
        <v>1946</v>
      </c>
      <c r="BJ7" s="42">
        <f t="shared" si="17"/>
        <v>13190</v>
      </c>
      <c r="BK7" s="42">
        <f t="shared" ref="BK7:BK49" si="18">SUM(BL7:BQ7)</f>
        <v>32594</v>
      </c>
      <c r="BL7" s="42">
        <f t="shared" ref="BL7:BQ7" si="19">SUM(BL$8:BL$207)</f>
        <v>0</v>
      </c>
      <c r="BM7" s="42">
        <f t="shared" si="19"/>
        <v>22700</v>
      </c>
      <c r="BN7" s="42">
        <f t="shared" si="19"/>
        <v>4813</v>
      </c>
      <c r="BO7" s="42">
        <f t="shared" si="19"/>
        <v>3149</v>
      </c>
      <c r="BP7" s="42">
        <f t="shared" si="19"/>
        <v>670</v>
      </c>
      <c r="BQ7" s="42">
        <f t="shared" si="19"/>
        <v>1262</v>
      </c>
      <c r="BR7" s="42">
        <f t="shared" ref="BR7:BX22" si="20">SUM(BY7,CF7)</f>
        <v>434286</v>
      </c>
      <c r="BS7" s="42">
        <f t="shared" si="20"/>
        <v>390</v>
      </c>
      <c r="BT7" s="42">
        <f t="shared" si="20"/>
        <v>347208</v>
      </c>
      <c r="BU7" s="42">
        <f t="shared" si="20"/>
        <v>22574</v>
      </c>
      <c r="BV7" s="42">
        <f t="shared" si="20"/>
        <v>40462</v>
      </c>
      <c r="BW7" s="42">
        <f t="shared" si="20"/>
        <v>2371</v>
      </c>
      <c r="BX7" s="42">
        <f t="shared" si="20"/>
        <v>21281</v>
      </c>
      <c r="BY7" s="42">
        <f t="shared" ref="BY7:BY49" si="21">SUM(BZ7:CE7)</f>
        <v>390086</v>
      </c>
      <c r="BZ7" s="42">
        <f t="shared" ref="BZ7:BZ49" si="22">F7</f>
        <v>239</v>
      </c>
      <c r="CA7" s="42">
        <f t="shared" ref="CA7:CA49" si="23">J7</f>
        <v>332248</v>
      </c>
      <c r="CB7" s="42">
        <f t="shared" ref="CB7:CB49" si="24">N7</f>
        <v>14057</v>
      </c>
      <c r="CC7" s="42">
        <f t="shared" ref="CC7:CC49" si="25">R7</f>
        <v>35026</v>
      </c>
      <c r="CD7" s="42">
        <f t="shared" ref="CD7:CD49" si="26">V7</f>
        <v>425</v>
      </c>
      <c r="CE7" s="42">
        <f t="shared" ref="CE7:CE49" si="27">Z7</f>
        <v>8091</v>
      </c>
      <c r="CF7" s="42">
        <f t="shared" ref="CF7:CF49" si="28">SUM(CG7:CL7)</f>
        <v>44200</v>
      </c>
      <c r="CG7" s="42">
        <f t="shared" ref="CG7:CL22" si="29">BE7</f>
        <v>151</v>
      </c>
      <c r="CH7" s="42">
        <f t="shared" si="29"/>
        <v>14960</v>
      </c>
      <c r="CI7" s="42">
        <f t="shared" si="29"/>
        <v>8517</v>
      </c>
      <c r="CJ7" s="42">
        <f t="shared" si="29"/>
        <v>5436</v>
      </c>
      <c r="CK7" s="42">
        <f t="shared" si="29"/>
        <v>1946</v>
      </c>
      <c r="CL7" s="42">
        <f t="shared" si="29"/>
        <v>13190</v>
      </c>
      <c r="CM7" s="42">
        <f t="shared" ref="CM7:CS22" si="30">SUM(CT7,DA7)</f>
        <v>181467</v>
      </c>
      <c r="CN7" s="42">
        <f t="shared" si="30"/>
        <v>0</v>
      </c>
      <c r="CO7" s="42">
        <f t="shared" si="30"/>
        <v>163669</v>
      </c>
      <c r="CP7" s="42">
        <f t="shared" si="30"/>
        <v>7151</v>
      </c>
      <c r="CQ7" s="42">
        <f t="shared" si="30"/>
        <v>6904</v>
      </c>
      <c r="CR7" s="42">
        <f t="shared" si="30"/>
        <v>676</v>
      </c>
      <c r="CS7" s="42">
        <f t="shared" si="30"/>
        <v>3067</v>
      </c>
      <c r="CT7" s="42">
        <f t="shared" ref="CT7:CT49" si="31">SUM(CU7:CZ7)</f>
        <v>148873</v>
      </c>
      <c r="CU7" s="42">
        <f t="shared" ref="CU7:CU49" si="32">AE7</f>
        <v>0</v>
      </c>
      <c r="CV7" s="42">
        <f t="shared" ref="CV7:CV49" si="33">AI7</f>
        <v>140969</v>
      </c>
      <c r="CW7" s="42">
        <f t="shared" ref="CW7:CW49" si="34">AM7</f>
        <v>2338</v>
      </c>
      <c r="CX7" s="42">
        <f t="shared" ref="CX7:CX49" si="35">AQ7</f>
        <v>3755</v>
      </c>
      <c r="CY7" s="42">
        <f t="shared" ref="CY7:CY49" si="36">AU7</f>
        <v>6</v>
      </c>
      <c r="CZ7" s="42">
        <f t="shared" ref="CZ7:CZ49" si="37">AY7</f>
        <v>1805</v>
      </c>
      <c r="DA7" s="42">
        <f t="shared" ref="DA7:DA49" si="38">SUM(DB7:DG7)</f>
        <v>32594</v>
      </c>
      <c r="DB7" s="42">
        <f t="shared" ref="DB7:DG22" si="39">BL7</f>
        <v>0</v>
      </c>
      <c r="DC7" s="42">
        <f t="shared" si="39"/>
        <v>22700</v>
      </c>
      <c r="DD7" s="42">
        <f t="shared" si="39"/>
        <v>4813</v>
      </c>
      <c r="DE7" s="42">
        <f t="shared" si="39"/>
        <v>3149</v>
      </c>
      <c r="DF7" s="42">
        <f t="shared" si="39"/>
        <v>670</v>
      </c>
      <c r="DG7" s="42">
        <f t="shared" si="39"/>
        <v>1262</v>
      </c>
      <c r="DH7" s="42">
        <f>SUM(DH$8:DH$207)</f>
        <v>1104</v>
      </c>
      <c r="DI7" s="42">
        <f t="shared" ref="DI7:DI49" si="40">SUM(DJ7:DM7)</f>
        <v>65</v>
      </c>
      <c r="DJ7" s="42">
        <f>SUM(DJ$8:DJ$207)</f>
        <v>14</v>
      </c>
      <c r="DK7" s="42">
        <f>SUM(DK$8:DK$207)</f>
        <v>1</v>
      </c>
      <c r="DL7" s="42">
        <f>SUM(DL$8:DL$207)</f>
        <v>7</v>
      </c>
      <c r="DM7" s="42">
        <f>SUM(DM$8:DM$207)</f>
        <v>43</v>
      </c>
    </row>
    <row r="8" spans="1:117" s="3" customFormat="1" ht="13.5" customHeight="1" x14ac:dyDescent="0.2">
      <c r="A8" s="44" t="s">
        <v>36</v>
      </c>
      <c r="B8" s="45" t="s">
        <v>37</v>
      </c>
      <c r="C8" s="44" t="s">
        <v>38</v>
      </c>
      <c r="D8" s="46">
        <f t="shared" si="0"/>
        <v>130236</v>
      </c>
      <c r="E8" s="46">
        <f t="shared" si="1"/>
        <v>85931</v>
      </c>
      <c r="F8" s="46">
        <f t="shared" si="2"/>
        <v>0</v>
      </c>
      <c r="G8" s="46">
        <v>0</v>
      </c>
      <c r="H8" s="46">
        <v>0</v>
      </c>
      <c r="I8" s="46">
        <v>0</v>
      </c>
      <c r="J8" s="46">
        <f t="shared" si="3"/>
        <v>77310</v>
      </c>
      <c r="K8" s="46">
        <v>38172</v>
      </c>
      <c r="L8" s="46">
        <v>39138</v>
      </c>
      <c r="M8" s="46">
        <v>0</v>
      </c>
      <c r="N8" s="46">
        <f t="shared" si="4"/>
        <v>0</v>
      </c>
      <c r="O8" s="46">
        <v>0</v>
      </c>
      <c r="P8" s="46">
        <v>0</v>
      </c>
      <c r="Q8" s="46">
        <v>0</v>
      </c>
      <c r="R8" s="46">
        <f t="shared" si="5"/>
        <v>6635</v>
      </c>
      <c r="S8" s="46">
        <v>27</v>
      </c>
      <c r="T8" s="46">
        <v>6608</v>
      </c>
      <c r="U8" s="46">
        <v>0</v>
      </c>
      <c r="V8" s="46">
        <f t="shared" si="6"/>
        <v>55</v>
      </c>
      <c r="W8" s="46">
        <v>0</v>
      </c>
      <c r="X8" s="46">
        <v>55</v>
      </c>
      <c r="Y8" s="46">
        <v>0</v>
      </c>
      <c r="Z8" s="46">
        <f t="shared" si="7"/>
        <v>1931</v>
      </c>
      <c r="AA8" s="46">
        <v>90</v>
      </c>
      <c r="AB8" s="46">
        <v>1841</v>
      </c>
      <c r="AC8" s="46">
        <v>0</v>
      </c>
      <c r="AD8" s="46">
        <f t="shared" si="8"/>
        <v>35693</v>
      </c>
      <c r="AE8" s="46">
        <f t="shared" si="9"/>
        <v>0</v>
      </c>
      <c r="AF8" s="46">
        <v>0</v>
      </c>
      <c r="AG8" s="46">
        <v>0</v>
      </c>
      <c r="AH8" s="46">
        <v>0</v>
      </c>
      <c r="AI8" s="46">
        <f t="shared" si="10"/>
        <v>31858</v>
      </c>
      <c r="AJ8" s="46">
        <v>0</v>
      </c>
      <c r="AK8" s="46">
        <v>0</v>
      </c>
      <c r="AL8" s="46">
        <v>31858</v>
      </c>
      <c r="AM8" s="46">
        <f t="shared" si="11"/>
        <v>0</v>
      </c>
      <c r="AN8" s="46">
        <v>0</v>
      </c>
      <c r="AO8" s="46">
        <v>0</v>
      </c>
      <c r="AP8" s="46">
        <v>0</v>
      </c>
      <c r="AQ8" s="46">
        <f t="shared" si="12"/>
        <v>2446</v>
      </c>
      <c r="AR8" s="46">
        <v>0</v>
      </c>
      <c r="AS8" s="46">
        <v>0</v>
      </c>
      <c r="AT8" s="46">
        <v>2446</v>
      </c>
      <c r="AU8" s="46">
        <f t="shared" si="13"/>
        <v>6</v>
      </c>
      <c r="AV8" s="46">
        <v>0</v>
      </c>
      <c r="AW8" s="46">
        <v>0</v>
      </c>
      <c r="AX8" s="46">
        <v>6</v>
      </c>
      <c r="AY8" s="46">
        <f t="shared" si="14"/>
        <v>1383</v>
      </c>
      <c r="AZ8" s="46">
        <v>0</v>
      </c>
      <c r="BA8" s="46">
        <v>0</v>
      </c>
      <c r="BB8" s="46">
        <v>1383</v>
      </c>
      <c r="BC8" s="46">
        <f t="shared" si="15"/>
        <v>8612</v>
      </c>
      <c r="BD8" s="46">
        <f t="shared" si="16"/>
        <v>5786</v>
      </c>
      <c r="BE8" s="46">
        <v>0</v>
      </c>
      <c r="BF8" s="46">
        <v>0</v>
      </c>
      <c r="BG8" s="46">
        <v>0</v>
      </c>
      <c r="BH8" s="46">
        <v>145</v>
      </c>
      <c r="BI8" s="46">
        <v>0</v>
      </c>
      <c r="BJ8" s="46">
        <v>5641</v>
      </c>
      <c r="BK8" s="46">
        <f t="shared" si="18"/>
        <v>2826</v>
      </c>
      <c r="BL8" s="46">
        <v>0</v>
      </c>
      <c r="BM8" s="46">
        <v>2808</v>
      </c>
      <c r="BN8" s="46">
        <v>0</v>
      </c>
      <c r="BO8" s="46">
        <v>18</v>
      </c>
      <c r="BP8" s="46">
        <v>0</v>
      </c>
      <c r="BQ8" s="46">
        <v>0</v>
      </c>
      <c r="BR8" s="46">
        <f t="shared" si="20"/>
        <v>91717</v>
      </c>
      <c r="BS8" s="46">
        <f t="shared" si="20"/>
        <v>0</v>
      </c>
      <c r="BT8" s="46">
        <f t="shared" si="20"/>
        <v>77310</v>
      </c>
      <c r="BU8" s="46">
        <f t="shared" si="20"/>
        <v>0</v>
      </c>
      <c r="BV8" s="46">
        <f t="shared" si="20"/>
        <v>6780</v>
      </c>
      <c r="BW8" s="46">
        <f t="shared" si="20"/>
        <v>55</v>
      </c>
      <c r="BX8" s="46">
        <f t="shared" si="20"/>
        <v>7572</v>
      </c>
      <c r="BY8" s="46">
        <f t="shared" si="21"/>
        <v>85931</v>
      </c>
      <c r="BZ8" s="46">
        <f t="shared" si="22"/>
        <v>0</v>
      </c>
      <c r="CA8" s="46">
        <f t="shared" si="23"/>
        <v>77310</v>
      </c>
      <c r="CB8" s="46">
        <f t="shared" si="24"/>
        <v>0</v>
      </c>
      <c r="CC8" s="46">
        <f t="shared" si="25"/>
        <v>6635</v>
      </c>
      <c r="CD8" s="46">
        <f t="shared" si="26"/>
        <v>55</v>
      </c>
      <c r="CE8" s="46">
        <f t="shared" si="27"/>
        <v>1931</v>
      </c>
      <c r="CF8" s="46">
        <f t="shared" si="28"/>
        <v>5786</v>
      </c>
      <c r="CG8" s="46">
        <f t="shared" si="29"/>
        <v>0</v>
      </c>
      <c r="CH8" s="46">
        <f t="shared" si="29"/>
        <v>0</v>
      </c>
      <c r="CI8" s="46">
        <f t="shared" si="29"/>
        <v>0</v>
      </c>
      <c r="CJ8" s="46">
        <f t="shared" si="29"/>
        <v>145</v>
      </c>
      <c r="CK8" s="46">
        <f t="shared" si="29"/>
        <v>0</v>
      </c>
      <c r="CL8" s="46">
        <f t="shared" si="29"/>
        <v>5641</v>
      </c>
      <c r="CM8" s="46">
        <f t="shared" si="30"/>
        <v>38519</v>
      </c>
      <c r="CN8" s="46">
        <f t="shared" si="30"/>
        <v>0</v>
      </c>
      <c r="CO8" s="46">
        <f t="shared" si="30"/>
        <v>34666</v>
      </c>
      <c r="CP8" s="46">
        <f t="shared" si="30"/>
        <v>0</v>
      </c>
      <c r="CQ8" s="46">
        <f t="shared" si="30"/>
        <v>2464</v>
      </c>
      <c r="CR8" s="46">
        <f t="shared" si="30"/>
        <v>6</v>
      </c>
      <c r="CS8" s="46">
        <f t="shared" si="30"/>
        <v>1383</v>
      </c>
      <c r="CT8" s="46">
        <f t="shared" si="31"/>
        <v>35693</v>
      </c>
      <c r="CU8" s="46">
        <f t="shared" si="32"/>
        <v>0</v>
      </c>
      <c r="CV8" s="46">
        <f t="shared" si="33"/>
        <v>31858</v>
      </c>
      <c r="CW8" s="46">
        <f t="shared" si="34"/>
        <v>0</v>
      </c>
      <c r="CX8" s="46">
        <f t="shared" si="35"/>
        <v>2446</v>
      </c>
      <c r="CY8" s="46">
        <f t="shared" si="36"/>
        <v>6</v>
      </c>
      <c r="CZ8" s="46">
        <f t="shared" si="37"/>
        <v>1383</v>
      </c>
      <c r="DA8" s="46">
        <f t="shared" si="38"/>
        <v>2826</v>
      </c>
      <c r="DB8" s="46">
        <f t="shared" si="39"/>
        <v>0</v>
      </c>
      <c r="DC8" s="46">
        <f t="shared" si="39"/>
        <v>2808</v>
      </c>
      <c r="DD8" s="46">
        <f t="shared" si="39"/>
        <v>0</v>
      </c>
      <c r="DE8" s="46">
        <f t="shared" si="39"/>
        <v>18</v>
      </c>
      <c r="DF8" s="46">
        <f t="shared" si="39"/>
        <v>0</v>
      </c>
      <c r="DG8" s="46">
        <f t="shared" si="39"/>
        <v>0</v>
      </c>
      <c r="DH8" s="46">
        <v>0</v>
      </c>
      <c r="DI8" s="46">
        <f t="shared" si="40"/>
        <v>0</v>
      </c>
      <c r="DJ8" s="46">
        <v>0</v>
      </c>
      <c r="DK8" s="46">
        <v>0</v>
      </c>
      <c r="DL8" s="46">
        <v>0</v>
      </c>
      <c r="DM8" s="46">
        <v>0</v>
      </c>
    </row>
    <row r="9" spans="1:117" s="3" customFormat="1" ht="13.5" customHeight="1" x14ac:dyDescent="0.2">
      <c r="A9" s="44" t="s">
        <v>36</v>
      </c>
      <c r="B9" s="45" t="s">
        <v>39</v>
      </c>
      <c r="C9" s="44" t="s">
        <v>40</v>
      </c>
      <c r="D9" s="46">
        <f t="shared" si="0"/>
        <v>49375</v>
      </c>
      <c r="E9" s="46">
        <f t="shared" si="1"/>
        <v>27385</v>
      </c>
      <c r="F9" s="46">
        <f t="shared" si="2"/>
        <v>0</v>
      </c>
      <c r="G9" s="46">
        <v>0</v>
      </c>
      <c r="H9" s="46">
        <v>0</v>
      </c>
      <c r="I9" s="46">
        <v>0</v>
      </c>
      <c r="J9" s="46">
        <f t="shared" si="3"/>
        <v>23882</v>
      </c>
      <c r="K9" s="46">
        <v>8434</v>
      </c>
      <c r="L9" s="46">
        <v>15448</v>
      </c>
      <c r="M9" s="46">
        <v>0</v>
      </c>
      <c r="N9" s="46">
        <f t="shared" si="4"/>
        <v>1253</v>
      </c>
      <c r="O9" s="46">
        <v>533</v>
      </c>
      <c r="P9" s="46">
        <v>720</v>
      </c>
      <c r="Q9" s="46">
        <v>0</v>
      </c>
      <c r="R9" s="46">
        <f t="shared" si="5"/>
        <v>1965</v>
      </c>
      <c r="S9" s="46">
        <v>570</v>
      </c>
      <c r="T9" s="46">
        <v>1395</v>
      </c>
      <c r="U9" s="46">
        <v>0</v>
      </c>
      <c r="V9" s="46">
        <f t="shared" si="6"/>
        <v>68</v>
      </c>
      <c r="W9" s="46">
        <v>63</v>
      </c>
      <c r="X9" s="46">
        <v>5</v>
      </c>
      <c r="Y9" s="46">
        <v>0</v>
      </c>
      <c r="Z9" s="46">
        <f t="shared" si="7"/>
        <v>217</v>
      </c>
      <c r="AA9" s="46">
        <v>217</v>
      </c>
      <c r="AB9" s="46">
        <v>0</v>
      </c>
      <c r="AC9" s="46">
        <v>0</v>
      </c>
      <c r="AD9" s="46">
        <f t="shared" si="8"/>
        <v>14829</v>
      </c>
      <c r="AE9" s="46">
        <f t="shared" si="9"/>
        <v>0</v>
      </c>
      <c r="AF9" s="46">
        <v>0</v>
      </c>
      <c r="AG9" s="46">
        <v>0</v>
      </c>
      <c r="AH9" s="46">
        <v>0</v>
      </c>
      <c r="AI9" s="46">
        <f t="shared" si="10"/>
        <v>14197</v>
      </c>
      <c r="AJ9" s="46">
        <v>0</v>
      </c>
      <c r="AK9" s="46">
        <v>0</v>
      </c>
      <c r="AL9" s="46">
        <v>14197</v>
      </c>
      <c r="AM9" s="46">
        <f t="shared" si="11"/>
        <v>510</v>
      </c>
      <c r="AN9" s="46">
        <v>0</v>
      </c>
      <c r="AO9" s="46">
        <v>0</v>
      </c>
      <c r="AP9" s="46">
        <v>510</v>
      </c>
      <c r="AQ9" s="46">
        <f t="shared" si="12"/>
        <v>122</v>
      </c>
      <c r="AR9" s="46">
        <v>0</v>
      </c>
      <c r="AS9" s="46">
        <v>16</v>
      </c>
      <c r="AT9" s="46">
        <v>106</v>
      </c>
      <c r="AU9" s="46">
        <f t="shared" si="13"/>
        <v>0</v>
      </c>
      <c r="AV9" s="46">
        <v>0</v>
      </c>
      <c r="AW9" s="46">
        <v>0</v>
      </c>
      <c r="AX9" s="46">
        <v>0</v>
      </c>
      <c r="AY9" s="46">
        <f t="shared" si="14"/>
        <v>0</v>
      </c>
      <c r="AZ9" s="46">
        <v>0</v>
      </c>
      <c r="BA9" s="46">
        <v>0</v>
      </c>
      <c r="BB9" s="46">
        <v>0</v>
      </c>
      <c r="BC9" s="46">
        <f t="shared" si="15"/>
        <v>7161</v>
      </c>
      <c r="BD9" s="46">
        <f t="shared" si="16"/>
        <v>4003</v>
      </c>
      <c r="BE9" s="46">
        <v>0</v>
      </c>
      <c r="BF9" s="46">
        <v>1227</v>
      </c>
      <c r="BG9" s="46">
        <v>2708</v>
      </c>
      <c r="BH9" s="46">
        <v>68</v>
      </c>
      <c r="BI9" s="46">
        <v>0</v>
      </c>
      <c r="BJ9" s="46">
        <v>0</v>
      </c>
      <c r="BK9" s="46">
        <f t="shared" si="18"/>
        <v>3158</v>
      </c>
      <c r="BL9" s="46">
        <v>0</v>
      </c>
      <c r="BM9" s="46">
        <v>3050</v>
      </c>
      <c r="BN9" s="46">
        <v>108</v>
      </c>
      <c r="BO9" s="46">
        <v>0</v>
      </c>
      <c r="BP9" s="46">
        <v>0</v>
      </c>
      <c r="BQ9" s="46">
        <v>0</v>
      </c>
      <c r="BR9" s="46">
        <f t="shared" si="20"/>
        <v>31388</v>
      </c>
      <c r="BS9" s="46">
        <f t="shared" si="20"/>
        <v>0</v>
      </c>
      <c r="BT9" s="46">
        <f t="shared" si="20"/>
        <v>25109</v>
      </c>
      <c r="BU9" s="46">
        <f t="shared" si="20"/>
        <v>3961</v>
      </c>
      <c r="BV9" s="46">
        <f t="shared" si="20"/>
        <v>2033</v>
      </c>
      <c r="BW9" s="46">
        <f t="shared" si="20"/>
        <v>68</v>
      </c>
      <c r="BX9" s="46">
        <f t="shared" si="20"/>
        <v>217</v>
      </c>
      <c r="BY9" s="46">
        <f t="shared" si="21"/>
        <v>27385</v>
      </c>
      <c r="BZ9" s="46">
        <f t="shared" si="22"/>
        <v>0</v>
      </c>
      <c r="CA9" s="46">
        <f t="shared" si="23"/>
        <v>23882</v>
      </c>
      <c r="CB9" s="46">
        <f t="shared" si="24"/>
        <v>1253</v>
      </c>
      <c r="CC9" s="46">
        <f t="shared" si="25"/>
        <v>1965</v>
      </c>
      <c r="CD9" s="46">
        <f t="shared" si="26"/>
        <v>68</v>
      </c>
      <c r="CE9" s="46">
        <f t="shared" si="27"/>
        <v>217</v>
      </c>
      <c r="CF9" s="46">
        <f t="shared" si="28"/>
        <v>4003</v>
      </c>
      <c r="CG9" s="46">
        <f t="shared" si="29"/>
        <v>0</v>
      </c>
      <c r="CH9" s="46">
        <f t="shared" si="29"/>
        <v>1227</v>
      </c>
      <c r="CI9" s="46">
        <f t="shared" si="29"/>
        <v>2708</v>
      </c>
      <c r="CJ9" s="46">
        <f t="shared" si="29"/>
        <v>68</v>
      </c>
      <c r="CK9" s="46">
        <f t="shared" si="29"/>
        <v>0</v>
      </c>
      <c r="CL9" s="46">
        <f t="shared" si="29"/>
        <v>0</v>
      </c>
      <c r="CM9" s="46">
        <f t="shared" si="30"/>
        <v>17987</v>
      </c>
      <c r="CN9" s="46">
        <f t="shared" si="30"/>
        <v>0</v>
      </c>
      <c r="CO9" s="46">
        <f t="shared" si="30"/>
        <v>17247</v>
      </c>
      <c r="CP9" s="46">
        <f t="shared" si="30"/>
        <v>618</v>
      </c>
      <c r="CQ9" s="46">
        <f t="shared" si="30"/>
        <v>122</v>
      </c>
      <c r="CR9" s="46">
        <f t="shared" si="30"/>
        <v>0</v>
      </c>
      <c r="CS9" s="46">
        <f t="shared" si="30"/>
        <v>0</v>
      </c>
      <c r="CT9" s="46">
        <f t="shared" si="31"/>
        <v>14829</v>
      </c>
      <c r="CU9" s="46">
        <f t="shared" si="32"/>
        <v>0</v>
      </c>
      <c r="CV9" s="46">
        <f t="shared" si="33"/>
        <v>14197</v>
      </c>
      <c r="CW9" s="46">
        <f t="shared" si="34"/>
        <v>510</v>
      </c>
      <c r="CX9" s="46">
        <f t="shared" si="35"/>
        <v>122</v>
      </c>
      <c r="CY9" s="46">
        <f t="shared" si="36"/>
        <v>0</v>
      </c>
      <c r="CZ9" s="46">
        <f t="shared" si="37"/>
        <v>0</v>
      </c>
      <c r="DA9" s="46">
        <f t="shared" si="38"/>
        <v>3158</v>
      </c>
      <c r="DB9" s="46">
        <f t="shared" si="39"/>
        <v>0</v>
      </c>
      <c r="DC9" s="46">
        <f t="shared" si="39"/>
        <v>3050</v>
      </c>
      <c r="DD9" s="46">
        <f t="shared" si="39"/>
        <v>108</v>
      </c>
      <c r="DE9" s="46">
        <f t="shared" si="39"/>
        <v>0</v>
      </c>
      <c r="DF9" s="46">
        <f t="shared" si="39"/>
        <v>0</v>
      </c>
      <c r="DG9" s="46">
        <f t="shared" si="39"/>
        <v>0</v>
      </c>
      <c r="DH9" s="46">
        <v>0</v>
      </c>
      <c r="DI9" s="46">
        <f t="shared" si="40"/>
        <v>3</v>
      </c>
      <c r="DJ9" s="46">
        <v>3</v>
      </c>
      <c r="DK9" s="46">
        <v>0</v>
      </c>
      <c r="DL9" s="46">
        <v>0</v>
      </c>
      <c r="DM9" s="46">
        <v>0</v>
      </c>
    </row>
    <row r="10" spans="1:117" s="3" customFormat="1" ht="13.5" customHeight="1" x14ac:dyDescent="0.2">
      <c r="A10" s="44" t="s">
        <v>36</v>
      </c>
      <c r="B10" s="45" t="s">
        <v>41</v>
      </c>
      <c r="C10" s="44" t="s">
        <v>42</v>
      </c>
      <c r="D10" s="46">
        <f t="shared" si="0"/>
        <v>28624</v>
      </c>
      <c r="E10" s="46">
        <f t="shared" si="1"/>
        <v>18607</v>
      </c>
      <c r="F10" s="46">
        <f t="shared" si="2"/>
        <v>0</v>
      </c>
      <c r="G10" s="46">
        <v>0</v>
      </c>
      <c r="H10" s="46">
        <v>0</v>
      </c>
      <c r="I10" s="46">
        <v>0</v>
      </c>
      <c r="J10" s="46">
        <f t="shared" si="3"/>
        <v>13478</v>
      </c>
      <c r="K10" s="46">
        <v>0</v>
      </c>
      <c r="L10" s="46">
        <v>13478</v>
      </c>
      <c r="M10" s="46">
        <v>0</v>
      </c>
      <c r="N10" s="46">
        <f t="shared" si="4"/>
        <v>1810</v>
      </c>
      <c r="O10" s="46">
        <v>0</v>
      </c>
      <c r="P10" s="46">
        <v>1810</v>
      </c>
      <c r="Q10" s="46">
        <v>0</v>
      </c>
      <c r="R10" s="46">
        <f t="shared" si="5"/>
        <v>3231</v>
      </c>
      <c r="S10" s="46">
        <v>0</v>
      </c>
      <c r="T10" s="46">
        <v>3231</v>
      </c>
      <c r="U10" s="46">
        <v>0</v>
      </c>
      <c r="V10" s="46">
        <f t="shared" si="6"/>
        <v>0</v>
      </c>
      <c r="W10" s="46">
        <v>0</v>
      </c>
      <c r="X10" s="46">
        <v>0</v>
      </c>
      <c r="Y10" s="46">
        <v>0</v>
      </c>
      <c r="Z10" s="46">
        <f t="shared" si="7"/>
        <v>88</v>
      </c>
      <c r="AA10" s="46">
        <v>0</v>
      </c>
      <c r="AB10" s="46">
        <v>88</v>
      </c>
      <c r="AC10" s="46">
        <v>0</v>
      </c>
      <c r="AD10" s="46">
        <f t="shared" si="8"/>
        <v>5962</v>
      </c>
      <c r="AE10" s="46">
        <f t="shared" si="9"/>
        <v>0</v>
      </c>
      <c r="AF10" s="46">
        <v>0</v>
      </c>
      <c r="AG10" s="46">
        <v>0</v>
      </c>
      <c r="AH10" s="46">
        <v>0</v>
      </c>
      <c r="AI10" s="46">
        <f t="shared" si="10"/>
        <v>5231</v>
      </c>
      <c r="AJ10" s="46">
        <v>0</v>
      </c>
      <c r="AK10" s="46">
        <v>0</v>
      </c>
      <c r="AL10" s="46">
        <v>5231</v>
      </c>
      <c r="AM10" s="46">
        <f t="shared" si="11"/>
        <v>498</v>
      </c>
      <c r="AN10" s="46">
        <v>0</v>
      </c>
      <c r="AO10" s="46">
        <v>0</v>
      </c>
      <c r="AP10" s="46">
        <v>498</v>
      </c>
      <c r="AQ10" s="46">
        <f t="shared" si="12"/>
        <v>213</v>
      </c>
      <c r="AR10" s="46">
        <v>0</v>
      </c>
      <c r="AS10" s="46">
        <v>0</v>
      </c>
      <c r="AT10" s="46">
        <v>213</v>
      </c>
      <c r="AU10" s="46">
        <f t="shared" si="13"/>
        <v>0</v>
      </c>
      <c r="AV10" s="46">
        <v>0</v>
      </c>
      <c r="AW10" s="46">
        <v>0</v>
      </c>
      <c r="AX10" s="46">
        <v>0</v>
      </c>
      <c r="AY10" s="46">
        <f t="shared" si="14"/>
        <v>20</v>
      </c>
      <c r="AZ10" s="46">
        <v>0</v>
      </c>
      <c r="BA10" s="46">
        <v>0</v>
      </c>
      <c r="BB10" s="46">
        <v>20</v>
      </c>
      <c r="BC10" s="46">
        <f t="shared" si="15"/>
        <v>4055</v>
      </c>
      <c r="BD10" s="46">
        <f t="shared" si="16"/>
        <v>2169</v>
      </c>
      <c r="BE10" s="46">
        <v>0</v>
      </c>
      <c r="BF10" s="46">
        <v>705</v>
      </c>
      <c r="BG10" s="46">
        <v>385</v>
      </c>
      <c r="BH10" s="46">
        <v>363</v>
      </c>
      <c r="BI10" s="46">
        <v>0</v>
      </c>
      <c r="BJ10" s="46">
        <v>716</v>
      </c>
      <c r="BK10" s="46">
        <f t="shared" si="18"/>
        <v>1886</v>
      </c>
      <c r="BL10" s="46">
        <v>0</v>
      </c>
      <c r="BM10" s="46">
        <v>1525</v>
      </c>
      <c r="BN10" s="46">
        <v>310</v>
      </c>
      <c r="BO10" s="46">
        <v>51</v>
      </c>
      <c r="BP10" s="46">
        <v>0</v>
      </c>
      <c r="BQ10" s="46">
        <v>0</v>
      </c>
      <c r="BR10" s="46">
        <f t="shared" si="20"/>
        <v>20776</v>
      </c>
      <c r="BS10" s="46">
        <f t="shared" si="20"/>
        <v>0</v>
      </c>
      <c r="BT10" s="46">
        <f t="shared" si="20"/>
        <v>14183</v>
      </c>
      <c r="BU10" s="46">
        <f t="shared" si="20"/>
        <v>2195</v>
      </c>
      <c r="BV10" s="46">
        <f t="shared" si="20"/>
        <v>3594</v>
      </c>
      <c r="BW10" s="46">
        <f t="shared" si="20"/>
        <v>0</v>
      </c>
      <c r="BX10" s="46">
        <f t="shared" si="20"/>
        <v>804</v>
      </c>
      <c r="BY10" s="46">
        <f t="shared" si="21"/>
        <v>18607</v>
      </c>
      <c r="BZ10" s="46">
        <f t="shared" si="22"/>
        <v>0</v>
      </c>
      <c r="CA10" s="46">
        <f t="shared" si="23"/>
        <v>13478</v>
      </c>
      <c r="CB10" s="46">
        <f t="shared" si="24"/>
        <v>1810</v>
      </c>
      <c r="CC10" s="46">
        <f t="shared" si="25"/>
        <v>3231</v>
      </c>
      <c r="CD10" s="46">
        <f t="shared" si="26"/>
        <v>0</v>
      </c>
      <c r="CE10" s="46">
        <f t="shared" si="27"/>
        <v>88</v>
      </c>
      <c r="CF10" s="46">
        <f t="shared" si="28"/>
        <v>2169</v>
      </c>
      <c r="CG10" s="46">
        <f t="shared" si="29"/>
        <v>0</v>
      </c>
      <c r="CH10" s="46">
        <f t="shared" si="29"/>
        <v>705</v>
      </c>
      <c r="CI10" s="46">
        <f t="shared" si="29"/>
        <v>385</v>
      </c>
      <c r="CJ10" s="46">
        <f t="shared" si="29"/>
        <v>363</v>
      </c>
      <c r="CK10" s="46">
        <f t="shared" si="29"/>
        <v>0</v>
      </c>
      <c r="CL10" s="46">
        <f t="shared" si="29"/>
        <v>716</v>
      </c>
      <c r="CM10" s="46">
        <f t="shared" si="30"/>
        <v>7848</v>
      </c>
      <c r="CN10" s="46">
        <f t="shared" si="30"/>
        <v>0</v>
      </c>
      <c r="CO10" s="46">
        <f t="shared" si="30"/>
        <v>6756</v>
      </c>
      <c r="CP10" s="46">
        <f t="shared" si="30"/>
        <v>808</v>
      </c>
      <c r="CQ10" s="46">
        <f t="shared" si="30"/>
        <v>264</v>
      </c>
      <c r="CR10" s="46">
        <f t="shared" si="30"/>
        <v>0</v>
      </c>
      <c r="CS10" s="46">
        <f t="shared" si="30"/>
        <v>20</v>
      </c>
      <c r="CT10" s="46">
        <f t="shared" si="31"/>
        <v>5962</v>
      </c>
      <c r="CU10" s="46">
        <f t="shared" si="32"/>
        <v>0</v>
      </c>
      <c r="CV10" s="46">
        <f t="shared" si="33"/>
        <v>5231</v>
      </c>
      <c r="CW10" s="46">
        <f t="shared" si="34"/>
        <v>498</v>
      </c>
      <c r="CX10" s="46">
        <f t="shared" si="35"/>
        <v>213</v>
      </c>
      <c r="CY10" s="46">
        <f t="shared" si="36"/>
        <v>0</v>
      </c>
      <c r="CZ10" s="46">
        <f t="shared" si="37"/>
        <v>20</v>
      </c>
      <c r="DA10" s="46">
        <f t="shared" si="38"/>
        <v>1886</v>
      </c>
      <c r="DB10" s="46">
        <f t="shared" si="39"/>
        <v>0</v>
      </c>
      <c r="DC10" s="46">
        <f t="shared" si="39"/>
        <v>1525</v>
      </c>
      <c r="DD10" s="46">
        <f t="shared" si="39"/>
        <v>310</v>
      </c>
      <c r="DE10" s="46">
        <f t="shared" si="39"/>
        <v>51</v>
      </c>
      <c r="DF10" s="46">
        <f t="shared" si="39"/>
        <v>0</v>
      </c>
      <c r="DG10" s="46">
        <f t="shared" si="39"/>
        <v>0</v>
      </c>
      <c r="DH10" s="46">
        <v>0</v>
      </c>
      <c r="DI10" s="46">
        <f t="shared" si="40"/>
        <v>0</v>
      </c>
      <c r="DJ10" s="46">
        <v>0</v>
      </c>
      <c r="DK10" s="46">
        <v>0</v>
      </c>
      <c r="DL10" s="46">
        <v>0</v>
      </c>
      <c r="DM10" s="46">
        <v>0</v>
      </c>
    </row>
    <row r="11" spans="1:117" s="3" customFormat="1" ht="13.5" customHeight="1" x14ac:dyDescent="0.2">
      <c r="A11" s="44" t="s">
        <v>36</v>
      </c>
      <c r="B11" s="45" t="s">
        <v>43</v>
      </c>
      <c r="C11" s="44" t="s">
        <v>44</v>
      </c>
      <c r="D11" s="46">
        <f t="shared" si="0"/>
        <v>37772</v>
      </c>
      <c r="E11" s="46">
        <f t="shared" si="1"/>
        <v>20084</v>
      </c>
      <c r="F11" s="46">
        <f t="shared" si="2"/>
        <v>239</v>
      </c>
      <c r="G11" s="46">
        <v>229</v>
      </c>
      <c r="H11" s="46">
        <v>9</v>
      </c>
      <c r="I11" s="46">
        <v>1</v>
      </c>
      <c r="J11" s="46">
        <f t="shared" si="3"/>
        <v>18018</v>
      </c>
      <c r="K11" s="46">
        <v>16533</v>
      </c>
      <c r="L11" s="46">
        <v>1485</v>
      </c>
      <c r="M11" s="46">
        <v>0</v>
      </c>
      <c r="N11" s="46">
        <f t="shared" si="4"/>
        <v>11</v>
      </c>
      <c r="O11" s="46">
        <v>0</v>
      </c>
      <c r="P11" s="46">
        <v>0</v>
      </c>
      <c r="Q11" s="46">
        <v>11</v>
      </c>
      <c r="R11" s="46">
        <f t="shared" si="5"/>
        <v>1816</v>
      </c>
      <c r="S11" s="46">
        <v>0</v>
      </c>
      <c r="T11" s="46">
        <v>1816</v>
      </c>
      <c r="U11" s="46">
        <v>0</v>
      </c>
      <c r="V11" s="46">
        <f t="shared" si="6"/>
        <v>0</v>
      </c>
      <c r="W11" s="46">
        <v>0</v>
      </c>
      <c r="X11" s="46">
        <v>0</v>
      </c>
      <c r="Y11" s="46">
        <v>0</v>
      </c>
      <c r="Z11" s="46">
        <f t="shared" si="7"/>
        <v>0</v>
      </c>
      <c r="AA11" s="46">
        <v>0</v>
      </c>
      <c r="AB11" s="46">
        <v>0</v>
      </c>
      <c r="AC11" s="46">
        <v>0</v>
      </c>
      <c r="AD11" s="46">
        <f t="shared" si="8"/>
        <v>8755</v>
      </c>
      <c r="AE11" s="46">
        <f t="shared" si="9"/>
        <v>0</v>
      </c>
      <c r="AF11" s="46">
        <v>0</v>
      </c>
      <c r="AG11" s="46">
        <v>0</v>
      </c>
      <c r="AH11" s="46">
        <v>0</v>
      </c>
      <c r="AI11" s="46">
        <f t="shared" si="10"/>
        <v>8663</v>
      </c>
      <c r="AJ11" s="46">
        <v>0</v>
      </c>
      <c r="AK11" s="46">
        <v>0</v>
      </c>
      <c r="AL11" s="46">
        <v>8663</v>
      </c>
      <c r="AM11" s="46">
        <f t="shared" si="11"/>
        <v>0</v>
      </c>
      <c r="AN11" s="46">
        <v>0</v>
      </c>
      <c r="AO11" s="46">
        <v>0</v>
      </c>
      <c r="AP11" s="46">
        <v>0</v>
      </c>
      <c r="AQ11" s="46">
        <f t="shared" si="12"/>
        <v>92</v>
      </c>
      <c r="AR11" s="46">
        <v>0</v>
      </c>
      <c r="AS11" s="46">
        <v>92</v>
      </c>
      <c r="AT11" s="46">
        <v>0</v>
      </c>
      <c r="AU11" s="46">
        <f t="shared" si="13"/>
        <v>0</v>
      </c>
      <c r="AV11" s="46">
        <v>0</v>
      </c>
      <c r="AW11" s="46">
        <v>0</v>
      </c>
      <c r="AX11" s="46">
        <v>0</v>
      </c>
      <c r="AY11" s="46">
        <f t="shared" si="14"/>
        <v>0</v>
      </c>
      <c r="AZ11" s="46">
        <v>0</v>
      </c>
      <c r="BA11" s="46">
        <v>0</v>
      </c>
      <c r="BB11" s="46">
        <v>0</v>
      </c>
      <c r="BC11" s="46">
        <f t="shared" si="15"/>
        <v>8933</v>
      </c>
      <c r="BD11" s="46">
        <f t="shared" si="16"/>
        <v>3517</v>
      </c>
      <c r="BE11" s="46">
        <v>151</v>
      </c>
      <c r="BF11" s="46">
        <v>2437</v>
      </c>
      <c r="BG11" s="46">
        <v>205</v>
      </c>
      <c r="BH11" s="46">
        <v>724</v>
      </c>
      <c r="BI11" s="46">
        <v>0</v>
      </c>
      <c r="BJ11" s="46">
        <v>0</v>
      </c>
      <c r="BK11" s="46">
        <f t="shared" si="18"/>
        <v>5416</v>
      </c>
      <c r="BL11" s="46">
        <v>0</v>
      </c>
      <c r="BM11" s="46">
        <v>4193</v>
      </c>
      <c r="BN11" s="46">
        <v>1223</v>
      </c>
      <c r="BO11" s="46">
        <v>0</v>
      </c>
      <c r="BP11" s="46">
        <v>0</v>
      </c>
      <c r="BQ11" s="46">
        <v>0</v>
      </c>
      <c r="BR11" s="46">
        <f t="shared" si="20"/>
        <v>23601</v>
      </c>
      <c r="BS11" s="46">
        <f t="shared" si="20"/>
        <v>390</v>
      </c>
      <c r="BT11" s="46">
        <f t="shared" si="20"/>
        <v>20455</v>
      </c>
      <c r="BU11" s="46">
        <f t="shared" si="20"/>
        <v>216</v>
      </c>
      <c r="BV11" s="46">
        <f t="shared" si="20"/>
        <v>2540</v>
      </c>
      <c r="BW11" s="46">
        <f t="shared" si="20"/>
        <v>0</v>
      </c>
      <c r="BX11" s="46">
        <f t="shared" si="20"/>
        <v>0</v>
      </c>
      <c r="BY11" s="46">
        <f t="shared" si="21"/>
        <v>20084</v>
      </c>
      <c r="BZ11" s="46">
        <f t="shared" si="22"/>
        <v>239</v>
      </c>
      <c r="CA11" s="46">
        <f t="shared" si="23"/>
        <v>18018</v>
      </c>
      <c r="CB11" s="46">
        <f t="shared" si="24"/>
        <v>11</v>
      </c>
      <c r="CC11" s="46">
        <f t="shared" si="25"/>
        <v>1816</v>
      </c>
      <c r="CD11" s="46">
        <f t="shared" si="26"/>
        <v>0</v>
      </c>
      <c r="CE11" s="46">
        <f t="shared" si="27"/>
        <v>0</v>
      </c>
      <c r="CF11" s="46">
        <f t="shared" si="28"/>
        <v>3517</v>
      </c>
      <c r="CG11" s="46">
        <f t="shared" si="29"/>
        <v>151</v>
      </c>
      <c r="CH11" s="46">
        <f t="shared" si="29"/>
        <v>2437</v>
      </c>
      <c r="CI11" s="46">
        <f t="shared" si="29"/>
        <v>205</v>
      </c>
      <c r="CJ11" s="46">
        <f t="shared" si="29"/>
        <v>724</v>
      </c>
      <c r="CK11" s="46">
        <f t="shared" si="29"/>
        <v>0</v>
      </c>
      <c r="CL11" s="46">
        <f t="shared" si="29"/>
        <v>0</v>
      </c>
      <c r="CM11" s="46">
        <f t="shared" si="30"/>
        <v>14171</v>
      </c>
      <c r="CN11" s="46">
        <f t="shared" si="30"/>
        <v>0</v>
      </c>
      <c r="CO11" s="46">
        <f t="shared" si="30"/>
        <v>12856</v>
      </c>
      <c r="CP11" s="46">
        <f t="shared" si="30"/>
        <v>1223</v>
      </c>
      <c r="CQ11" s="46">
        <f t="shared" si="30"/>
        <v>92</v>
      </c>
      <c r="CR11" s="46">
        <f t="shared" si="30"/>
        <v>0</v>
      </c>
      <c r="CS11" s="46">
        <f t="shared" si="30"/>
        <v>0</v>
      </c>
      <c r="CT11" s="46">
        <f t="shared" si="31"/>
        <v>8755</v>
      </c>
      <c r="CU11" s="46">
        <f t="shared" si="32"/>
        <v>0</v>
      </c>
      <c r="CV11" s="46">
        <f t="shared" si="33"/>
        <v>8663</v>
      </c>
      <c r="CW11" s="46">
        <f t="shared" si="34"/>
        <v>0</v>
      </c>
      <c r="CX11" s="46">
        <f t="shared" si="35"/>
        <v>92</v>
      </c>
      <c r="CY11" s="46">
        <f t="shared" si="36"/>
        <v>0</v>
      </c>
      <c r="CZ11" s="46">
        <f t="shared" si="37"/>
        <v>0</v>
      </c>
      <c r="DA11" s="46">
        <f t="shared" si="38"/>
        <v>5416</v>
      </c>
      <c r="DB11" s="46">
        <f t="shared" si="39"/>
        <v>0</v>
      </c>
      <c r="DC11" s="46">
        <f t="shared" si="39"/>
        <v>4193</v>
      </c>
      <c r="DD11" s="46">
        <f t="shared" si="39"/>
        <v>1223</v>
      </c>
      <c r="DE11" s="46">
        <f t="shared" si="39"/>
        <v>0</v>
      </c>
      <c r="DF11" s="46">
        <f t="shared" si="39"/>
        <v>0</v>
      </c>
      <c r="DG11" s="46">
        <f t="shared" si="39"/>
        <v>0</v>
      </c>
      <c r="DH11" s="46">
        <v>0</v>
      </c>
      <c r="DI11" s="46">
        <f t="shared" si="40"/>
        <v>0</v>
      </c>
      <c r="DJ11" s="46">
        <v>0</v>
      </c>
      <c r="DK11" s="46">
        <v>0</v>
      </c>
      <c r="DL11" s="46">
        <v>0</v>
      </c>
      <c r="DM11" s="46">
        <v>0</v>
      </c>
    </row>
    <row r="12" spans="1:117" s="3" customFormat="1" ht="13.5" customHeight="1" x14ac:dyDescent="0.2">
      <c r="A12" s="44" t="s">
        <v>36</v>
      </c>
      <c r="B12" s="45" t="s">
        <v>45</v>
      </c>
      <c r="C12" s="44" t="s">
        <v>46</v>
      </c>
      <c r="D12" s="46">
        <f t="shared" si="0"/>
        <v>28519</v>
      </c>
      <c r="E12" s="46">
        <f t="shared" si="1"/>
        <v>16383</v>
      </c>
      <c r="F12" s="46">
        <f t="shared" si="2"/>
        <v>0</v>
      </c>
      <c r="G12" s="46">
        <v>0</v>
      </c>
      <c r="H12" s="46">
        <v>0</v>
      </c>
      <c r="I12" s="46">
        <v>0</v>
      </c>
      <c r="J12" s="46">
        <f t="shared" si="3"/>
        <v>14422</v>
      </c>
      <c r="K12" s="46">
        <v>12313</v>
      </c>
      <c r="L12" s="46">
        <v>2109</v>
      </c>
      <c r="M12" s="46">
        <v>0</v>
      </c>
      <c r="N12" s="46">
        <f t="shared" si="4"/>
        <v>1107</v>
      </c>
      <c r="O12" s="46">
        <v>1024</v>
      </c>
      <c r="P12" s="46">
        <v>83</v>
      </c>
      <c r="Q12" s="46">
        <v>0</v>
      </c>
      <c r="R12" s="46">
        <f t="shared" si="5"/>
        <v>742</v>
      </c>
      <c r="S12" s="46">
        <v>3</v>
      </c>
      <c r="T12" s="46">
        <v>739</v>
      </c>
      <c r="U12" s="46">
        <v>0</v>
      </c>
      <c r="V12" s="46">
        <f t="shared" si="6"/>
        <v>0</v>
      </c>
      <c r="W12" s="46">
        <v>0</v>
      </c>
      <c r="X12" s="46">
        <v>0</v>
      </c>
      <c r="Y12" s="46">
        <v>0</v>
      </c>
      <c r="Z12" s="46">
        <f t="shared" si="7"/>
        <v>112</v>
      </c>
      <c r="AA12" s="46">
        <v>101</v>
      </c>
      <c r="AB12" s="46">
        <v>11</v>
      </c>
      <c r="AC12" s="46">
        <v>0</v>
      </c>
      <c r="AD12" s="46">
        <f t="shared" si="8"/>
        <v>6922</v>
      </c>
      <c r="AE12" s="46">
        <f t="shared" si="9"/>
        <v>0</v>
      </c>
      <c r="AF12" s="46">
        <v>0</v>
      </c>
      <c r="AG12" s="46">
        <v>0</v>
      </c>
      <c r="AH12" s="46">
        <v>0</v>
      </c>
      <c r="AI12" s="46">
        <f t="shared" si="10"/>
        <v>6612</v>
      </c>
      <c r="AJ12" s="46">
        <v>0</v>
      </c>
      <c r="AK12" s="46">
        <v>0</v>
      </c>
      <c r="AL12" s="46">
        <v>6612</v>
      </c>
      <c r="AM12" s="46">
        <f t="shared" si="11"/>
        <v>276</v>
      </c>
      <c r="AN12" s="46">
        <v>0</v>
      </c>
      <c r="AO12" s="46">
        <v>0</v>
      </c>
      <c r="AP12" s="46">
        <v>276</v>
      </c>
      <c r="AQ12" s="46">
        <f t="shared" si="12"/>
        <v>0</v>
      </c>
      <c r="AR12" s="46">
        <v>0</v>
      </c>
      <c r="AS12" s="46">
        <v>0</v>
      </c>
      <c r="AT12" s="46">
        <v>0</v>
      </c>
      <c r="AU12" s="46">
        <f t="shared" si="13"/>
        <v>0</v>
      </c>
      <c r="AV12" s="46">
        <v>0</v>
      </c>
      <c r="AW12" s="46">
        <v>0</v>
      </c>
      <c r="AX12" s="46">
        <v>0</v>
      </c>
      <c r="AY12" s="46">
        <f t="shared" si="14"/>
        <v>34</v>
      </c>
      <c r="AZ12" s="46">
        <v>0</v>
      </c>
      <c r="BA12" s="46">
        <v>0</v>
      </c>
      <c r="BB12" s="46">
        <v>34</v>
      </c>
      <c r="BC12" s="46">
        <f t="shared" si="15"/>
        <v>5214</v>
      </c>
      <c r="BD12" s="46">
        <f t="shared" si="16"/>
        <v>3099</v>
      </c>
      <c r="BE12" s="46">
        <v>0</v>
      </c>
      <c r="BF12" s="46">
        <v>655</v>
      </c>
      <c r="BG12" s="46">
        <v>1380</v>
      </c>
      <c r="BH12" s="46">
        <v>0</v>
      </c>
      <c r="BI12" s="46">
        <v>0</v>
      </c>
      <c r="BJ12" s="46">
        <v>1064</v>
      </c>
      <c r="BK12" s="46">
        <f t="shared" si="18"/>
        <v>2115</v>
      </c>
      <c r="BL12" s="46">
        <v>0</v>
      </c>
      <c r="BM12" s="46">
        <v>1634</v>
      </c>
      <c r="BN12" s="46">
        <v>339</v>
      </c>
      <c r="BO12" s="46">
        <v>0</v>
      </c>
      <c r="BP12" s="46">
        <v>0</v>
      </c>
      <c r="BQ12" s="46">
        <v>142</v>
      </c>
      <c r="BR12" s="46">
        <f t="shared" si="20"/>
        <v>19482</v>
      </c>
      <c r="BS12" s="46">
        <f t="shared" si="20"/>
        <v>0</v>
      </c>
      <c r="BT12" s="46">
        <f t="shared" si="20"/>
        <v>15077</v>
      </c>
      <c r="BU12" s="46">
        <f t="shared" si="20"/>
        <v>2487</v>
      </c>
      <c r="BV12" s="46">
        <f t="shared" si="20"/>
        <v>742</v>
      </c>
      <c r="BW12" s="46">
        <f t="shared" si="20"/>
        <v>0</v>
      </c>
      <c r="BX12" s="46">
        <f t="shared" si="20"/>
        <v>1176</v>
      </c>
      <c r="BY12" s="46">
        <f t="shared" si="21"/>
        <v>16383</v>
      </c>
      <c r="BZ12" s="46">
        <f t="shared" si="22"/>
        <v>0</v>
      </c>
      <c r="CA12" s="46">
        <f t="shared" si="23"/>
        <v>14422</v>
      </c>
      <c r="CB12" s="46">
        <f t="shared" si="24"/>
        <v>1107</v>
      </c>
      <c r="CC12" s="46">
        <f t="shared" si="25"/>
        <v>742</v>
      </c>
      <c r="CD12" s="46">
        <f t="shared" si="26"/>
        <v>0</v>
      </c>
      <c r="CE12" s="46">
        <f t="shared" si="27"/>
        <v>112</v>
      </c>
      <c r="CF12" s="46">
        <f t="shared" si="28"/>
        <v>3099</v>
      </c>
      <c r="CG12" s="46">
        <f t="shared" si="29"/>
        <v>0</v>
      </c>
      <c r="CH12" s="46">
        <f t="shared" si="29"/>
        <v>655</v>
      </c>
      <c r="CI12" s="46">
        <f t="shared" si="29"/>
        <v>1380</v>
      </c>
      <c r="CJ12" s="46">
        <f t="shared" si="29"/>
        <v>0</v>
      </c>
      <c r="CK12" s="46">
        <f t="shared" si="29"/>
        <v>0</v>
      </c>
      <c r="CL12" s="46">
        <f t="shared" si="29"/>
        <v>1064</v>
      </c>
      <c r="CM12" s="46">
        <f t="shared" si="30"/>
        <v>9037</v>
      </c>
      <c r="CN12" s="46">
        <f t="shared" si="30"/>
        <v>0</v>
      </c>
      <c r="CO12" s="46">
        <f t="shared" si="30"/>
        <v>8246</v>
      </c>
      <c r="CP12" s="46">
        <f t="shared" si="30"/>
        <v>615</v>
      </c>
      <c r="CQ12" s="46">
        <f t="shared" si="30"/>
        <v>0</v>
      </c>
      <c r="CR12" s="46">
        <f t="shared" si="30"/>
        <v>0</v>
      </c>
      <c r="CS12" s="46">
        <f t="shared" si="30"/>
        <v>176</v>
      </c>
      <c r="CT12" s="46">
        <f t="shared" si="31"/>
        <v>6922</v>
      </c>
      <c r="CU12" s="46">
        <f t="shared" si="32"/>
        <v>0</v>
      </c>
      <c r="CV12" s="46">
        <f t="shared" si="33"/>
        <v>6612</v>
      </c>
      <c r="CW12" s="46">
        <f t="shared" si="34"/>
        <v>276</v>
      </c>
      <c r="CX12" s="46">
        <f t="shared" si="35"/>
        <v>0</v>
      </c>
      <c r="CY12" s="46">
        <f t="shared" si="36"/>
        <v>0</v>
      </c>
      <c r="CZ12" s="46">
        <f t="shared" si="37"/>
        <v>34</v>
      </c>
      <c r="DA12" s="46">
        <f t="shared" si="38"/>
        <v>2115</v>
      </c>
      <c r="DB12" s="46">
        <f t="shared" si="39"/>
        <v>0</v>
      </c>
      <c r="DC12" s="46">
        <f t="shared" si="39"/>
        <v>1634</v>
      </c>
      <c r="DD12" s="46">
        <f t="shared" si="39"/>
        <v>339</v>
      </c>
      <c r="DE12" s="46">
        <f t="shared" si="39"/>
        <v>0</v>
      </c>
      <c r="DF12" s="46">
        <f t="shared" si="39"/>
        <v>0</v>
      </c>
      <c r="DG12" s="46">
        <f t="shared" si="39"/>
        <v>142</v>
      </c>
      <c r="DH12" s="46">
        <v>0</v>
      </c>
      <c r="DI12" s="46">
        <f t="shared" si="40"/>
        <v>23</v>
      </c>
      <c r="DJ12" s="46">
        <v>0</v>
      </c>
      <c r="DK12" s="46">
        <v>0</v>
      </c>
      <c r="DL12" s="46">
        <v>0</v>
      </c>
      <c r="DM12" s="46">
        <v>23</v>
      </c>
    </row>
    <row r="13" spans="1:117" s="3" customFormat="1" ht="13.5" customHeight="1" x14ac:dyDescent="0.2">
      <c r="A13" s="44" t="s">
        <v>36</v>
      </c>
      <c r="B13" s="45" t="s">
        <v>47</v>
      </c>
      <c r="C13" s="44" t="s">
        <v>48</v>
      </c>
      <c r="D13" s="46">
        <f t="shared" si="0"/>
        <v>24710</v>
      </c>
      <c r="E13" s="46">
        <f t="shared" si="1"/>
        <v>15475</v>
      </c>
      <c r="F13" s="46">
        <f t="shared" si="2"/>
        <v>0</v>
      </c>
      <c r="G13" s="46">
        <v>0</v>
      </c>
      <c r="H13" s="46">
        <v>0</v>
      </c>
      <c r="I13" s="46">
        <v>0</v>
      </c>
      <c r="J13" s="46">
        <f t="shared" si="3"/>
        <v>14006</v>
      </c>
      <c r="K13" s="46">
        <v>1923</v>
      </c>
      <c r="L13" s="46">
        <v>12083</v>
      </c>
      <c r="M13" s="46">
        <v>0</v>
      </c>
      <c r="N13" s="46">
        <f t="shared" si="4"/>
        <v>786</v>
      </c>
      <c r="O13" s="46">
        <v>391</v>
      </c>
      <c r="P13" s="46">
        <v>395</v>
      </c>
      <c r="Q13" s="46">
        <v>0</v>
      </c>
      <c r="R13" s="46">
        <f t="shared" si="5"/>
        <v>657</v>
      </c>
      <c r="S13" s="46">
        <v>454</v>
      </c>
      <c r="T13" s="46">
        <v>203</v>
      </c>
      <c r="U13" s="46">
        <v>0</v>
      </c>
      <c r="V13" s="46">
        <f t="shared" si="6"/>
        <v>0</v>
      </c>
      <c r="W13" s="46">
        <v>0</v>
      </c>
      <c r="X13" s="46">
        <v>0</v>
      </c>
      <c r="Y13" s="46">
        <v>0</v>
      </c>
      <c r="Z13" s="46">
        <f t="shared" si="7"/>
        <v>26</v>
      </c>
      <c r="AA13" s="46">
        <v>0</v>
      </c>
      <c r="AB13" s="46">
        <v>26</v>
      </c>
      <c r="AC13" s="46">
        <v>0</v>
      </c>
      <c r="AD13" s="46">
        <f t="shared" si="8"/>
        <v>4622</v>
      </c>
      <c r="AE13" s="46">
        <f t="shared" si="9"/>
        <v>0</v>
      </c>
      <c r="AF13" s="46">
        <v>0</v>
      </c>
      <c r="AG13" s="46">
        <v>0</v>
      </c>
      <c r="AH13" s="46">
        <v>0</v>
      </c>
      <c r="AI13" s="46">
        <f t="shared" si="10"/>
        <v>4500</v>
      </c>
      <c r="AJ13" s="46">
        <v>0</v>
      </c>
      <c r="AK13" s="46">
        <v>0</v>
      </c>
      <c r="AL13" s="46">
        <v>4500</v>
      </c>
      <c r="AM13" s="46">
        <f t="shared" si="11"/>
        <v>53</v>
      </c>
      <c r="AN13" s="46">
        <v>0</v>
      </c>
      <c r="AO13" s="46">
        <v>0</v>
      </c>
      <c r="AP13" s="46">
        <v>53</v>
      </c>
      <c r="AQ13" s="46">
        <f t="shared" si="12"/>
        <v>0</v>
      </c>
      <c r="AR13" s="46">
        <v>0</v>
      </c>
      <c r="AS13" s="46">
        <v>0</v>
      </c>
      <c r="AT13" s="46">
        <v>0</v>
      </c>
      <c r="AU13" s="46">
        <f t="shared" si="13"/>
        <v>0</v>
      </c>
      <c r="AV13" s="46">
        <v>0</v>
      </c>
      <c r="AW13" s="46">
        <v>0</v>
      </c>
      <c r="AX13" s="46">
        <v>0</v>
      </c>
      <c r="AY13" s="46">
        <f t="shared" si="14"/>
        <v>69</v>
      </c>
      <c r="AZ13" s="46">
        <v>0</v>
      </c>
      <c r="BA13" s="46">
        <v>0</v>
      </c>
      <c r="BB13" s="46">
        <v>69</v>
      </c>
      <c r="BC13" s="46">
        <f t="shared" si="15"/>
        <v>4613</v>
      </c>
      <c r="BD13" s="46">
        <f t="shared" si="16"/>
        <v>2864</v>
      </c>
      <c r="BE13" s="46">
        <v>0</v>
      </c>
      <c r="BF13" s="46">
        <v>376</v>
      </c>
      <c r="BG13" s="46">
        <v>194</v>
      </c>
      <c r="BH13" s="46">
        <v>375</v>
      </c>
      <c r="BI13" s="46">
        <v>0</v>
      </c>
      <c r="BJ13" s="46">
        <v>1919</v>
      </c>
      <c r="BK13" s="46">
        <f t="shared" si="18"/>
        <v>1749</v>
      </c>
      <c r="BL13" s="46">
        <v>0</v>
      </c>
      <c r="BM13" s="46">
        <v>1133</v>
      </c>
      <c r="BN13" s="46">
        <v>27</v>
      </c>
      <c r="BO13" s="46">
        <v>0</v>
      </c>
      <c r="BP13" s="46">
        <v>0</v>
      </c>
      <c r="BQ13" s="46">
        <v>589</v>
      </c>
      <c r="BR13" s="46">
        <f t="shared" si="20"/>
        <v>18339</v>
      </c>
      <c r="BS13" s="46">
        <f t="shared" si="20"/>
        <v>0</v>
      </c>
      <c r="BT13" s="46">
        <f t="shared" si="20"/>
        <v>14382</v>
      </c>
      <c r="BU13" s="46">
        <f t="shared" si="20"/>
        <v>980</v>
      </c>
      <c r="BV13" s="46">
        <f t="shared" si="20"/>
        <v>1032</v>
      </c>
      <c r="BW13" s="46">
        <f t="shared" si="20"/>
        <v>0</v>
      </c>
      <c r="BX13" s="46">
        <f t="shared" si="20"/>
        <v>1945</v>
      </c>
      <c r="BY13" s="46">
        <f t="shared" si="21"/>
        <v>15475</v>
      </c>
      <c r="BZ13" s="46">
        <f t="shared" si="22"/>
        <v>0</v>
      </c>
      <c r="CA13" s="46">
        <f t="shared" si="23"/>
        <v>14006</v>
      </c>
      <c r="CB13" s="46">
        <f t="shared" si="24"/>
        <v>786</v>
      </c>
      <c r="CC13" s="46">
        <f t="shared" si="25"/>
        <v>657</v>
      </c>
      <c r="CD13" s="46">
        <f t="shared" si="26"/>
        <v>0</v>
      </c>
      <c r="CE13" s="46">
        <f t="shared" si="27"/>
        <v>26</v>
      </c>
      <c r="CF13" s="46">
        <f t="shared" si="28"/>
        <v>2864</v>
      </c>
      <c r="CG13" s="46">
        <f t="shared" si="29"/>
        <v>0</v>
      </c>
      <c r="CH13" s="46">
        <f t="shared" si="29"/>
        <v>376</v>
      </c>
      <c r="CI13" s="46">
        <f t="shared" si="29"/>
        <v>194</v>
      </c>
      <c r="CJ13" s="46">
        <f t="shared" si="29"/>
        <v>375</v>
      </c>
      <c r="CK13" s="46">
        <f t="shared" si="29"/>
        <v>0</v>
      </c>
      <c r="CL13" s="46">
        <f t="shared" si="29"/>
        <v>1919</v>
      </c>
      <c r="CM13" s="46">
        <f t="shared" si="30"/>
        <v>6371</v>
      </c>
      <c r="CN13" s="46">
        <f t="shared" si="30"/>
        <v>0</v>
      </c>
      <c r="CO13" s="46">
        <f t="shared" si="30"/>
        <v>5633</v>
      </c>
      <c r="CP13" s="46">
        <f t="shared" si="30"/>
        <v>80</v>
      </c>
      <c r="CQ13" s="46">
        <f t="shared" si="30"/>
        <v>0</v>
      </c>
      <c r="CR13" s="46">
        <f t="shared" si="30"/>
        <v>0</v>
      </c>
      <c r="CS13" s="46">
        <f t="shared" si="30"/>
        <v>658</v>
      </c>
      <c r="CT13" s="46">
        <f t="shared" si="31"/>
        <v>4622</v>
      </c>
      <c r="CU13" s="46">
        <f t="shared" si="32"/>
        <v>0</v>
      </c>
      <c r="CV13" s="46">
        <f t="shared" si="33"/>
        <v>4500</v>
      </c>
      <c r="CW13" s="46">
        <f t="shared" si="34"/>
        <v>53</v>
      </c>
      <c r="CX13" s="46">
        <f t="shared" si="35"/>
        <v>0</v>
      </c>
      <c r="CY13" s="46">
        <f t="shared" si="36"/>
        <v>0</v>
      </c>
      <c r="CZ13" s="46">
        <f t="shared" si="37"/>
        <v>69</v>
      </c>
      <c r="DA13" s="46">
        <f t="shared" si="38"/>
        <v>1749</v>
      </c>
      <c r="DB13" s="46">
        <f t="shared" si="39"/>
        <v>0</v>
      </c>
      <c r="DC13" s="46">
        <f t="shared" si="39"/>
        <v>1133</v>
      </c>
      <c r="DD13" s="46">
        <f t="shared" si="39"/>
        <v>27</v>
      </c>
      <c r="DE13" s="46">
        <f t="shared" si="39"/>
        <v>0</v>
      </c>
      <c r="DF13" s="46">
        <f t="shared" si="39"/>
        <v>0</v>
      </c>
      <c r="DG13" s="46">
        <f t="shared" si="39"/>
        <v>589</v>
      </c>
      <c r="DH13" s="46">
        <v>0</v>
      </c>
      <c r="DI13" s="46">
        <f t="shared" si="40"/>
        <v>4</v>
      </c>
      <c r="DJ13" s="46">
        <v>0</v>
      </c>
      <c r="DK13" s="46">
        <v>0</v>
      </c>
      <c r="DL13" s="46">
        <v>0</v>
      </c>
      <c r="DM13" s="46">
        <v>4</v>
      </c>
    </row>
    <row r="14" spans="1:117" s="3" customFormat="1" ht="13.5" customHeight="1" x14ac:dyDescent="0.2">
      <c r="A14" s="44" t="s">
        <v>36</v>
      </c>
      <c r="B14" s="45" t="s">
        <v>49</v>
      </c>
      <c r="C14" s="44" t="s">
        <v>50</v>
      </c>
      <c r="D14" s="46">
        <f t="shared" si="0"/>
        <v>6271</v>
      </c>
      <c r="E14" s="46">
        <f t="shared" si="1"/>
        <v>4012</v>
      </c>
      <c r="F14" s="46">
        <f t="shared" si="2"/>
        <v>0</v>
      </c>
      <c r="G14" s="46">
        <v>0</v>
      </c>
      <c r="H14" s="46">
        <v>0</v>
      </c>
      <c r="I14" s="46">
        <v>0</v>
      </c>
      <c r="J14" s="46">
        <f t="shared" si="3"/>
        <v>3468</v>
      </c>
      <c r="K14" s="46">
        <v>3468</v>
      </c>
      <c r="L14" s="46">
        <v>0</v>
      </c>
      <c r="M14" s="46">
        <v>0</v>
      </c>
      <c r="N14" s="46">
        <f t="shared" si="4"/>
        <v>309</v>
      </c>
      <c r="O14" s="46">
        <v>309</v>
      </c>
      <c r="P14" s="46">
        <v>0</v>
      </c>
      <c r="Q14" s="46">
        <v>0</v>
      </c>
      <c r="R14" s="46">
        <f t="shared" si="5"/>
        <v>189</v>
      </c>
      <c r="S14" s="46">
        <v>33</v>
      </c>
      <c r="T14" s="46">
        <v>156</v>
      </c>
      <c r="U14" s="46">
        <v>0</v>
      </c>
      <c r="V14" s="46">
        <f t="shared" si="6"/>
        <v>0</v>
      </c>
      <c r="W14" s="46">
        <v>0</v>
      </c>
      <c r="X14" s="46">
        <v>0</v>
      </c>
      <c r="Y14" s="46">
        <v>0</v>
      </c>
      <c r="Z14" s="46">
        <f t="shared" si="7"/>
        <v>46</v>
      </c>
      <c r="AA14" s="46">
        <v>46</v>
      </c>
      <c r="AB14" s="46">
        <v>0</v>
      </c>
      <c r="AC14" s="46">
        <v>0</v>
      </c>
      <c r="AD14" s="46">
        <f t="shared" si="8"/>
        <v>1329</v>
      </c>
      <c r="AE14" s="46">
        <f t="shared" si="9"/>
        <v>0</v>
      </c>
      <c r="AF14" s="46">
        <v>0</v>
      </c>
      <c r="AG14" s="46">
        <v>0</v>
      </c>
      <c r="AH14" s="46">
        <v>0</v>
      </c>
      <c r="AI14" s="46">
        <f t="shared" si="10"/>
        <v>1282</v>
      </c>
      <c r="AJ14" s="46">
        <v>0</v>
      </c>
      <c r="AK14" s="46">
        <v>0</v>
      </c>
      <c r="AL14" s="46">
        <v>1282</v>
      </c>
      <c r="AM14" s="46">
        <f t="shared" si="11"/>
        <v>47</v>
      </c>
      <c r="AN14" s="46">
        <v>0</v>
      </c>
      <c r="AO14" s="46">
        <v>0</v>
      </c>
      <c r="AP14" s="46">
        <v>47</v>
      </c>
      <c r="AQ14" s="46">
        <f t="shared" si="12"/>
        <v>0</v>
      </c>
      <c r="AR14" s="46">
        <v>0</v>
      </c>
      <c r="AS14" s="46">
        <v>0</v>
      </c>
      <c r="AT14" s="46">
        <v>0</v>
      </c>
      <c r="AU14" s="46">
        <f t="shared" si="13"/>
        <v>0</v>
      </c>
      <c r="AV14" s="46">
        <v>0</v>
      </c>
      <c r="AW14" s="46">
        <v>0</v>
      </c>
      <c r="AX14" s="46">
        <v>0</v>
      </c>
      <c r="AY14" s="46">
        <f t="shared" si="14"/>
        <v>0</v>
      </c>
      <c r="AZ14" s="46">
        <v>0</v>
      </c>
      <c r="BA14" s="46">
        <v>0</v>
      </c>
      <c r="BB14" s="46">
        <v>0</v>
      </c>
      <c r="BC14" s="46">
        <f t="shared" si="15"/>
        <v>930</v>
      </c>
      <c r="BD14" s="46">
        <f t="shared" si="16"/>
        <v>534</v>
      </c>
      <c r="BE14" s="46">
        <v>0</v>
      </c>
      <c r="BF14" s="46">
        <v>124</v>
      </c>
      <c r="BG14" s="46">
        <v>158</v>
      </c>
      <c r="BH14" s="46">
        <v>0</v>
      </c>
      <c r="BI14" s="46">
        <v>0</v>
      </c>
      <c r="BJ14" s="46">
        <v>252</v>
      </c>
      <c r="BK14" s="46">
        <f t="shared" si="18"/>
        <v>396</v>
      </c>
      <c r="BL14" s="46">
        <v>0</v>
      </c>
      <c r="BM14" s="46">
        <v>358</v>
      </c>
      <c r="BN14" s="46">
        <v>19</v>
      </c>
      <c r="BO14" s="46">
        <v>0</v>
      </c>
      <c r="BP14" s="46">
        <v>0</v>
      </c>
      <c r="BQ14" s="46">
        <v>19</v>
      </c>
      <c r="BR14" s="46">
        <f t="shared" si="20"/>
        <v>4546</v>
      </c>
      <c r="BS14" s="46">
        <f t="shared" si="20"/>
        <v>0</v>
      </c>
      <c r="BT14" s="46">
        <f t="shared" si="20"/>
        <v>3592</v>
      </c>
      <c r="BU14" s="46">
        <f t="shared" si="20"/>
        <v>467</v>
      </c>
      <c r="BV14" s="46">
        <f t="shared" si="20"/>
        <v>189</v>
      </c>
      <c r="BW14" s="46">
        <f t="shared" si="20"/>
        <v>0</v>
      </c>
      <c r="BX14" s="46">
        <f t="shared" si="20"/>
        <v>298</v>
      </c>
      <c r="BY14" s="46">
        <f t="shared" si="21"/>
        <v>4012</v>
      </c>
      <c r="BZ14" s="46">
        <f t="shared" si="22"/>
        <v>0</v>
      </c>
      <c r="CA14" s="46">
        <f t="shared" si="23"/>
        <v>3468</v>
      </c>
      <c r="CB14" s="46">
        <f t="shared" si="24"/>
        <v>309</v>
      </c>
      <c r="CC14" s="46">
        <f t="shared" si="25"/>
        <v>189</v>
      </c>
      <c r="CD14" s="46">
        <f t="shared" si="26"/>
        <v>0</v>
      </c>
      <c r="CE14" s="46">
        <f t="shared" si="27"/>
        <v>46</v>
      </c>
      <c r="CF14" s="46">
        <f t="shared" si="28"/>
        <v>534</v>
      </c>
      <c r="CG14" s="46">
        <f t="shared" si="29"/>
        <v>0</v>
      </c>
      <c r="CH14" s="46">
        <f t="shared" si="29"/>
        <v>124</v>
      </c>
      <c r="CI14" s="46">
        <f t="shared" si="29"/>
        <v>158</v>
      </c>
      <c r="CJ14" s="46">
        <f t="shared" si="29"/>
        <v>0</v>
      </c>
      <c r="CK14" s="46">
        <f t="shared" si="29"/>
        <v>0</v>
      </c>
      <c r="CL14" s="46">
        <f t="shared" si="29"/>
        <v>252</v>
      </c>
      <c r="CM14" s="46">
        <f t="shared" si="30"/>
        <v>1725</v>
      </c>
      <c r="CN14" s="46">
        <f t="shared" si="30"/>
        <v>0</v>
      </c>
      <c r="CO14" s="46">
        <f t="shared" si="30"/>
        <v>1640</v>
      </c>
      <c r="CP14" s="46">
        <f t="shared" si="30"/>
        <v>66</v>
      </c>
      <c r="CQ14" s="46">
        <f t="shared" si="30"/>
        <v>0</v>
      </c>
      <c r="CR14" s="46">
        <f t="shared" si="30"/>
        <v>0</v>
      </c>
      <c r="CS14" s="46">
        <f t="shared" si="30"/>
        <v>19</v>
      </c>
      <c r="CT14" s="46">
        <f t="shared" si="31"/>
        <v>1329</v>
      </c>
      <c r="CU14" s="46">
        <f t="shared" si="32"/>
        <v>0</v>
      </c>
      <c r="CV14" s="46">
        <f t="shared" si="33"/>
        <v>1282</v>
      </c>
      <c r="CW14" s="46">
        <f t="shared" si="34"/>
        <v>47</v>
      </c>
      <c r="CX14" s="46">
        <f t="shared" si="35"/>
        <v>0</v>
      </c>
      <c r="CY14" s="46">
        <f t="shared" si="36"/>
        <v>0</v>
      </c>
      <c r="CZ14" s="46">
        <f t="shared" si="37"/>
        <v>0</v>
      </c>
      <c r="DA14" s="46">
        <f t="shared" si="38"/>
        <v>396</v>
      </c>
      <c r="DB14" s="46">
        <f t="shared" si="39"/>
        <v>0</v>
      </c>
      <c r="DC14" s="46">
        <f t="shared" si="39"/>
        <v>358</v>
      </c>
      <c r="DD14" s="46">
        <f t="shared" si="39"/>
        <v>19</v>
      </c>
      <c r="DE14" s="46">
        <f t="shared" si="39"/>
        <v>0</v>
      </c>
      <c r="DF14" s="46">
        <f t="shared" si="39"/>
        <v>0</v>
      </c>
      <c r="DG14" s="46">
        <f t="shared" si="39"/>
        <v>19</v>
      </c>
      <c r="DH14" s="46">
        <v>0</v>
      </c>
      <c r="DI14" s="46">
        <f t="shared" si="40"/>
        <v>0</v>
      </c>
      <c r="DJ14" s="46">
        <v>0</v>
      </c>
      <c r="DK14" s="46">
        <v>0</v>
      </c>
      <c r="DL14" s="46">
        <v>0</v>
      </c>
      <c r="DM14" s="46">
        <v>0</v>
      </c>
    </row>
    <row r="15" spans="1:117" s="3" customFormat="1" ht="13.5" customHeight="1" x14ac:dyDescent="0.2">
      <c r="A15" s="44" t="s">
        <v>36</v>
      </c>
      <c r="B15" s="45" t="s">
        <v>51</v>
      </c>
      <c r="C15" s="44" t="s">
        <v>52</v>
      </c>
      <c r="D15" s="46">
        <f t="shared" si="0"/>
        <v>13887</v>
      </c>
      <c r="E15" s="46">
        <f t="shared" si="1"/>
        <v>8647</v>
      </c>
      <c r="F15" s="46">
        <f t="shared" si="2"/>
        <v>0</v>
      </c>
      <c r="G15" s="46">
        <v>0</v>
      </c>
      <c r="H15" s="46">
        <v>0</v>
      </c>
      <c r="I15" s="46">
        <v>0</v>
      </c>
      <c r="J15" s="46">
        <f t="shared" si="3"/>
        <v>6753</v>
      </c>
      <c r="K15" s="46">
        <v>0</v>
      </c>
      <c r="L15" s="46">
        <v>6753</v>
      </c>
      <c r="M15" s="46">
        <v>0</v>
      </c>
      <c r="N15" s="46">
        <f t="shared" si="4"/>
        <v>420</v>
      </c>
      <c r="O15" s="46">
        <v>420</v>
      </c>
      <c r="P15" s="46">
        <v>0</v>
      </c>
      <c r="Q15" s="46">
        <v>0</v>
      </c>
      <c r="R15" s="46">
        <f t="shared" si="5"/>
        <v>1474</v>
      </c>
      <c r="S15" s="46">
        <v>1474</v>
      </c>
      <c r="T15" s="46">
        <v>0</v>
      </c>
      <c r="U15" s="46">
        <v>0</v>
      </c>
      <c r="V15" s="46">
        <f t="shared" si="6"/>
        <v>0</v>
      </c>
      <c r="W15" s="46">
        <v>0</v>
      </c>
      <c r="X15" s="46">
        <v>0</v>
      </c>
      <c r="Y15" s="46">
        <v>0</v>
      </c>
      <c r="Z15" s="46">
        <f t="shared" si="7"/>
        <v>0</v>
      </c>
      <c r="AA15" s="46">
        <v>0</v>
      </c>
      <c r="AB15" s="46">
        <v>0</v>
      </c>
      <c r="AC15" s="46">
        <v>0</v>
      </c>
      <c r="AD15" s="46">
        <f t="shared" si="8"/>
        <v>2593</v>
      </c>
      <c r="AE15" s="46">
        <f t="shared" si="9"/>
        <v>0</v>
      </c>
      <c r="AF15" s="46">
        <v>0</v>
      </c>
      <c r="AG15" s="46">
        <v>0</v>
      </c>
      <c r="AH15" s="46">
        <v>0</v>
      </c>
      <c r="AI15" s="46">
        <f t="shared" si="10"/>
        <v>2568</v>
      </c>
      <c r="AJ15" s="46">
        <v>0</v>
      </c>
      <c r="AK15" s="46">
        <v>0</v>
      </c>
      <c r="AL15" s="46">
        <v>2568</v>
      </c>
      <c r="AM15" s="46">
        <f t="shared" si="11"/>
        <v>17</v>
      </c>
      <c r="AN15" s="46">
        <v>0</v>
      </c>
      <c r="AO15" s="46">
        <v>0</v>
      </c>
      <c r="AP15" s="46">
        <v>17</v>
      </c>
      <c r="AQ15" s="46">
        <f t="shared" si="12"/>
        <v>8</v>
      </c>
      <c r="AR15" s="46">
        <v>0</v>
      </c>
      <c r="AS15" s="46">
        <v>0</v>
      </c>
      <c r="AT15" s="46">
        <v>8</v>
      </c>
      <c r="AU15" s="46">
        <f t="shared" si="13"/>
        <v>0</v>
      </c>
      <c r="AV15" s="46">
        <v>0</v>
      </c>
      <c r="AW15" s="46">
        <v>0</v>
      </c>
      <c r="AX15" s="46">
        <v>0</v>
      </c>
      <c r="AY15" s="46">
        <f t="shared" si="14"/>
        <v>0</v>
      </c>
      <c r="AZ15" s="46">
        <v>0</v>
      </c>
      <c r="BA15" s="46">
        <v>0</v>
      </c>
      <c r="BB15" s="46">
        <v>0</v>
      </c>
      <c r="BC15" s="46">
        <f t="shared" si="15"/>
        <v>2647</v>
      </c>
      <c r="BD15" s="46">
        <f t="shared" si="16"/>
        <v>739</v>
      </c>
      <c r="BE15" s="46">
        <v>0</v>
      </c>
      <c r="BF15" s="46">
        <v>464</v>
      </c>
      <c r="BG15" s="46">
        <v>275</v>
      </c>
      <c r="BH15" s="46">
        <v>0</v>
      </c>
      <c r="BI15" s="46">
        <v>0</v>
      </c>
      <c r="BJ15" s="46">
        <v>0</v>
      </c>
      <c r="BK15" s="46">
        <f t="shared" si="18"/>
        <v>1908</v>
      </c>
      <c r="BL15" s="46">
        <v>0</v>
      </c>
      <c r="BM15" s="46">
        <v>477</v>
      </c>
      <c r="BN15" s="46">
        <v>1414</v>
      </c>
      <c r="BO15" s="46">
        <v>17</v>
      </c>
      <c r="BP15" s="46">
        <v>0</v>
      </c>
      <c r="BQ15" s="46">
        <v>0</v>
      </c>
      <c r="BR15" s="46">
        <f t="shared" si="20"/>
        <v>9386</v>
      </c>
      <c r="BS15" s="46">
        <f t="shared" si="20"/>
        <v>0</v>
      </c>
      <c r="BT15" s="46">
        <f t="shared" si="20"/>
        <v>7217</v>
      </c>
      <c r="BU15" s="46">
        <f t="shared" si="20"/>
        <v>695</v>
      </c>
      <c r="BV15" s="46">
        <f t="shared" si="20"/>
        <v>1474</v>
      </c>
      <c r="BW15" s="46">
        <f t="shared" si="20"/>
        <v>0</v>
      </c>
      <c r="BX15" s="46">
        <f t="shared" si="20"/>
        <v>0</v>
      </c>
      <c r="BY15" s="46">
        <f t="shared" si="21"/>
        <v>8647</v>
      </c>
      <c r="BZ15" s="46">
        <f t="shared" si="22"/>
        <v>0</v>
      </c>
      <c r="CA15" s="46">
        <f t="shared" si="23"/>
        <v>6753</v>
      </c>
      <c r="CB15" s="46">
        <f t="shared" si="24"/>
        <v>420</v>
      </c>
      <c r="CC15" s="46">
        <f t="shared" si="25"/>
        <v>1474</v>
      </c>
      <c r="CD15" s="46">
        <f t="shared" si="26"/>
        <v>0</v>
      </c>
      <c r="CE15" s="46">
        <f t="shared" si="27"/>
        <v>0</v>
      </c>
      <c r="CF15" s="46">
        <f t="shared" si="28"/>
        <v>739</v>
      </c>
      <c r="CG15" s="46">
        <f t="shared" si="29"/>
        <v>0</v>
      </c>
      <c r="CH15" s="46">
        <f t="shared" si="29"/>
        <v>464</v>
      </c>
      <c r="CI15" s="46">
        <f t="shared" si="29"/>
        <v>275</v>
      </c>
      <c r="CJ15" s="46">
        <f t="shared" si="29"/>
        <v>0</v>
      </c>
      <c r="CK15" s="46">
        <f t="shared" si="29"/>
        <v>0</v>
      </c>
      <c r="CL15" s="46">
        <f t="shared" si="29"/>
        <v>0</v>
      </c>
      <c r="CM15" s="46">
        <f t="shared" si="30"/>
        <v>4501</v>
      </c>
      <c r="CN15" s="46">
        <f t="shared" si="30"/>
        <v>0</v>
      </c>
      <c r="CO15" s="46">
        <f t="shared" si="30"/>
        <v>3045</v>
      </c>
      <c r="CP15" s="46">
        <f t="shared" si="30"/>
        <v>1431</v>
      </c>
      <c r="CQ15" s="46">
        <f t="shared" si="30"/>
        <v>25</v>
      </c>
      <c r="CR15" s="46">
        <f t="shared" si="30"/>
        <v>0</v>
      </c>
      <c r="CS15" s="46">
        <f t="shared" si="30"/>
        <v>0</v>
      </c>
      <c r="CT15" s="46">
        <f t="shared" si="31"/>
        <v>2593</v>
      </c>
      <c r="CU15" s="46">
        <f t="shared" si="32"/>
        <v>0</v>
      </c>
      <c r="CV15" s="46">
        <f t="shared" si="33"/>
        <v>2568</v>
      </c>
      <c r="CW15" s="46">
        <f t="shared" si="34"/>
        <v>17</v>
      </c>
      <c r="CX15" s="46">
        <f t="shared" si="35"/>
        <v>8</v>
      </c>
      <c r="CY15" s="46">
        <f t="shared" si="36"/>
        <v>0</v>
      </c>
      <c r="CZ15" s="46">
        <f t="shared" si="37"/>
        <v>0</v>
      </c>
      <c r="DA15" s="46">
        <f t="shared" si="38"/>
        <v>1908</v>
      </c>
      <c r="DB15" s="46">
        <f t="shared" si="39"/>
        <v>0</v>
      </c>
      <c r="DC15" s="46">
        <f t="shared" si="39"/>
        <v>477</v>
      </c>
      <c r="DD15" s="46">
        <f t="shared" si="39"/>
        <v>1414</v>
      </c>
      <c r="DE15" s="46">
        <f t="shared" si="39"/>
        <v>17</v>
      </c>
      <c r="DF15" s="46">
        <f t="shared" si="39"/>
        <v>0</v>
      </c>
      <c r="DG15" s="46">
        <f t="shared" si="39"/>
        <v>0</v>
      </c>
      <c r="DH15" s="46">
        <v>0</v>
      </c>
      <c r="DI15" s="46">
        <f t="shared" si="40"/>
        <v>0</v>
      </c>
      <c r="DJ15" s="46">
        <v>0</v>
      </c>
      <c r="DK15" s="46">
        <v>0</v>
      </c>
      <c r="DL15" s="46">
        <v>0</v>
      </c>
      <c r="DM15" s="46">
        <v>0</v>
      </c>
    </row>
    <row r="16" spans="1:117" s="3" customFormat="1" ht="13.5" customHeight="1" x14ac:dyDescent="0.2">
      <c r="A16" s="44" t="s">
        <v>36</v>
      </c>
      <c r="B16" s="45" t="s">
        <v>53</v>
      </c>
      <c r="C16" s="44" t="s">
        <v>54</v>
      </c>
      <c r="D16" s="46">
        <f t="shared" si="0"/>
        <v>19128</v>
      </c>
      <c r="E16" s="46">
        <f t="shared" si="1"/>
        <v>14026</v>
      </c>
      <c r="F16" s="46">
        <f t="shared" si="2"/>
        <v>0</v>
      </c>
      <c r="G16" s="46">
        <v>0</v>
      </c>
      <c r="H16" s="46">
        <v>0</v>
      </c>
      <c r="I16" s="46">
        <v>0</v>
      </c>
      <c r="J16" s="46">
        <f t="shared" si="3"/>
        <v>10562</v>
      </c>
      <c r="K16" s="46">
        <v>0</v>
      </c>
      <c r="L16" s="46">
        <v>10562</v>
      </c>
      <c r="M16" s="46">
        <v>0</v>
      </c>
      <c r="N16" s="46">
        <f t="shared" si="4"/>
        <v>796</v>
      </c>
      <c r="O16" s="46">
        <v>0</v>
      </c>
      <c r="P16" s="46">
        <v>796</v>
      </c>
      <c r="Q16" s="46">
        <v>0</v>
      </c>
      <c r="R16" s="46">
        <f t="shared" si="5"/>
        <v>2668</v>
      </c>
      <c r="S16" s="46">
        <v>412</v>
      </c>
      <c r="T16" s="46">
        <v>2256</v>
      </c>
      <c r="U16" s="46">
        <v>0</v>
      </c>
      <c r="V16" s="46">
        <f t="shared" si="6"/>
        <v>0</v>
      </c>
      <c r="W16" s="46">
        <v>0</v>
      </c>
      <c r="X16" s="46">
        <v>0</v>
      </c>
      <c r="Y16" s="46">
        <v>0</v>
      </c>
      <c r="Z16" s="46">
        <f t="shared" si="7"/>
        <v>0</v>
      </c>
      <c r="AA16" s="46">
        <v>0</v>
      </c>
      <c r="AB16" s="46">
        <v>0</v>
      </c>
      <c r="AC16" s="46">
        <v>0</v>
      </c>
      <c r="AD16" s="46">
        <f t="shared" si="8"/>
        <v>4651</v>
      </c>
      <c r="AE16" s="46">
        <f t="shared" si="9"/>
        <v>0</v>
      </c>
      <c r="AF16" s="46">
        <v>0</v>
      </c>
      <c r="AG16" s="46">
        <v>0</v>
      </c>
      <c r="AH16" s="46">
        <v>0</v>
      </c>
      <c r="AI16" s="46">
        <f t="shared" si="10"/>
        <v>4130</v>
      </c>
      <c r="AJ16" s="46">
        <v>0</v>
      </c>
      <c r="AK16" s="46">
        <v>0</v>
      </c>
      <c r="AL16" s="46">
        <v>4130</v>
      </c>
      <c r="AM16" s="46">
        <f t="shared" si="11"/>
        <v>5</v>
      </c>
      <c r="AN16" s="46">
        <v>0</v>
      </c>
      <c r="AO16" s="46">
        <v>0</v>
      </c>
      <c r="AP16" s="46">
        <v>5</v>
      </c>
      <c r="AQ16" s="46">
        <f t="shared" si="12"/>
        <v>516</v>
      </c>
      <c r="AR16" s="46">
        <v>0</v>
      </c>
      <c r="AS16" s="46">
        <v>0</v>
      </c>
      <c r="AT16" s="46">
        <v>516</v>
      </c>
      <c r="AU16" s="46">
        <f t="shared" si="13"/>
        <v>0</v>
      </c>
      <c r="AV16" s="46">
        <v>0</v>
      </c>
      <c r="AW16" s="46">
        <v>0</v>
      </c>
      <c r="AX16" s="46">
        <v>0</v>
      </c>
      <c r="AY16" s="46">
        <f t="shared" si="14"/>
        <v>0</v>
      </c>
      <c r="AZ16" s="46">
        <v>0</v>
      </c>
      <c r="BA16" s="46">
        <v>0</v>
      </c>
      <c r="BB16" s="46">
        <v>0</v>
      </c>
      <c r="BC16" s="46">
        <f t="shared" si="15"/>
        <v>451</v>
      </c>
      <c r="BD16" s="46">
        <f t="shared" si="16"/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f t="shared" si="18"/>
        <v>451</v>
      </c>
      <c r="BL16" s="46">
        <v>0</v>
      </c>
      <c r="BM16" s="46">
        <v>451</v>
      </c>
      <c r="BN16" s="46">
        <v>0</v>
      </c>
      <c r="BO16" s="46">
        <v>0</v>
      </c>
      <c r="BP16" s="46">
        <v>0</v>
      </c>
      <c r="BQ16" s="46">
        <v>0</v>
      </c>
      <c r="BR16" s="46">
        <f t="shared" si="20"/>
        <v>14026</v>
      </c>
      <c r="BS16" s="46">
        <f t="shared" si="20"/>
        <v>0</v>
      </c>
      <c r="BT16" s="46">
        <f t="shared" si="20"/>
        <v>10562</v>
      </c>
      <c r="BU16" s="46">
        <f t="shared" si="20"/>
        <v>796</v>
      </c>
      <c r="BV16" s="46">
        <f t="shared" si="20"/>
        <v>2668</v>
      </c>
      <c r="BW16" s="46">
        <f t="shared" si="20"/>
        <v>0</v>
      </c>
      <c r="BX16" s="46">
        <f t="shared" si="20"/>
        <v>0</v>
      </c>
      <c r="BY16" s="46">
        <f t="shared" si="21"/>
        <v>14026</v>
      </c>
      <c r="BZ16" s="46">
        <f t="shared" si="22"/>
        <v>0</v>
      </c>
      <c r="CA16" s="46">
        <f t="shared" si="23"/>
        <v>10562</v>
      </c>
      <c r="CB16" s="46">
        <f t="shared" si="24"/>
        <v>796</v>
      </c>
      <c r="CC16" s="46">
        <f t="shared" si="25"/>
        <v>2668</v>
      </c>
      <c r="CD16" s="46">
        <f t="shared" si="26"/>
        <v>0</v>
      </c>
      <c r="CE16" s="46">
        <f t="shared" si="27"/>
        <v>0</v>
      </c>
      <c r="CF16" s="46">
        <f t="shared" si="28"/>
        <v>0</v>
      </c>
      <c r="CG16" s="46">
        <f t="shared" si="29"/>
        <v>0</v>
      </c>
      <c r="CH16" s="46">
        <f t="shared" si="29"/>
        <v>0</v>
      </c>
      <c r="CI16" s="46">
        <f t="shared" si="29"/>
        <v>0</v>
      </c>
      <c r="CJ16" s="46">
        <f t="shared" si="29"/>
        <v>0</v>
      </c>
      <c r="CK16" s="46">
        <f t="shared" si="29"/>
        <v>0</v>
      </c>
      <c r="CL16" s="46">
        <f t="shared" si="29"/>
        <v>0</v>
      </c>
      <c r="CM16" s="46">
        <f t="shared" si="30"/>
        <v>5102</v>
      </c>
      <c r="CN16" s="46">
        <f t="shared" si="30"/>
        <v>0</v>
      </c>
      <c r="CO16" s="46">
        <f t="shared" si="30"/>
        <v>4581</v>
      </c>
      <c r="CP16" s="46">
        <f t="shared" si="30"/>
        <v>5</v>
      </c>
      <c r="CQ16" s="46">
        <f t="shared" si="30"/>
        <v>516</v>
      </c>
      <c r="CR16" s="46">
        <f t="shared" si="30"/>
        <v>0</v>
      </c>
      <c r="CS16" s="46">
        <f t="shared" si="30"/>
        <v>0</v>
      </c>
      <c r="CT16" s="46">
        <f t="shared" si="31"/>
        <v>4651</v>
      </c>
      <c r="CU16" s="46">
        <f t="shared" si="32"/>
        <v>0</v>
      </c>
      <c r="CV16" s="46">
        <f t="shared" si="33"/>
        <v>4130</v>
      </c>
      <c r="CW16" s="46">
        <f t="shared" si="34"/>
        <v>5</v>
      </c>
      <c r="CX16" s="46">
        <f t="shared" si="35"/>
        <v>516</v>
      </c>
      <c r="CY16" s="46">
        <f t="shared" si="36"/>
        <v>0</v>
      </c>
      <c r="CZ16" s="46">
        <f t="shared" si="37"/>
        <v>0</v>
      </c>
      <c r="DA16" s="46">
        <f t="shared" si="38"/>
        <v>451</v>
      </c>
      <c r="DB16" s="46">
        <f t="shared" si="39"/>
        <v>0</v>
      </c>
      <c r="DC16" s="46">
        <f t="shared" si="39"/>
        <v>451</v>
      </c>
      <c r="DD16" s="46">
        <f t="shared" si="39"/>
        <v>0</v>
      </c>
      <c r="DE16" s="46">
        <f t="shared" si="39"/>
        <v>0</v>
      </c>
      <c r="DF16" s="46">
        <f t="shared" si="39"/>
        <v>0</v>
      </c>
      <c r="DG16" s="46">
        <f t="shared" si="39"/>
        <v>0</v>
      </c>
      <c r="DH16" s="46">
        <v>0</v>
      </c>
      <c r="DI16" s="46">
        <f t="shared" si="40"/>
        <v>0</v>
      </c>
      <c r="DJ16" s="46">
        <v>0</v>
      </c>
      <c r="DK16" s="46">
        <v>0</v>
      </c>
      <c r="DL16" s="46">
        <v>0</v>
      </c>
      <c r="DM16" s="46">
        <v>0</v>
      </c>
    </row>
    <row r="17" spans="1:117" s="3" customFormat="1" ht="13.5" customHeight="1" x14ac:dyDescent="0.2">
      <c r="A17" s="44" t="s">
        <v>36</v>
      </c>
      <c r="B17" s="45" t="s">
        <v>55</v>
      </c>
      <c r="C17" s="44" t="s">
        <v>56</v>
      </c>
      <c r="D17" s="46">
        <f t="shared" si="0"/>
        <v>14043</v>
      </c>
      <c r="E17" s="46">
        <f t="shared" si="1"/>
        <v>8116</v>
      </c>
      <c r="F17" s="46">
        <f t="shared" si="2"/>
        <v>0</v>
      </c>
      <c r="G17" s="46">
        <v>0</v>
      </c>
      <c r="H17" s="46">
        <v>0</v>
      </c>
      <c r="I17" s="46">
        <v>0</v>
      </c>
      <c r="J17" s="46">
        <f t="shared" si="3"/>
        <v>7202</v>
      </c>
      <c r="K17" s="46">
        <v>7202</v>
      </c>
      <c r="L17" s="46">
        <v>0</v>
      </c>
      <c r="M17" s="46">
        <v>0</v>
      </c>
      <c r="N17" s="46">
        <f t="shared" si="4"/>
        <v>523</v>
      </c>
      <c r="O17" s="46">
        <v>523</v>
      </c>
      <c r="P17" s="46">
        <v>0</v>
      </c>
      <c r="Q17" s="46">
        <v>0</v>
      </c>
      <c r="R17" s="46">
        <f t="shared" si="5"/>
        <v>391</v>
      </c>
      <c r="S17" s="46">
        <v>0</v>
      </c>
      <c r="T17" s="46">
        <v>391</v>
      </c>
      <c r="U17" s="46">
        <v>0</v>
      </c>
      <c r="V17" s="46">
        <f t="shared" si="6"/>
        <v>0</v>
      </c>
      <c r="W17" s="46">
        <v>0</v>
      </c>
      <c r="X17" s="46">
        <v>0</v>
      </c>
      <c r="Y17" s="46">
        <v>0</v>
      </c>
      <c r="Z17" s="46">
        <f t="shared" si="7"/>
        <v>0</v>
      </c>
      <c r="AA17" s="46">
        <v>0</v>
      </c>
      <c r="AB17" s="46">
        <v>0</v>
      </c>
      <c r="AC17" s="46">
        <v>0</v>
      </c>
      <c r="AD17" s="46">
        <f t="shared" si="8"/>
        <v>3756</v>
      </c>
      <c r="AE17" s="46">
        <f t="shared" si="9"/>
        <v>0</v>
      </c>
      <c r="AF17" s="46">
        <v>0</v>
      </c>
      <c r="AG17" s="46">
        <v>0</v>
      </c>
      <c r="AH17" s="46">
        <v>0</v>
      </c>
      <c r="AI17" s="46">
        <f t="shared" si="10"/>
        <v>3657</v>
      </c>
      <c r="AJ17" s="46">
        <v>0</v>
      </c>
      <c r="AK17" s="46">
        <v>0</v>
      </c>
      <c r="AL17" s="46">
        <v>3657</v>
      </c>
      <c r="AM17" s="46">
        <f t="shared" si="11"/>
        <v>71</v>
      </c>
      <c r="AN17" s="46">
        <v>0</v>
      </c>
      <c r="AO17" s="46">
        <v>0</v>
      </c>
      <c r="AP17" s="46">
        <v>71</v>
      </c>
      <c r="AQ17" s="46">
        <f t="shared" si="12"/>
        <v>28</v>
      </c>
      <c r="AR17" s="46">
        <v>0</v>
      </c>
      <c r="AS17" s="46">
        <v>0</v>
      </c>
      <c r="AT17" s="46">
        <v>28</v>
      </c>
      <c r="AU17" s="46">
        <f t="shared" si="13"/>
        <v>0</v>
      </c>
      <c r="AV17" s="46">
        <v>0</v>
      </c>
      <c r="AW17" s="46">
        <v>0</v>
      </c>
      <c r="AX17" s="46">
        <v>0</v>
      </c>
      <c r="AY17" s="46">
        <f t="shared" si="14"/>
        <v>0</v>
      </c>
      <c r="AZ17" s="46">
        <v>0</v>
      </c>
      <c r="BA17" s="46">
        <v>0</v>
      </c>
      <c r="BB17" s="46">
        <v>0</v>
      </c>
      <c r="BC17" s="46">
        <f t="shared" si="15"/>
        <v>2171</v>
      </c>
      <c r="BD17" s="46">
        <f t="shared" si="16"/>
        <v>2171</v>
      </c>
      <c r="BE17" s="46">
        <v>0</v>
      </c>
      <c r="BF17" s="46">
        <v>1307</v>
      </c>
      <c r="BG17" s="46">
        <v>791</v>
      </c>
      <c r="BH17" s="46">
        <v>73</v>
      </c>
      <c r="BI17" s="46">
        <v>0</v>
      </c>
      <c r="BJ17" s="46">
        <v>0</v>
      </c>
      <c r="BK17" s="46">
        <f t="shared" si="18"/>
        <v>0</v>
      </c>
      <c r="BL17" s="46">
        <v>0</v>
      </c>
      <c r="BM17" s="46">
        <v>0</v>
      </c>
      <c r="BN17" s="46">
        <v>0</v>
      </c>
      <c r="BO17" s="46">
        <v>0</v>
      </c>
      <c r="BP17" s="46">
        <v>0</v>
      </c>
      <c r="BQ17" s="46">
        <v>0</v>
      </c>
      <c r="BR17" s="46">
        <f t="shared" si="20"/>
        <v>10287</v>
      </c>
      <c r="BS17" s="46">
        <f t="shared" si="20"/>
        <v>0</v>
      </c>
      <c r="BT17" s="46">
        <f t="shared" si="20"/>
        <v>8509</v>
      </c>
      <c r="BU17" s="46">
        <f t="shared" si="20"/>
        <v>1314</v>
      </c>
      <c r="BV17" s="46">
        <f t="shared" si="20"/>
        <v>464</v>
      </c>
      <c r="BW17" s="46">
        <f t="shared" si="20"/>
        <v>0</v>
      </c>
      <c r="BX17" s="46">
        <f t="shared" si="20"/>
        <v>0</v>
      </c>
      <c r="BY17" s="46">
        <f t="shared" si="21"/>
        <v>8116</v>
      </c>
      <c r="BZ17" s="46">
        <f t="shared" si="22"/>
        <v>0</v>
      </c>
      <c r="CA17" s="46">
        <f t="shared" si="23"/>
        <v>7202</v>
      </c>
      <c r="CB17" s="46">
        <f t="shared" si="24"/>
        <v>523</v>
      </c>
      <c r="CC17" s="46">
        <f t="shared" si="25"/>
        <v>391</v>
      </c>
      <c r="CD17" s="46">
        <f t="shared" si="26"/>
        <v>0</v>
      </c>
      <c r="CE17" s="46">
        <f t="shared" si="27"/>
        <v>0</v>
      </c>
      <c r="CF17" s="46">
        <f t="shared" si="28"/>
        <v>2171</v>
      </c>
      <c r="CG17" s="46">
        <f t="shared" si="29"/>
        <v>0</v>
      </c>
      <c r="CH17" s="46">
        <f t="shared" si="29"/>
        <v>1307</v>
      </c>
      <c r="CI17" s="46">
        <f t="shared" si="29"/>
        <v>791</v>
      </c>
      <c r="CJ17" s="46">
        <f t="shared" si="29"/>
        <v>73</v>
      </c>
      <c r="CK17" s="46">
        <f t="shared" si="29"/>
        <v>0</v>
      </c>
      <c r="CL17" s="46">
        <f t="shared" si="29"/>
        <v>0</v>
      </c>
      <c r="CM17" s="46">
        <f t="shared" si="30"/>
        <v>3756</v>
      </c>
      <c r="CN17" s="46">
        <f t="shared" si="30"/>
        <v>0</v>
      </c>
      <c r="CO17" s="46">
        <f t="shared" si="30"/>
        <v>3657</v>
      </c>
      <c r="CP17" s="46">
        <f t="shared" si="30"/>
        <v>71</v>
      </c>
      <c r="CQ17" s="46">
        <f t="shared" si="30"/>
        <v>28</v>
      </c>
      <c r="CR17" s="46">
        <f t="shared" si="30"/>
        <v>0</v>
      </c>
      <c r="CS17" s="46">
        <f t="shared" si="30"/>
        <v>0</v>
      </c>
      <c r="CT17" s="46">
        <f t="shared" si="31"/>
        <v>3756</v>
      </c>
      <c r="CU17" s="46">
        <f t="shared" si="32"/>
        <v>0</v>
      </c>
      <c r="CV17" s="46">
        <f t="shared" si="33"/>
        <v>3657</v>
      </c>
      <c r="CW17" s="46">
        <f t="shared" si="34"/>
        <v>71</v>
      </c>
      <c r="CX17" s="46">
        <f t="shared" si="35"/>
        <v>28</v>
      </c>
      <c r="CY17" s="46">
        <f t="shared" si="36"/>
        <v>0</v>
      </c>
      <c r="CZ17" s="46">
        <f t="shared" si="37"/>
        <v>0</v>
      </c>
      <c r="DA17" s="46">
        <f t="shared" si="38"/>
        <v>0</v>
      </c>
      <c r="DB17" s="46">
        <f t="shared" si="39"/>
        <v>0</v>
      </c>
      <c r="DC17" s="46">
        <f t="shared" si="39"/>
        <v>0</v>
      </c>
      <c r="DD17" s="46">
        <f t="shared" si="39"/>
        <v>0</v>
      </c>
      <c r="DE17" s="46">
        <f t="shared" si="39"/>
        <v>0</v>
      </c>
      <c r="DF17" s="46">
        <f t="shared" si="39"/>
        <v>0</v>
      </c>
      <c r="DG17" s="46">
        <f t="shared" si="39"/>
        <v>0</v>
      </c>
      <c r="DH17" s="46">
        <v>0</v>
      </c>
      <c r="DI17" s="46">
        <f t="shared" si="40"/>
        <v>0</v>
      </c>
      <c r="DJ17" s="46">
        <v>0</v>
      </c>
      <c r="DK17" s="46">
        <v>0</v>
      </c>
      <c r="DL17" s="46">
        <v>0</v>
      </c>
      <c r="DM17" s="46">
        <v>0</v>
      </c>
    </row>
    <row r="18" spans="1:117" s="3" customFormat="1" ht="13.5" customHeight="1" x14ac:dyDescent="0.2">
      <c r="A18" s="44" t="s">
        <v>36</v>
      </c>
      <c r="B18" s="45" t="s">
        <v>57</v>
      </c>
      <c r="C18" s="44" t="s">
        <v>58</v>
      </c>
      <c r="D18" s="46">
        <f t="shared" si="0"/>
        <v>15048</v>
      </c>
      <c r="E18" s="46">
        <f t="shared" si="1"/>
        <v>10312</v>
      </c>
      <c r="F18" s="46">
        <f t="shared" si="2"/>
        <v>0</v>
      </c>
      <c r="G18" s="46">
        <v>0</v>
      </c>
      <c r="H18" s="46">
        <v>0</v>
      </c>
      <c r="I18" s="46">
        <v>0</v>
      </c>
      <c r="J18" s="46">
        <f t="shared" si="3"/>
        <v>9262</v>
      </c>
      <c r="K18" s="46">
        <v>0</v>
      </c>
      <c r="L18" s="46">
        <v>9262</v>
      </c>
      <c r="M18" s="46">
        <v>0</v>
      </c>
      <c r="N18" s="46">
        <f t="shared" si="4"/>
        <v>466</v>
      </c>
      <c r="O18" s="46">
        <v>0</v>
      </c>
      <c r="P18" s="46">
        <v>466</v>
      </c>
      <c r="Q18" s="46">
        <v>0</v>
      </c>
      <c r="R18" s="46">
        <f t="shared" si="5"/>
        <v>190</v>
      </c>
      <c r="S18" s="46">
        <v>0</v>
      </c>
      <c r="T18" s="46">
        <v>190</v>
      </c>
      <c r="U18" s="46">
        <v>0</v>
      </c>
      <c r="V18" s="46">
        <f t="shared" si="6"/>
        <v>28</v>
      </c>
      <c r="W18" s="46">
        <v>0</v>
      </c>
      <c r="X18" s="46">
        <v>28</v>
      </c>
      <c r="Y18" s="46">
        <v>0</v>
      </c>
      <c r="Z18" s="46">
        <f t="shared" si="7"/>
        <v>366</v>
      </c>
      <c r="AA18" s="46">
        <v>0</v>
      </c>
      <c r="AB18" s="46">
        <v>366</v>
      </c>
      <c r="AC18" s="46">
        <v>0</v>
      </c>
      <c r="AD18" s="46">
        <f t="shared" si="8"/>
        <v>4514</v>
      </c>
      <c r="AE18" s="46">
        <f t="shared" si="9"/>
        <v>0</v>
      </c>
      <c r="AF18" s="46">
        <v>0</v>
      </c>
      <c r="AG18" s="46">
        <v>0</v>
      </c>
      <c r="AH18" s="46">
        <v>0</v>
      </c>
      <c r="AI18" s="46">
        <f t="shared" si="10"/>
        <v>4498</v>
      </c>
      <c r="AJ18" s="46">
        <v>0</v>
      </c>
      <c r="AK18" s="46">
        <v>0</v>
      </c>
      <c r="AL18" s="46">
        <v>4498</v>
      </c>
      <c r="AM18" s="46">
        <f t="shared" si="11"/>
        <v>0</v>
      </c>
      <c r="AN18" s="46">
        <v>0</v>
      </c>
      <c r="AO18" s="46">
        <v>0</v>
      </c>
      <c r="AP18" s="46">
        <v>0</v>
      </c>
      <c r="AQ18" s="46">
        <f t="shared" si="12"/>
        <v>0</v>
      </c>
      <c r="AR18" s="46">
        <v>0</v>
      </c>
      <c r="AS18" s="46">
        <v>0</v>
      </c>
      <c r="AT18" s="46">
        <v>0</v>
      </c>
      <c r="AU18" s="46">
        <f t="shared" si="13"/>
        <v>0</v>
      </c>
      <c r="AV18" s="46">
        <v>0</v>
      </c>
      <c r="AW18" s="46">
        <v>0</v>
      </c>
      <c r="AX18" s="46">
        <v>0</v>
      </c>
      <c r="AY18" s="46">
        <f t="shared" si="14"/>
        <v>16</v>
      </c>
      <c r="AZ18" s="46">
        <v>0</v>
      </c>
      <c r="BA18" s="46">
        <v>0</v>
      </c>
      <c r="BB18" s="46">
        <v>16</v>
      </c>
      <c r="BC18" s="46">
        <f t="shared" si="15"/>
        <v>222</v>
      </c>
      <c r="BD18" s="46">
        <f t="shared" si="16"/>
        <v>199</v>
      </c>
      <c r="BE18" s="46">
        <v>0</v>
      </c>
      <c r="BF18" s="46">
        <v>7</v>
      </c>
      <c r="BG18" s="46">
        <v>188</v>
      </c>
      <c r="BH18" s="46">
        <v>0</v>
      </c>
      <c r="BI18" s="46">
        <v>0</v>
      </c>
      <c r="BJ18" s="46">
        <v>4</v>
      </c>
      <c r="BK18" s="46">
        <f t="shared" si="18"/>
        <v>23</v>
      </c>
      <c r="BL18" s="46">
        <v>0</v>
      </c>
      <c r="BM18" s="46">
        <v>20</v>
      </c>
      <c r="BN18" s="46">
        <v>0</v>
      </c>
      <c r="BO18" s="46">
        <v>0</v>
      </c>
      <c r="BP18" s="46">
        <v>0</v>
      </c>
      <c r="BQ18" s="46">
        <v>3</v>
      </c>
      <c r="BR18" s="46">
        <f t="shared" si="20"/>
        <v>10511</v>
      </c>
      <c r="BS18" s="46">
        <f t="shared" si="20"/>
        <v>0</v>
      </c>
      <c r="BT18" s="46">
        <f t="shared" si="20"/>
        <v>9269</v>
      </c>
      <c r="BU18" s="46">
        <f t="shared" si="20"/>
        <v>654</v>
      </c>
      <c r="BV18" s="46">
        <f t="shared" si="20"/>
        <v>190</v>
      </c>
      <c r="BW18" s="46">
        <f t="shared" si="20"/>
        <v>28</v>
      </c>
      <c r="BX18" s="46">
        <f t="shared" si="20"/>
        <v>370</v>
      </c>
      <c r="BY18" s="46">
        <f t="shared" si="21"/>
        <v>10312</v>
      </c>
      <c r="BZ18" s="46">
        <f t="shared" si="22"/>
        <v>0</v>
      </c>
      <c r="CA18" s="46">
        <f t="shared" si="23"/>
        <v>9262</v>
      </c>
      <c r="CB18" s="46">
        <f t="shared" si="24"/>
        <v>466</v>
      </c>
      <c r="CC18" s="46">
        <f t="shared" si="25"/>
        <v>190</v>
      </c>
      <c r="CD18" s="46">
        <f t="shared" si="26"/>
        <v>28</v>
      </c>
      <c r="CE18" s="46">
        <f t="shared" si="27"/>
        <v>366</v>
      </c>
      <c r="CF18" s="46">
        <f t="shared" si="28"/>
        <v>199</v>
      </c>
      <c r="CG18" s="46">
        <f t="shared" si="29"/>
        <v>0</v>
      </c>
      <c r="CH18" s="46">
        <f t="shared" si="29"/>
        <v>7</v>
      </c>
      <c r="CI18" s="46">
        <f t="shared" si="29"/>
        <v>188</v>
      </c>
      <c r="CJ18" s="46">
        <f t="shared" si="29"/>
        <v>0</v>
      </c>
      <c r="CK18" s="46">
        <f t="shared" si="29"/>
        <v>0</v>
      </c>
      <c r="CL18" s="46">
        <f t="shared" si="29"/>
        <v>4</v>
      </c>
      <c r="CM18" s="46">
        <f t="shared" si="30"/>
        <v>4537</v>
      </c>
      <c r="CN18" s="46">
        <f t="shared" si="30"/>
        <v>0</v>
      </c>
      <c r="CO18" s="46">
        <f t="shared" si="30"/>
        <v>4518</v>
      </c>
      <c r="CP18" s="46">
        <f t="shared" si="30"/>
        <v>0</v>
      </c>
      <c r="CQ18" s="46">
        <f t="shared" si="30"/>
        <v>0</v>
      </c>
      <c r="CR18" s="46">
        <f t="shared" si="30"/>
        <v>0</v>
      </c>
      <c r="CS18" s="46">
        <f t="shared" si="30"/>
        <v>19</v>
      </c>
      <c r="CT18" s="46">
        <f t="shared" si="31"/>
        <v>4514</v>
      </c>
      <c r="CU18" s="46">
        <f t="shared" si="32"/>
        <v>0</v>
      </c>
      <c r="CV18" s="46">
        <f t="shared" si="33"/>
        <v>4498</v>
      </c>
      <c r="CW18" s="46">
        <f t="shared" si="34"/>
        <v>0</v>
      </c>
      <c r="CX18" s="46">
        <f t="shared" si="35"/>
        <v>0</v>
      </c>
      <c r="CY18" s="46">
        <f t="shared" si="36"/>
        <v>0</v>
      </c>
      <c r="CZ18" s="46">
        <f t="shared" si="37"/>
        <v>16</v>
      </c>
      <c r="DA18" s="46">
        <f t="shared" si="38"/>
        <v>23</v>
      </c>
      <c r="DB18" s="46">
        <f t="shared" si="39"/>
        <v>0</v>
      </c>
      <c r="DC18" s="46">
        <f t="shared" si="39"/>
        <v>20</v>
      </c>
      <c r="DD18" s="46">
        <f t="shared" si="39"/>
        <v>0</v>
      </c>
      <c r="DE18" s="46">
        <f t="shared" si="39"/>
        <v>0</v>
      </c>
      <c r="DF18" s="46">
        <f t="shared" si="39"/>
        <v>0</v>
      </c>
      <c r="DG18" s="46">
        <f t="shared" si="39"/>
        <v>3</v>
      </c>
      <c r="DH18" s="46">
        <v>0</v>
      </c>
      <c r="DI18" s="46">
        <f t="shared" si="40"/>
        <v>1</v>
      </c>
      <c r="DJ18" s="46">
        <v>1</v>
      </c>
      <c r="DK18" s="46">
        <v>0</v>
      </c>
      <c r="DL18" s="46">
        <v>0</v>
      </c>
      <c r="DM18" s="46">
        <v>0</v>
      </c>
    </row>
    <row r="19" spans="1:117" s="3" customFormat="1" ht="13.5" customHeight="1" x14ac:dyDescent="0.2">
      <c r="A19" s="44" t="s">
        <v>36</v>
      </c>
      <c r="B19" s="45" t="s">
        <v>59</v>
      </c>
      <c r="C19" s="44" t="s">
        <v>60</v>
      </c>
      <c r="D19" s="46">
        <f t="shared" si="0"/>
        <v>18722</v>
      </c>
      <c r="E19" s="46">
        <f t="shared" si="1"/>
        <v>12092</v>
      </c>
      <c r="F19" s="46">
        <f t="shared" si="2"/>
        <v>0</v>
      </c>
      <c r="G19" s="46">
        <v>0</v>
      </c>
      <c r="H19" s="46">
        <v>0</v>
      </c>
      <c r="I19" s="46">
        <v>0</v>
      </c>
      <c r="J19" s="46">
        <f t="shared" si="3"/>
        <v>9727</v>
      </c>
      <c r="K19" s="46">
        <v>9727</v>
      </c>
      <c r="L19" s="46">
        <v>0</v>
      </c>
      <c r="M19" s="46">
        <v>0</v>
      </c>
      <c r="N19" s="46">
        <f t="shared" si="4"/>
        <v>620</v>
      </c>
      <c r="O19" s="46">
        <v>620</v>
      </c>
      <c r="P19" s="46">
        <v>0</v>
      </c>
      <c r="Q19" s="46">
        <v>0</v>
      </c>
      <c r="R19" s="46">
        <f t="shared" si="5"/>
        <v>1741</v>
      </c>
      <c r="S19" s="46">
        <v>1741</v>
      </c>
      <c r="T19" s="46">
        <v>0</v>
      </c>
      <c r="U19" s="46">
        <v>0</v>
      </c>
      <c r="V19" s="46">
        <f t="shared" si="6"/>
        <v>0</v>
      </c>
      <c r="W19" s="46">
        <v>0</v>
      </c>
      <c r="X19" s="46">
        <v>0</v>
      </c>
      <c r="Y19" s="46">
        <v>0</v>
      </c>
      <c r="Z19" s="46">
        <f t="shared" si="7"/>
        <v>4</v>
      </c>
      <c r="AA19" s="46">
        <v>4</v>
      </c>
      <c r="AB19" s="46">
        <v>0</v>
      </c>
      <c r="AC19" s="46">
        <v>0</v>
      </c>
      <c r="AD19" s="46">
        <f t="shared" si="8"/>
        <v>3758</v>
      </c>
      <c r="AE19" s="46">
        <f t="shared" si="9"/>
        <v>0</v>
      </c>
      <c r="AF19" s="46">
        <v>0</v>
      </c>
      <c r="AG19" s="46">
        <v>0</v>
      </c>
      <c r="AH19" s="46">
        <v>0</v>
      </c>
      <c r="AI19" s="46">
        <f t="shared" si="10"/>
        <v>3660</v>
      </c>
      <c r="AJ19" s="46">
        <v>0</v>
      </c>
      <c r="AK19" s="46">
        <v>0</v>
      </c>
      <c r="AL19" s="46">
        <v>3660</v>
      </c>
      <c r="AM19" s="46">
        <f t="shared" si="11"/>
        <v>98</v>
      </c>
      <c r="AN19" s="46">
        <v>0</v>
      </c>
      <c r="AO19" s="46">
        <v>0</v>
      </c>
      <c r="AP19" s="46">
        <v>98</v>
      </c>
      <c r="AQ19" s="46">
        <f t="shared" si="12"/>
        <v>0</v>
      </c>
      <c r="AR19" s="46">
        <v>0</v>
      </c>
      <c r="AS19" s="46">
        <v>0</v>
      </c>
      <c r="AT19" s="46">
        <v>0</v>
      </c>
      <c r="AU19" s="46">
        <f t="shared" si="13"/>
        <v>0</v>
      </c>
      <c r="AV19" s="46">
        <v>0</v>
      </c>
      <c r="AW19" s="46">
        <v>0</v>
      </c>
      <c r="AX19" s="46">
        <v>0</v>
      </c>
      <c r="AY19" s="46">
        <f t="shared" si="14"/>
        <v>0</v>
      </c>
      <c r="AZ19" s="46">
        <v>0</v>
      </c>
      <c r="BA19" s="46">
        <v>0</v>
      </c>
      <c r="BB19" s="46">
        <v>0</v>
      </c>
      <c r="BC19" s="46">
        <f t="shared" si="15"/>
        <v>2872</v>
      </c>
      <c r="BD19" s="46">
        <f t="shared" si="16"/>
        <v>1472</v>
      </c>
      <c r="BE19" s="46">
        <v>0</v>
      </c>
      <c r="BF19" s="46">
        <v>1288</v>
      </c>
      <c r="BG19" s="46">
        <v>75</v>
      </c>
      <c r="BH19" s="46">
        <v>0</v>
      </c>
      <c r="BI19" s="46">
        <v>109</v>
      </c>
      <c r="BJ19" s="46">
        <v>0</v>
      </c>
      <c r="BK19" s="46">
        <f t="shared" si="18"/>
        <v>1400</v>
      </c>
      <c r="BL19" s="46">
        <v>0</v>
      </c>
      <c r="BM19" s="46">
        <v>488</v>
      </c>
      <c r="BN19" s="46">
        <v>285</v>
      </c>
      <c r="BO19" s="46">
        <v>0</v>
      </c>
      <c r="BP19" s="46">
        <v>627</v>
      </c>
      <c r="BQ19" s="46">
        <v>0</v>
      </c>
      <c r="BR19" s="46">
        <f t="shared" si="20"/>
        <v>13564</v>
      </c>
      <c r="BS19" s="46">
        <f t="shared" si="20"/>
        <v>0</v>
      </c>
      <c r="BT19" s="46">
        <f t="shared" si="20"/>
        <v>11015</v>
      </c>
      <c r="BU19" s="46">
        <f t="shared" si="20"/>
        <v>695</v>
      </c>
      <c r="BV19" s="46">
        <f t="shared" si="20"/>
        <v>1741</v>
      </c>
      <c r="BW19" s="46">
        <f t="shared" si="20"/>
        <v>109</v>
      </c>
      <c r="BX19" s="46">
        <f t="shared" si="20"/>
        <v>4</v>
      </c>
      <c r="BY19" s="46">
        <f t="shared" si="21"/>
        <v>12092</v>
      </c>
      <c r="BZ19" s="46">
        <f t="shared" si="22"/>
        <v>0</v>
      </c>
      <c r="CA19" s="46">
        <f t="shared" si="23"/>
        <v>9727</v>
      </c>
      <c r="CB19" s="46">
        <f t="shared" si="24"/>
        <v>620</v>
      </c>
      <c r="CC19" s="46">
        <f t="shared" si="25"/>
        <v>1741</v>
      </c>
      <c r="CD19" s="46">
        <f t="shared" si="26"/>
        <v>0</v>
      </c>
      <c r="CE19" s="46">
        <f t="shared" si="27"/>
        <v>4</v>
      </c>
      <c r="CF19" s="46">
        <f t="shared" si="28"/>
        <v>1472</v>
      </c>
      <c r="CG19" s="46">
        <f t="shared" si="29"/>
        <v>0</v>
      </c>
      <c r="CH19" s="46">
        <f t="shared" si="29"/>
        <v>1288</v>
      </c>
      <c r="CI19" s="46">
        <f t="shared" si="29"/>
        <v>75</v>
      </c>
      <c r="CJ19" s="46">
        <f t="shared" si="29"/>
        <v>0</v>
      </c>
      <c r="CK19" s="46">
        <f t="shared" si="29"/>
        <v>109</v>
      </c>
      <c r="CL19" s="46">
        <f t="shared" si="29"/>
        <v>0</v>
      </c>
      <c r="CM19" s="46">
        <f t="shared" si="30"/>
        <v>5158</v>
      </c>
      <c r="CN19" s="46">
        <f t="shared" si="30"/>
        <v>0</v>
      </c>
      <c r="CO19" s="46">
        <f t="shared" si="30"/>
        <v>4148</v>
      </c>
      <c r="CP19" s="46">
        <f t="shared" si="30"/>
        <v>383</v>
      </c>
      <c r="CQ19" s="46">
        <f t="shared" si="30"/>
        <v>0</v>
      </c>
      <c r="CR19" s="46">
        <f t="shared" si="30"/>
        <v>627</v>
      </c>
      <c r="CS19" s="46">
        <f t="shared" si="30"/>
        <v>0</v>
      </c>
      <c r="CT19" s="46">
        <f t="shared" si="31"/>
        <v>3758</v>
      </c>
      <c r="CU19" s="46">
        <f t="shared" si="32"/>
        <v>0</v>
      </c>
      <c r="CV19" s="46">
        <f t="shared" si="33"/>
        <v>3660</v>
      </c>
      <c r="CW19" s="46">
        <f t="shared" si="34"/>
        <v>98</v>
      </c>
      <c r="CX19" s="46">
        <f t="shared" si="35"/>
        <v>0</v>
      </c>
      <c r="CY19" s="46">
        <f t="shared" si="36"/>
        <v>0</v>
      </c>
      <c r="CZ19" s="46">
        <f t="shared" si="37"/>
        <v>0</v>
      </c>
      <c r="DA19" s="46">
        <f t="shared" si="38"/>
        <v>1400</v>
      </c>
      <c r="DB19" s="46">
        <f t="shared" si="39"/>
        <v>0</v>
      </c>
      <c r="DC19" s="46">
        <f t="shared" si="39"/>
        <v>488</v>
      </c>
      <c r="DD19" s="46">
        <f t="shared" si="39"/>
        <v>285</v>
      </c>
      <c r="DE19" s="46">
        <f t="shared" si="39"/>
        <v>0</v>
      </c>
      <c r="DF19" s="46">
        <f t="shared" si="39"/>
        <v>627</v>
      </c>
      <c r="DG19" s="46">
        <f t="shared" si="39"/>
        <v>0</v>
      </c>
      <c r="DH19" s="46">
        <v>0</v>
      </c>
      <c r="DI19" s="46">
        <f t="shared" si="40"/>
        <v>0</v>
      </c>
      <c r="DJ19" s="46">
        <v>0</v>
      </c>
      <c r="DK19" s="46">
        <v>0</v>
      </c>
      <c r="DL19" s="46">
        <v>0</v>
      </c>
      <c r="DM19" s="46">
        <v>0</v>
      </c>
    </row>
    <row r="20" spans="1:117" s="3" customFormat="1" ht="13.5" customHeight="1" x14ac:dyDescent="0.2">
      <c r="A20" s="44" t="s">
        <v>36</v>
      </c>
      <c r="B20" s="45" t="s">
        <v>61</v>
      </c>
      <c r="C20" s="44" t="s">
        <v>62</v>
      </c>
      <c r="D20" s="46">
        <f t="shared" si="0"/>
        <v>47464</v>
      </c>
      <c r="E20" s="46">
        <f t="shared" si="1"/>
        <v>33117</v>
      </c>
      <c r="F20" s="46">
        <f t="shared" si="2"/>
        <v>0</v>
      </c>
      <c r="G20" s="46">
        <v>0</v>
      </c>
      <c r="H20" s="46">
        <v>0</v>
      </c>
      <c r="I20" s="46">
        <v>0</v>
      </c>
      <c r="J20" s="46">
        <f t="shared" si="3"/>
        <v>28384</v>
      </c>
      <c r="K20" s="46">
        <v>0</v>
      </c>
      <c r="L20" s="46">
        <v>28384</v>
      </c>
      <c r="M20" s="46">
        <v>0</v>
      </c>
      <c r="N20" s="46">
        <f t="shared" si="4"/>
        <v>1588</v>
      </c>
      <c r="O20" s="46">
        <v>0</v>
      </c>
      <c r="P20" s="46">
        <v>1588</v>
      </c>
      <c r="Q20" s="46">
        <v>0</v>
      </c>
      <c r="R20" s="46">
        <f t="shared" si="5"/>
        <v>2697</v>
      </c>
      <c r="S20" s="46">
        <v>0</v>
      </c>
      <c r="T20" s="46">
        <v>2697</v>
      </c>
      <c r="U20" s="46">
        <v>0</v>
      </c>
      <c r="V20" s="46">
        <f t="shared" si="6"/>
        <v>79</v>
      </c>
      <c r="W20" s="46">
        <v>0</v>
      </c>
      <c r="X20" s="46">
        <v>79</v>
      </c>
      <c r="Y20" s="46">
        <v>0</v>
      </c>
      <c r="Z20" s="46">
        <f t="shared" si="7"/>
        <v>369</v>
      </c>
      <c r="AA20" s="46">
        <v>0</v>
      </c>
      <c r="AB20" s="46">
        <v>369</v>
      </c>
      <c r="AC20" s="46">
        <v>0</v>
      </c>
      <c r="AD20" s="46">
        <f t="shared" si="8"/>
        <v>7987</v>
      </c>
      <c r="AE20" s="46">
        <f t="shared" si="9"/>
        <v>0</v>
      </c>
      <c r="AF20" s="46">
        <v>0</v>
      </c>
      <c r="AG20" s="46">
        <v>0</v>
      </c>
      <c r="AH20" s="46">
        <v>0</v>
      </c>
      <c r="AI20" s="46">
        <f t="shared" si="10"/>
        <v>7455</v>
      </c>
      <c r="AJ20" s="46">
        <v>0</v>
      </c>
      <c r="AK20" s="46">
        <v>0</v>
      </c>
      <c r="AL20" s="46">
        <v>7455</v>
      </c>
      <c r="AM20" s="46">
        <f t="shared" si="11"/>
        <v>532</v>
      </c>
      <c r="AN20" s="46">
        <v>0</v>
      </c>
      <c r="AO20" s="46">
        <v>0</v>
      </c>
      <c r="AP20" s="46">
        <v>532</v>
      </c>
      <c r="AQ20" s="46">
        <f t="shared" si="12"/>
        <v>0</v>
      </c>
      <c r="AR20" s="46">
        <v>0</v>
      </c>
      <c r="AS20" s="46">
        <v>0</v>
      </c>
      <c r="AT20" s="46">
        <v>0</v>
      </c>
      <c r="AU20" s="46">
        <f t="shared" si="13"/>
        <v>0</v>
      </c>
      <c r="AV20" s="46">
        <v>0</v>
      </c>
      <c r="AW20" s="46">
        <v>0</v>
      </c>
      <c r="AX20" s="46">
        <v>0</v>
      </c>
      <c r="AY20" s="46">
        <f t="shared" si="14"/>
        <v>0</v>
      </c>
      <c r="AZ20" s="46">
        <v>0</v>
      </c>
      <c r="BA20" s="46">
        <v>0</v>
      </c>
      <c r="BB20" s="46">
        <v>0</v>
      </c>
      <c r="BC20" s="46">
        <f t="shared" si="15"/>
        <v>6360</v>
      </c>
      <c r="BD20" s="46">
        <f t="shared" si="16"/>
        <v>994</v>
      </c>
      <c r="BE20" s="46">
        <v>0</v>
      </c>
      <c r="BF20" s="46">
        <v>0</v>
      </c>
      <c r="BG20" s="46">
        <v>679</v>
      </c>
      <c r="BH20" s="46">
        <v>83</v>
      </c>
      <c r="BI20" s="46">
        <v>0</v>
      </c>
      <c r="BJ20" s="46">
        <v>232</v>
      </c>
      <c r="BK20" s="46">
        <f t="shared" si="18"/>
        <v>5366</v>
      </c>
      <c r="BL20" s="46">
        <v>0</v>
      </c>
      <c r="BM20" s="46">
        <v>906</v>
      </c>
      <c r="BN20" s="46">
        <v>1067</v>
      </c>
      <c r="BO20" s="46">
        <v>2940</v>
      </c>
      <c r="BP20" s="46">
        <v>0</v>
      </c>
      <c r="BQ20" s="46">
        <v>453</v>
      </c>
      <c r="BR20" s="46">
        <f t="shared" si="20"/>
        <v>34111</v>
      </c>
      <c r="BS20" s="46">
        <f t="shared" si="20"/>
        <v>0</v>
      </c>
      <c r="BT20" s="46">
        <f t="shared" si="20"/>
        <v>28384</v>
      </c>
      <c r="BU20" s="46">
        <f t="shared" si="20"/>
        <v>2267</v>
      </c>
      <c r="BV20" s="46">
        <f t="shared" si="20"/>
        <v>2780</v>
      </c>
      <c r="BW20" s="46">
        <f t="shared" si="20"/>
        <v>79</v>
      </c>
      <c r="BX20" s="46">
        <f t="shared" si="20"/>
        <v>601</v>
      </c>
      <c r="BY20" s="46">
        <f t="shared" si="21"/>
        <v>33117</v>
      </c>
      <c r="BZ20" s="46">
        <f t="shared" si="22"/>
        <v>0</v>
      </c>
      <c r="CA20" s="46">
        <f t="shared" si="23"/>
        <v>28384</v>
      </c>
      <c r="CB20" s="46">
        <f t="shared" si="24"/>
        <v>1588</v>
      </c>
      <c r="CC20" s="46">
        <f t="shared" si="25"/>
        <v>2697</v>
      </c>
      <c r="CD20" s="46">
        <f t="shared" si="26"/>
        <v>79</v>
      </c>
      <c r="CE20" s="46">
        <f t="shared" si="27"/>
        <v>369</v>
      </c>
      <c r="CF20" s="46">
        <f t="shared" si="28"/>
        <v>994</v>
      </c>
      <c r="CG20" s="46">
        <f t="shared" si="29"/>
        <v>0</v>
      </c>
      <c r="CH20" s="46">
        <f t="shared" si="29"/>
        <v>0</v>
      </c>
      <c r="CI20" s="46">
        <f t="shared" si="29"/>
        <v>679</v>
      </c>
      <c r="CJ20" s="46">
        <f t="shared" si="29"/>
        <v>83</v>
      </c>
      <c r="CK20" s="46">
        <f t="shared" si="29"/>
        <v>0</v>
      </c>
      <c r="CL20" s="46">
        <f t="shared" si="29"/>
        <v>232</v>
      </c>
      <c r="CM20" s="46">
        <f t="shared" si="30"/>
        <v>13353</v>
      </c>
      <c r="CN20" s="46">
        <f t="shared" si="30"/>
        <v>0</v>
      </c>
      <c r="CO20" s="46">
        <f t="shared" si="30"/>
        <v>8361</v>
      </c>
      <c r="CP20" s="46">
        <f t="shared" si="30"/>
        <v>1599</v>
      </c>
      <c r="CQ20" s="46">
        <f t="shared" si="30"/>
        <v>2940</v>
      </c>
      <c r="CR20" s="46">
        <f t="shared" si="30"/>
        <v>0</v>
      </c>
      <c r="CS20" s="46">
        <f t="shared" si="30"/>
        <v>453</v>
      </c>
      <c r="CT20" s="46">
        <f t="shared" si="31"/>
        <v>7987</v>
      </c>
      <c r="CU20" s="46">
        <f t="shared" si="32"/>
        <v>0</v>
      </c>
      <c r="CV20" s="46">
        <f t="shared" si="33"/>
        <v>7455</v>
      </c>
      <c r="CW20" s="46">
        <f t="shared" si="34"/>
        <v>532</v>
      </c>
      <c r="CX20" s="46">
        <f t="shared" si="35"/>
        <v>0</v>
      </c>
      <c r="CY20" s="46">
        <f t="shared" si="36"/>
        <v>0</v>
      </c>
      <c r="CZ20" s="46">
        <f t="shared" si="37"/>
        <v>0</v>
      </c>
      <c r="DA20" s="46">
        <f t="shared" si="38"/>
        <v>5366</v>
      </c>
      <c r="DB20" s="46">
        <f t="shared" si="39"/>
        <v>0</v>
      </c>
      <c r="DC20" s="46">
        <f t="shared" si="39"/>
        <v>906</v>
      </c>
      <c r="DD20" s="46">
        <f t="shared" si="39"/>
        <v>1067</v>
      </c>
      <c r="DE20" s="46">
        <f t="shared" si="39"/>
        <v>2940</v>
      </c>
      <c r="DF20" s="46">
        <f t="shared" si="39"/>
        <v>0</v>
      </c>
      <c r="DG20" s="46">
        <f t="shared" si="39"/>
        <v>453</v>
      </c>
      <c r="DH20" s="46">
        <v>0</v>
      </c>
      <c r="DI20" s="46">
        <f t="shared" si="40"/>
        <v>7</v>
      </c>
      <c r="DJ20" s="46">
        <v>7</v>
      </c>
      <c r="DK20" s="46">
        <v>0</v>
      </c>
      <c r="DL20" s="46">
        <v>0</v>
      </c>
      <c r="DM20" s="46">
        <v>0</v>
      </c>
    </row>
    <row r="21" spans="1:117" s="3" customFormat="1" ht="13.5" customHeight="1" x14ac:dyDescent="0.2">
      <c r="A21" s="44" t="s">
        <v>36</v>
      </c>
      <c r="B21" s="45" t="s">
        <v>63</v>
      </c>
      <c r="C21" s="44" t="s">
        <v>64</v>
      </c>
      <c r="D21" s="46">
        <f t="shared" si="0"/>
        <v>26309</v>
      </c>
      <c r="E21" s="46">
        <f t="shared" si="1"/>
        <v>19662</v>
      </c>
      <c r="F21" s="46">
        <f t="shared" si="2"/>
        <v>0</v>
      </c>
      <c r="G21" s="46">
        <v>0</v>
      </c>
      <c r="H21" s="46">
        <v>0</v>
      </c>
      <c r="I21" s="46">
        <v>0</v>
      </c>
      <c r="J21" s="46">
        <f t="shared" si="3"/>
        <v>17097</v>
      </c>
      <c r="K21" s="46">
        <v>0</v>
      </c>
      <c r="L21" s="46">
        <v>17097</v>
      </c>
      <c r="M21" s="46">
        <v>0</v>
      </c>
      <c r="N21" s="46">
        <f t="shared" si="4"/>
        <v>1059</v>
      </c>
      <c r="O21" s="46">
        <v>0</v>
      </c>
      <c r="P21" s="46">
        <v>1059</v>
      </c>
      <c r="Q21" s="46">
        <v>0</v>
      </c>
      <c r="R21" s="46">
        <f t="shared" si="5"/>
        <v>896</v>
      </c>
      <c r="S21" s="46">
        <v>376</v>
      </c>
      <c r="T21" s="46">
        <v>520</v>
      </c>
      <c r="U21" s="46">
        <v>0</v>
      </c>
      <c r="V21" s="46">
        <f t="shared" si="6"/>
        <v>41</v>
      </c>
      <c r="W21" s="46">
        <v>41</v>
      </c>
      <c r="X21" s="46">
        <v>0</v>
      </c>
      <c r="Y21" s="46">
        <v>0</v>
      </c>
      <c r="Z21" s="46">
        <f t="shared" si="7"/>
        <v>569</v>
      </c>
      <c r="AA21" s="46">
        <v>0</v>
      </c>
      <c r="AB21" s="46">
        <v>569</v>
      </c>
      <c r="AC21" s="46">
        <v>0</v>
      </c>
      <c r="AD21" s="46">
        <f t="shared" si="8"/>
        <v>6395</v>
      </c>
      <c r="AE21" s="46">
        <f t="shared" si="9"/>
        <v>0</v>
      </c>
      <c r="AF21" s="46">
        <v>0</v>
      </c>
      <c r="AG21" s="46">
        <v>0</v>
      </c>
      <c r="AH21" s="46">
        <v>0</v>
      </c>
      <c r="AI21" s="46">
        <f t="shared" si="10"/>
        <v>6349</v>
      </c>
      <c r="AJ21" s="46">
        <v>0</v>
      </c>
      <c r="AK21" s="46">
        <v>0</v>
      </c>
      <c r="AL21" s="46">
        <v>6349</v>
      </c>
      <c r="AM21" s="46">
        <f t="shared" si="11"/>
        <v>0</v>
      </c>
      <c r="AN21" s="46">
        <v>0</v>
      </c>
      <c r="AO21" s="46">
        <v>0</v>
      </c>
      <c r="AP21" s="46">
        <v>0</v>
      </c>
      <c r="AQ21" s="46">
        <f t="shared" si="12"/>
        <v>0</v>
      </c>
      <c r="AR21" s="46">
        <v>0</v>
      </c>
      <c r="AS21" s="46">
        <v>0</v>
      </c>
      <c r="AT21" s="46">
        <v>0</v>
      </c>
      <c r="AU21" s="46">
        <f t="shared" si="13"/>
        <v>0</v>
      </c>
      <c r="AV21" s="46">
        <v>0</v>
      </c>
      <c r="AW21" s="46">
        <v>0</v>
      </c>
      <c r="AX21" s="46">
        <v>0</v>
      </c>
      <c r="AY21" s="46">
        <f t="shared" si="14"/>
        <v>46</v>
      </c>
      <c r="AZ21" s="46">
        <v>0</v>
      </c>
      <c r="BA21" s="46">
        <v>0</v>
      </c>
      <c r="BB21" s="46">
        <v>46</v>
      </c>
      <c r="BC21" s="46">
        <f t="shared" si="15"/>
        <v>252</v>
      </c>
      <c r="BD21" s="46">
        <f t="shared" si="16"/>
        <v>184</v>
      </c>
      <c r="BE21" s="46">
        <v>0</v>
      </c>
      <c r="BF21" s="46">
        <v>18</v>
      </c>
      <c r="BG21" s="46">
        <v>159</v>
      </c>
      <c r="BH21" s="46">
        <v>0</v>
      </c>
      <c r="BI21" s="46">
        <v>0</v>
      </c>
      <c r="BJ21" s="46">
        <v>7</v>
      </c>
      <c r="BK21" s="46">
        <f t="shared" si="18"/>
        <v>68</v>
      </c>
      <c r="BL21" s="46">
        <v>0</v>
      </c>
      <c r="BM21" s="46">
        <v>61</v>
      </c>
      <c r="BN21" s="46">
        <v>0</v>
      </c>
      <c r="BO21" s="46">
        <v>0</v>
      </c>
      <c r="BP21" s="46">
        <v>0</v>
      </c>
      <c r="BQ21" s="46">
        <v>7</v>
      </c>
      <c r="BR21" s="46">
        <f t="shared" si="20"/>
        <v>19846</v>
      </c>
      <c r="BS21" s="46">
        <f t="shared" si="20"/>
        <v>0</v>
      </c>
      <c r="BT21" s="46">
        <f t="shared" si="20"/>
        <v>17115</v>
      </c>
      <c r="BU21" s="46">
        <f t="shared" si="20"/>
        <v>1218</v>
      </c>
      <c r="BV21" s="46">
        <f t="shared" si="20"/>
        <v>896</v>
      </c>
      <c r="BW21" s="46">
        <f t="shared" si="20"/>
        <v>41</v>
      </c>
      <c r="BX21" s="46">
        <f t="shared" si="20"/>
        <v>576</v>
      </c>
      <c r="BY21" s="46">
        <f t="shared" si="21"/>
        <v>19662</v>
      </c>
      <c r="BZ21" s="46">
        <f t="shared" si="22"/>
        <v>0</v>
      </c>
      <c r="CA21" s="46">
        <f t="shared" si="23"/>
        <v>17097</v>
      </c>
      <c r="CB21" s="46">
        <f t="shared" si="24"/>
        <v>1059</v>
      </c>
      <c r="CC21" s="46">
        <f t="shared" si="25"/>
        <v>896</v>
      </c>
      <c r="CD21" s="46">
        <f t="shared" si="26"/>
        <v>41</v>
      </c>
      <c r="CE21" s="46">
        <f t="shared" si="27"/>
        <v>569</v>
      </c>
      <c r="CF21" s="46">
        <f t="shared" si="28"/>
        <v>184</v>
      </c>
      <c r="CG21" s="46">
        <f t="shared" si="29"/>
        <v>0</v>
      </c>
      <c r="CH21" s="46">
        <f t="shared" si="29"/>
        <v>18</v>
      </c>
      <c r="CI21" s="46">
        <f t="shared" si="29"/>
        <v>159</v>
      </c>
      <c r="CJ21" s="46">
        <f t="shared" si="29"/>
        <v>0</v>
      </c>
      <c r="CK21" s="46">
        <f t="shared" si="29"/>
        <v>0</v>
      </c>
      <c r="CL21" s="46">
        <f t="shared" si="29"/>
        <v>7</v>
      </c>
      <c r="CM21" s="46">
        <f t="shared" si="30"/>
        <v>6463</v>
      </c>
      <c r="CN21" s="46">
        <f t="shared" si="30"/>
        <v>0</v>
      </c>
      <c r="CO21" s="46">
        <f t="shared" si="30"/>
        <v>6410</v>
      </c>
      <c r="CP21" s="46">
        <f t="shared" si="30"/>
        <v>0</v>
      </c>
      <c r="CQ21" s="46">
        <f t="shared" si="30"/>
        <v>0</v>
      </c>
      <c r="CR21" s="46">
        <f t="shared" si="30"/>
        <v>0</v>
      </c>
      <c r="CS21" s="46">
        <f t="shared" si="30"/>
        <v>53</v>
      </c>
      <c r="CT21" s="46">
        <f t="shared" si="31"/>
        <v>6395</v>
      </c>
      <c r="CU21" s="46">
        <f t="shared" si="32"/>
        <v>0</v>
      </c>
      <c r="CV21" s="46">
        <f t="shared" si="33"/>
        <v>6349</v>
      </c>
      <c r="CW21" s="46">
        <f t="shared" si="34"/>
        <v>0</v>
      </c>
      <c r="CX21" s="46">
        <f t="shared" si="35"/>
        <v>0</v>
      </c>
      <c r="CY21" s="46">
        <f t="shared" si="36"/>
        <v>0</v>
      </c>
      <c r="CZ21" s="46">
        <f t="shared" si="37"/>
        <v>46</v>
      </c>
      <c r="DA21" s="46">
        <f t="shared" si="38"/>
        <v>68</v>
      </c>
      <c r="DB21" s="46">
        <f t="shared" si="39"/>
        <v>0</v>
      </c>
      <c r="DC21" s="46">
        <f t="shared" si="39"/>
        <v>61</v>
      </c>
      <c r="DD21" s="46">
        <f t="shared" si="39"/>
        <v>0</v>
      </c>
      <c r="DE21" s="46">
        <f t="shared" si="39"/>
        <v>0</v>
      </c>
      <c r="DF21" s="46">
        <f t="shared" si="39"/>
        <v>0</v>
      </c>
      <c r="DG21" s="46">
        <f t="shared" si="39"/>
        <v>7</v>
      </c>
      <c r="DH21" s="46">
        <v>0</v>
      </c>
      <c r="DI21" s="46">
        <f t="shared" si="40"/>
        <v>0</v>
      </c>
      <c r="DJ21" s="46">
        <v>0</v>
      </c>
      <c r="DK21" s="46">
        <v>0</v>
      </c>
      <c r="DL21" s="46">
        <v>0</v>
      </c>
      <c r="DM21" s="46">
        <v>0</v>
      </c>
    </row>
    <row r="22" spans="1:117" s="3" customFormat="1" ht="13.5" customHeight="1" x14ac:dyDescent="0.2">
      <c r="A22" s="44" t="s">
        <v>36</v>
      </c>
      <c r="B22" s="45" t="s">
        <v>65</v>
      </c>
      <c r="C22" s="44" t="s">
        <v>66</v>
      </c>
      <c r="D22" s="46">
        <f t="shared" si="0"/>
        <v>6440</v>
      </c>
      <c r="E22" s="46">
        <f t="shared" si="1"/>
        <v>4469</v>
      </c>
      <c r="F22" s="46">
        <f t="shared" si="2"/>
        <v>0</v>
      </c>
      <c r="G22" s="46">
        <v>0</v>
      </c>
      <c r="H22" s="46">
        <v>0</v>
      </c>
      <c r="I22" s="46">
        <v>0</v>
      </c>
      <c r="J22" s="46">
        <f t="shared" si="3"/>
        <v>3971</v>
      </c>
      <c r="K22" s="46">
        <v>0</v>
      </c>
      <c r="L22" s="46">
        <v>3952</v>
      </c>
      <c r="M22" s="46">
        <v>19</v>
      </c>
      <c r="N22" s="46">
        <f t="shared" si="4"/>
        <v>85</v>
      </c>
      <c r="O22" s="46">
        <v>0</v>
      </c>
      <c r="P22" s="46">
        <v>69</v>
      </c>
      <c r="Q22" s="46">
        <v>16</v>
      </c>
      <c r="R22" s="46">
        <f t="shared" si="5"/>
        <v>226</v>
      </c>
      <c r="S22" s="46">
        <v>0</v>
      </c>
      <c r="T22" s="46">
        <v>226</v>
      </c>
      <c r="U22" s="46">
        <v>0</v>
      </c>
      <c r="V22" s="46">
        <f t="shared" si="6"/>
        <v>0</v>
      </c>
      <c r="W22" s="46">
        <v>0</v>
      </c>
      <c r="X22" s="46">
        <v>0</v>
      </c>
      <c r="Y22" s="46">
        <v>0</v>
      </c>
      <c r="Z22" s="46">
        <f t="shared" si="7"/>
        <v>187</v>
      </c>
      <c r="AA22" s="46">
        <v>0</v>
      </c>
      <c r="AB22" s="46">
        <v>77</v>
      </c>
      <c r="AC22" s="46">
        <v>110</v>
      </c>
      <c r="AD22" s="46">
        <f t="shared" si="8"/>
        <v>1465</v>
      </c>
      <c r="AE22" s="46">
        <f t="shared" si="9"/>
        <v>0</v>
      </c>
      <c r="AF22" s="46">
        <v>0</v>
      </c>
      <c r="AG22" s="46">
        <v>0</v>
      </c>
      <c r="AH22" s="46">
        <v>0</v>
      </c>
      <c r="AI22" s="46">
        <f t="shared" si="10"/>
        <v>1333</v>
      </c>
      <c r="AJ22" s="46">
        <v>0</v>
      </c>
      <c r="AK22" s="46">
        <v>0</v>
      </c>
      <c r="AL22" s="46">
        <v>1333</v>
      </c>
      <c r="AM22" s="46">
        <f t="shared" si="11"/>
        <v>8</v>
      </c>
      <c r="AN22" s="46">
        <v>0</v>
      </c>
      <c r="AO22" s="46">
        <v>0</v>
      </c>
      <c r="AP22" s="46">
        <v>8</v>
      </c>
      <c r="AQ22" s="46">
        <f t="shared" si="12"/>
        <v>112</v>
      </c>
      <c r="AR22" s="46">
        <v>0</v>
      </c>
      <c r="AS22" s="46">
        <v>0</v>
      </c>
      <c r="AT22" s="46">
        <v>112</v>
      </c>
      <c r="AU22" s="46">
        <f t="shared" si="13"/>
        <v>0</v>
      </c>
      <c r="AV22" s="46">
        <v>0</v>
      </c>
      <c r="AW22" s="46">
        <v>0</v>
      </c>
      <c r="AX22" s="46">
        <v>0</v>
      </c>
      <c r="AY22" s="46">
        <f t="shared" si="14"/>
        <v>12</v>
      </c>
      <c r="AZ22" s="46">
        <v>0</v>
      </c>
      <c r="BA22" s="46">
        <v>0</v>
      </c>
      <c r="BB22" s="46">
        <v>12</v>
      </c>
      <c r="BC22" s="46">
        <f t="shared" si="15"/>
        <v>506</v>
      </c>
      <c r="BD22" s="46">
        <f t="shared" si="16"/>
        <v>311</v>
      </c>
      <c r="BE22" s="46">
        <v>0</v>
      </c>
      <c r="BF22" s="46">
        <v>0</v>
      </c>
      <c r="BG22" s="46">
        <v>115</v>
      </c>
      <c r="BH22" s="46">
        <v>13</v>
      </c>
      <c r="BI22" s="46">
        <v>8</v>
      </c>
      <c r="BJ22" s="46">
        <v>175</v>
      </c>
      <c r="BK22" s="46">
        <f t="shared" si="18"/>
        <v>195</v>
      </c>
      <c r="BL22" s="46">
        <v>0</v>
      </c>
      <c r="BM22" s="46">
        <v>144</v>
      </c>
      <c r="BN22" s="46">
        <v>13</v>
      </c>
      <c r="BO22" s="46">
        <v>0</v>
      </c>
      <c r="BP22" s="46">
        <v>0</v>
      </c>
      <c r="BQ22" s="46">
        <v>38</v>
      </c>
      <c r="BR22" s="46">
        <f t="shared" si="20"/>
        <v>4780</v>
      </c>
      <c r="BS22" s="46">
        <f t="shared" si="20"/>
        <v>0</v>
      </c>
      <c r="BT22" s="46">
        <f t="shared" si="20"/>
        <v>3971</v>
      </c>
      <c r="BU22" s="46">
        <f t="shared" si="20"/>
        <v>200</v>
      </c>
      <c r="BV22" s="46">
        <f t="shared" si="20"/>
        <v>239</v>
      </c>
      <c r="BW22" s="46">
        <f t="shared" si="20"/>
        <v>8</v>
      </c>
      <c r="BX22" s="46">
        <f t="shared" si="20"/>
        <v>362</v>
      </c>
      <c r="BY22" s="46">
        <f t="shared" si="21"/>
        <v>4469</v>
      </c>
      <c r="BZ22" s="46">
        <f t="shared" si="22"/>
        <v>0</v>
      </c>
      <c r="CA22" s="46">
        <f t="shared" si="23"/>
        <v>3971</v>
      </c>
      <c r="CB22" s="46">
        <f t="shared" si="24"/>
        <v>85</v>
      </c>
      <c r="CC22" s="46">
        <f t="shared" si="25"/>
        <v>226</v>
      </c>
      <c r="CD22" s="46">
        <f t="shared" si="26"/>
        <v>0</v>
      </c>
      <c r="CE22" s="46">
        <f t="shared" si="27"/>
        <v>187</v>
      </c>
      <c r="CF22" s="46">
        <f t="shared" si="28"/>
        <v>311</v>
      </c>
      <c r="CG22" s="46">
        <f t="shared" si="29"/>
        <v>0</v>
      </c>
      <c r="CH22" s="46">
        <f t="shared" si="29"/>
        <v>0</v>
      </c>
      <c r="CI22" s="46">
        <f t="shared" si="29"/>
        <v>115</v>
      </c>
      <c r="CJ22" s="46">
        <f t="shared" si="29"/>
        <v>13</v>
      </c>
      <c r="CK22" s="46">
        <f t="shared" si="29"/>
        <v>8</v>
      </c>
      <c r="CL22" s="46">
        <f t="shared" si="29"/>
        <v>175</v>
      </c>
      <c r="CM22" s="46">
        <f t="shared" si="30"/>
        <v>1660</v>
      </c>
      <c r="CN22" s="46">
        <f t="shared" si="30"/>
        <v>0</v>
      </c>
      <c r="CO22" s="46">
        <f t="shared" si="30"/>
        <v>1477</v>
      </c>
      <c r="CP22" s="46">
        <f t="shared" si="30"/>
        <v>21</v>
      </c>
      <c r="CQ22" s="46">
        <f t="shared" si="30"/>
        <v>112</v>
      </c>
      <c r="CR22" s="46">
        <f t="shared" si="30"/>
        <v>0</v>
      </c>
      <c r="CS22" s="46">
        <f t="shared" si="30"/>
        <v>50</v>
      </c>
      <c r="CT22" s="46">
        <f t="shared" si="31"/>
        <v>1465</v>
      </c>
      <c r="CU22" s="46">
        <f t="shared" si="32"/>
        <v>0</v>
      </c>
      <c r="CV22" s="46">
        <f t="shared" si="33"/>
        <v>1333</v>
      </c>
      <c r="CW22" s="46">
        <f t="shared" si="34"/>
        <v>8</v>
      </c>
      <c r="CX22" s="46">
        <f t="shared" si="35"/>
        <v>112</v>
      </c>
      <c r="CY22" s="46">
        <f t="shared" si="36"/>
        <v>0</v>
      </c>
      <c r="CZ22" s="46">
        <f t="shared" si="37"/>
        <v>12</v>
      </c>
      <c r="DA22" s="46">
        <f t="shared" si="38"/>
        <v>195</v>
      </c>
      <c r="DB22" s="46">
        <f t="shared" si="39"/>
        <v>0</v>
      </c>
      <c r="DC22" s="46">
        <f t="shared" si="39"/>
        <v>144</v>
      </c>
      <c r="DD22" s="46">
        <f t="shared" si="39"/>
        <v>13</v>
      </c>
      <c r="DE22" s="46">
        <f t="shared" si="39"/>
        <v>0</v>
      </c>
      <c r="DF22" s="46">
        <f t="shared" si="39"/>
        <v>0</v>
      </c>
      <c r="DG22" s="46">
        <f t="shared" si="39"/>
        <v>38</v>
      </c>
      <c r="DH22" s="46">
        <v>0</v>
      </c>
      <c r="DI22" s="46">
        <f t="shared" si="40"/>
        <v>0</v>
      </c>
      <c r="DJ22" s="46">
        <v>0</v>
      </c>
      <c r="DK22" s="46">
        <v>0</v>
      </c>
      <c r="DL22" s="46">
        <v>0</v>
      </c>
      <c r="DM22" s="46">
        <v>0</v>
      </c>
    </row>
    <row r="23" spans="1:117" s="3" customFormat="1" ht="13.5" customHeight="1" x14ac:dyDescent="0.2">
      <c r="A23" s="44" t="s">
        <v>36</v>
      </c>
      <c r="B23" s="45" t="s">
        <v>67</v>
      </c>
      <c r="C23" s="44" t="s">
        <v>68</v>
      </c>
      <c r="D23" s="46">
        <f t="shared" si="0"/>
        <v>14180</v>
      </c>
      <c r="E23" s="46">
        <f t="shared" si="1"/>
        <v>7288</v>
      </c>
      <c r="F23" s="46">
        <f t="shared" si="2"/>
        <v>0</v>
      </c>
      <c r="G23" s="46">
        <v>0</v>
      </c>
      <c r="H23" s="46">
        <v>0</v>
      </c>
      <c r="I23" s="46">
        <v>0</v>
      </c>
      <c r="J23" s="46">
        <f t="shared" si="3"/>
        <v>6632</v>
      </c>
      <c r="K23" s="46">
        <v>0</v>
      </c>
      <c r="L23" s="46">
        <v>6632</v>
      </c>
      <c r="M23" s="46">
        <v>0</v>
      </c>
      <c r="N23" s="46">
        <f t="shared" si="4"/>
        <v>0</v>
      </c>
      <c r="O23" s="46">
        <v>0</v>
      </c>
      <c r="P23" s="46">
        <v>0</v>
      </c>
      <c r="Q23" s="46">
        <v>0</v>
      </c>
      <c r="R23" s="46">
        <f t="shared" si="5"/>
        <v>656</v>
      </c>
      <c r="S23" s="46">
        <v>0</v>
      </c>
      <c r="T23" s="46">
        <v>656</v>
      </c>
      <c r="U23" s="46">
        <v>0</v>
      </c>
      <c r="V23" s="46">
        <f t="shared" si="6"/>
        <v>0</v>
      </c>
      <c r="W23" s="46">
        <v>0</v>
      </c>
      <c r="X23" s="46">
        <v>0</v>
      </c>
      <c r="Y23" s="46">
        <v>0</v>
      </c>
      <c r="Z23" s="46">
        <f t="shared" si="7"/>
        <v>0</v>
      </c>
      <c r="AA23" s="46">
        <v>0</v>
      </c>
      <c r="AB23" s="46">
        <v>0</v>
      </c>
      <c r="AC23" s="46">
        <v>0</v>
      </c>
      <c r="AD23" s="46">
        <f t="shared" si="8"/>
        <v>5124</v>
      </c>
      <c r="AE23" s="46">
        <f t="shared" si="9"/>
        <v>0</v>
      </c>
      <c r="AF23" s="46">
        <v>0</v>
      </c>
      <c r="AG23" s="46">
        <v>0</v>
      </c>
      <c r="AH23" s="46">
        <v>0</v>
      </c>
      <c r="AI23" s="46">
        <f t="shared" si="10"/>
        <v>5124</v>
      </c>
      <c r="AJ23" s="46">
        <v>0</v>
      </c>
      <c r="AK23" s="46">
        <v>0</v>
      </c>
      <c r="AL23" s="46">
        <v>5124</v>
      </c>
      <c r="AM23" s="46">
        <f t="shared" si="11"/>
        <v>0</v>
      </c>
      <c r="AN23" s="46">
        <v>0</v>
      </c>
      <c r="AO23" s="46">
        <v>0</v>
      </c>
      <c r="AP23" s="46">
        <v>0</v>
      </c>
      <c r="AQ23" s="46">
        <f t="shared" si="12"/>
        <v>0</v>
      </c>
      <c r="AR23" s="46">
        <v>0</v>
      </c>
      <c r="AS23" s="46">
        <v>0</v>
      </c>
      <c r="AT23" s="46">
        <v>0</v>
      </c>
      <c r="AU23" s="46">
        <f t="shared" si="13"/>
        <v>0</v>
      </c>
      <c r="AV23" s="46">
        <v>0</v>
      </c>
      <c r="AW23" s="46">
        <v>0</v>
      </c>
      <c r="AX23" s="46">
        <v>0</v>
      </c>
      <c r="AY23" s="46">
        <f t="shared" si="14"/>
        <v>0</v>
      </c>
      <c r="AZ23" s="46">
        <v>0</v>
      </c>
      <c r="BA23" s="46">
        <v>0</v>
      </c>
      <c r="BB23" s="46">
        <v>0</v>
      </c>
      <c r="BC23" s="46">
        <f t="shared" si="15"/>
        <v>1768</v>
      </c>
      <c r="BD23" s="46">
        <f t="shared" si="16"/>
        <v>1768</v>
      </c>
      <c r="BE23" s="46">
        <v>0</v>
      </c>
      <c r="BF23" s="46">
        <v>270</v>
      </c>
      <c r="BG23" s="46">
        <v>0</v>
      </c>
      <c r="BH23" s="46">
        <v>380</v>
      </c>
      <c r="BI23" s="46">
        <v>0</v>
      </c>
      <c r="BJ23" s="46">
        <v>1118</v>
      </c>
      <c r="BK23" s="46">
        <f t="shared" si="18"/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f t="shared" ref="BR23:BX64" si="41">SUM(BY23,CF23)</f>
        <v>9056</v>
      </c>
      <c r="BS23" s="46">
        <f t="shared" si="41"/>
        <v>0</v>
      </c>
      <c r="BT23" s="46">
        <f t="shared" si="41"/>
        <v>6902</v>
      </c>
      <c r="BU23" s="46">
        <f t="shared" si="41"/>
        <v>0</v>
      </c>
      <c r="BV23" s="46">
        <f t="shared" si="41"/>
        <v>1036</v>
      </c>
      <c r="BW23" s="46">
        <f t="shared" si="41"/>
        <v>0</v>
      </c>
      <c r="BX23" s="46">
        <f t="shared" si="41"/>
        <v>1118</v>
      </c>
      <c r="BY23" s="46">
        <f t="shared" si="21"/>
        <v>7288</v>
      </c>
      <c r="BZ23" s="46">
        <f t="shared" si="22"/>
        <v>0</v>
      </c>
      <c r="CA23" s="46">
        <f t="shared" si="23"/>
        <v>6632</v>
      </c>
      <c r="CB23" s="46">
        <f t="shared" si="24"/>
        <v>0</v>
      </c>
      <c r="CC23" s="46">
        <f t="shared" si="25"/>
        <v>656</v>
      </c>
      <c r="CD23" s="46">
        <f t="shared" si="26"/>
        <v>0</v>
      </c>
      <c r="CE23" s="46">
        <f t="shared" si="27"/>
        <v>0</v>
      </c>
      <c r="CF23" s="46">
        <f t="shared" si="28"/>
        <v>1768</v>
      </c>
      <c r="CG23" s="46">
        <f t="shared" ref="CG23:CL64" si="42">BE23</f>
        <v>0</v>
      </c>
      <c r="CH23" s="46">
        <f t="shared" si="42"/>
        <v>270</v>
      </c>
      <c r="CI23" s="46">
        <f t="shared" si="42"/>
        <v>0</v>
      </c>
      <c r="CJ23" s="46">
        <f t="shared" si="42"/>
        <v>380</v>
      </c>
      <c r="CK23" s="46">
        <f t="shared" si="42"/>
        <v>0</v>
      </c>
      <c r="CL23" s="46">
        <f t="shared" si="42"/>
        <v>1118</v>
      </c>
      <c r="CM23" s="46">
        <f t="shared" ref="CM23:CS64" si="43">SUM(CT23,DA23)</f>
        <v>5124</v>
      </c>
      <c r="CN23" s="46">
        <f t="shared" si="43"/>
        <v>0</v>
      </c>
      <c r="CO23" s="46">
        <f t="shared" si="43"/>
        <v>5124</v>
      </c>
      <c r="CP23" s="46">
        <f t="shared" si="43"/>
        <v>0</v>
      </c>
      <c r="CQ23" s="46">
        <f t="shared" si="43"/>
        <v>0</v>
      </c>
      <c r="CR23" s="46">
        <f t="shared" si="43"/>
        <v>0</v>
      </c>
      <c r="CS23" s="46">
        <f t="shared" si="43"/>
        <v>0</v>
      </c>
      <c r="CT23" s="46">
        <f t="shared" si="31"/>
        <v>5124</v>
      </c>
      <c r="CU23" s="46">
        <f t="shared" si="32"/>
        <v>0</v>
      </c>
      <c r="CV23" s="46">
        <f t="shared" si="33"/>
        <v>5124</v>
      </c>
      <c r="CW23" s="46">
        <f t="shared" si="34"/>
        <v>0</v>
      </c>
      <c r="CX23" s="46">
        <f t="shared" si="35"/>
        <v>0</v>
      </c>
      <c r="CY23" s="46">
        <f t="shared" si="36"/>
        <v>0</v>
      </c>
      <c r="CZ23" s="46">
        <f t="shared" si="37"/>
        <v>0</v>
      </c>
      <c r="DA23" s="46">
        <f t="shared" si="38"/>
        <v>0</v>
      </c>
      <c r="DB23" s="46">
        <f t="shared" ref="DB23:DG64" si="44">BL23</f>
        <v>0</v>
      </c>
      <c r="DC23" s="46">
        <f t="shared" si="44"/>
        <v>0</v>
      </c>
      <c r="DD23" s="46">
        <f t="shared" si="44"/>
        <v>0</v>
      </c>
      <c r="DE23" s="46">
        <f t="shared" si="44"/>
        <v>0</v>
      </c>
      <c r="DF23" s="46">
        <f t="shared" si="44"/>
        <v>0</v>
      </c>
      <c r="DG23" s="46">
        <f t="shared" si="44"/>
        <v>0</v>
      </c>
      <c r="DH23" s="46">
        <v>0</v>
      </c>
      <c r="DI23" s="46">
        <f t="shared" si="40"/>
        <v>0</v>
      </c>
      <c r="DJ23" s="46">
        <v>0</v>
      </c>
      <c r="DK23" s="46">
        <v>0</v>
      </c>
      <c r="DL23" s="46">
        <v>0</v>
      </c>
      <c r="DM23" s="46">
        <v>0</v>
      </c>
    </row>
    <row r="24" spans="1:117" s="3" customFormat="1" ht="13.5" customHeight="1" x14ac:dyDescent="0.2">
      <c r="A24" s="44" t="s">
        <v>36</v>
      </c>
      <c r="B24" s="45" t="s">
        <v>69</v>
      </c>
      <c r="C24" s="44" t="s">
        <v>70</v>
      </c>
      <c r="D24" s="46">
        <f t="shared" si="0"/>
        <v>6741</v>
      </c>
      <c r="E24" s="46">
        <f t="shared" si="1"/>
        <v>4580</v>
      </c>
      <c r="F24" s="46">
        <f t="shared" si="2"/>
        <v>0</v>
      </c>
      <c r="G24" s="46">
        <v>0</v>
      </c>
      <c r="H24" s="46">
        <v>0</v>
      </c>
      <c r="I24" s="46">
        <v>0</v>
      </c>
      <c r="J24" s="46">
        <f t="shared" si="3"/>
        <v>3839</v>
      </c>
      <c r="K24" s="46">
        <v>0</v>
      </c>
      <c r="L24" s="46">
        <v>3839</v>
      </c>
      <c r="M24" s="46">
        <v>0</v>
      </c>
      <c r="N24" s="46">
        <f t="shared" si="4"/>
        <v>76</v>
      </c>
      <c r="O24" s="46">
        <v>0</v>
      </c>
      <c r="P24" s="46">
        <v>76</v>
      </c>
      <c r="Q24" s="46">
        <v>0</v>
      </c>
      <c r="R24" s="46">
        <f t="shared" si="5"/>
        <v>626</v>
      </c>
      <c r="S24" s="46">
        <v>0</v>
      </c>
      <c r="T24" s="46">
        <v>626</v>
      </c>
      <c r="U24" s="46">
        <v>0</v>
      </c>
      <c r="V24" s="46">
        <f t="shared" si="6"/>
        <v>0</v>
      </c>
      <c r="W24" s="46">
        <v>0</v>
      </c>
      <c r="X24" s="46">
        <v>0</v>
      </c>
      <c r="Y24" s="46">
        <v>0</v>
      </c>
      <c r="Z24" s="46">
        <f t="shared" si="7"/>
        <v>39</v>
      </c>
      <c r="AA24" s="46">
        <v>0</v>
      </c>
      <c r="AB24" s="46">
        <v>39</v>
      </c>
      <c r="AC24" s="46">
        <v>0</v>
      </c>
      <c r="AD24" s="46">
        <f t="shared" si="8"/>
        <v>775</v>
      </c>
      <c r="AE24" s="46">
        <f t="shared" si="9"/>
        <v>0</v>
      </c>
      <c r="AF24" s="46">
        <v>0</v>
      </c>
      <c r="AG24" s="46">
        <v>0</v>
      </c>
      <c r="AH24" s="46">
        <v>0</v>
      </c>
      <c r="AI24" s="46">
        <f t="shared" si="10"/>
        <v>701</v>
      </c>
      <c r="AJ24" s="46">
        <v>0</v>
      </c>
      <c r="AK24" s="46">
        <v>0</v>
      </c>
      <c r="AL24" s="46">
        <v>701</v>
      </c>
      <c r="AM24" s="46">
        <f t="shared" si="11"/>
        <v>17</v>
      </c>
      <c r="AN24" s="46">
        <v>0</v>
      </c>
      <c r="AO24" s="46">
        <v>0</v>
      </c>
      <c r="AP24" s="46">
        <v>17</v>
      </c>
      <c r="AQ24" s="46">
        <f t="shared" si="12"/>
        <v>38</v>
      </c>
      <c r="AR24" s="46">
        <v>0</v>
      </c>
      <c r="AS24" s="46">
        <v>0</v>
      </c>
      <c r="AT24" s="46">
        <v>38</v>
      </c>
      <c r="AU24" s="46">
        <f t="shared" si="13"/>
        <v>0</v>
      </c>
      <c r="AV24" s="46">
        <v>0</v>
      </c>
      <c r="AW24" s="46">
        <v>0</v>
      </c>
      <c r="AX24" s="46">
        <v>0</v>
      </c>
      <c r="AY24" s="46">
        <f t="shared" si="14"/>
        <v>19</v>
      </c>
      <c r="AZ24" s="46">
        <v>0</v>
      </c>
      <c r="BA24" s="46">
        <v>0</v>
      </c>
      <c r="BB24" s="46">
        <v>19</v>
      </c>
      <c r="BC24" s="46">
        <f t="shared" si="15"/>
        <v>1386</v>
      </c>
      <c r="BD24" s="46">
        <f t="shared" si="16"/>
        <v>907</v>
      </c>
      <c r="BE24" s="46">
        <v>0</v>
      </c>
      <c r="BF24" s="46">
        <v>498</v>
      </c>
      <c r="BG24" s="46">
        <v>48</v>
      </c>
      <c r="BH24" s="46">
        <v>306</v>
      </c>
      <c r="BI24" s="46">
        <v>0</v>
      </c>
      <c r="BJ24" s="46">
        <v>55</v>
      </c>
      <c r="BK24" s="46">
        <f t="shared" si="18"/>
        <v>479</v>
      </c>
      <c r="BL24" s="46">
        <v>0</v>
      </c>
      <c r="BM24" s="46">
        <v>413</v>
      </c>
      <c r="BN24" s="46">
        <v>4</v>
      </c>
      <c r="BO24" s="46">
        <v>56</v>
      </c>
      <c r="BP24" s="46">
        <v>0</v>
      </c>
      <c r="BQ24" s="46">
        <v>6</v>
      </c>
      <c r="BR24" s="46">
        <f t="shared" si="41"/>
        <v>5487</v>
      </c>
      <c r="BS24" s="46">
        <f t="shared" si="41"/>
        <v>0</v>
      </c>
      <c r="BT24" s="46">
        <f t="shared" si="41"/>
        <v>4337</v>
      </c>
      <c r="BU24" s="46">
        <f t="shared" si="41"/>
        <v>124</v>
      </c>
      <c r="BV24" s="46">
        <f t="shared" si="41"/>
        <v>932</v>
      </c>
      <c r="BW24" s="46">
        <f t="shared" si="41"/>
        <v>0</v>
      </c>
      <c r="BX24" s="46">
        <f t="shared" si="41"/>
        <v>94</v>
      </c>
      <c r="BY24" s="46">
        <f t="shared" si="21"/>
        <v>4580</v>
      </c>
      <c r="BZ24" s="46">
        <f t="shared" si="22"/>
        <v>0</v>
      </c>
      <c r="CA24" s="46">
        <f t="shared" si="23"/>
        <v>3839</v>
      </c>
      <c r="CB24" s="46">
        <f t="shared" si="24"/>
        <v>76</v>
      </c>
      <c r="CC24" s="46">
        <f t="shared" si="25"/>
        <v>626</v>
      </c>
      <c r="CD24" s="46">
        <f t="shared" si="26"/>
        <v>0</v>
      </c>
      <c r="CE24" s="46">
        <f t="shared" si="27"/>
        <v>39</v>
      </c>
      <c r="CF24" s="46">
        <f t="shared" si="28"/>
        <v>907</v>
      </c>
      <c r="CG24" s="46">
        <f t="shared" si="42"/>
        <v>0</v>
      </c>
      <c r="CH24" s="46">
        <f t="shared" si="42"/>
        <v>498</v>
      </c>
      <c r="CI24" s="46">
        <f t="shared" si="42"/>
        <v>48</v>
      </c>
      <c r="CJ24" s="46">
        <f t="shared" si="42"/>
        <v>306</v>
      </c>
      <c r="CK24" s="46">
        <f t="shared" si="42"/>
        <v>0</v>
      </c>
      <c r="CL24" s="46">
        <f t="shared" si="42"/>
        <v>55</v>
      </c>
      <c r="CM24" s="46">
        <f t="shared" si="43"/>
        <v>1254</v>
      </c>
      <c r="CN24" s="46">
        <f t="shared" si="43"/>
        <v>0</v>
      </c>
      <c r="CO24" s="46">
        <f t="shared" si="43"/>
        <v>1114</v>
      </c>
      <c r="CP24" s="46">
        <f t="shared" si="43"/>
        <v>21</v>
      </c>
      <c r="CQ24" s="46">
        <f t="shared" si="43"/>
        <v>94</v>
      </c>
      <c r="CR24" s="46">
        <f t="shared" si="43"/>
        <v>0</v>
      </c>
      <c r="CS24" s="46">
        <f t="shared" si="43"/>
        <v>25</v>
      </c>
      <c r="CT24" s="46">
        <f t="shared" si="31"/>
        <v>775</v>
      </c>
      <c r="CU24" s="46">
        <f t="shared" si="32"/>
        <v>0</v>
      </c>
      <c r="CV24" s="46">
        <f t="shared" si="33"/>
        <v>701</v>
      </c>
      <c r="CW24" s="46">
        <f t="shared" si="34"/>
        <v>17</v>
      </c>
      <c r="CX24" s="46">
        <f t="shared" si="35"/>
        <v>38</v>
      </c>
      <c r="CY24" s="46">
        <f t="shared" si="36"/>
        <v>0</v>
      </c>
      <c r="CZ24" s="46">
        <f t="shared" si="37"/>
        <v>19</v>
      </c>
      <c r="DA24" s="46">
        <f t="shared" si="38"/>
        <v>479</v>
      </c>
      <c r="DB24" s="46">
        <f t="shared" si="44"/>
        <v>0</v>
      </c>
      <c r="DC24" s="46">
        <f t="shared" si="44"/>
        <v>413</v>
      </c>
      <c r="DD24" s="46">
        <f t="shared" si="44"/>
        <v>4</v>
      </c>
      <c r="DE24" s="46">
        <f t="shared" si="44"/>
        <v>56</v>
      </c>
      <c r="DF24" s="46">
        <f t="shared" si="44"/>
        <v>0</v>
      </c>
      <c r="DG24" s="46">
        <f t="shared" si="44"/>
        <v>6</v>
      </c>
      <c r="DH24" s="46">
        <v>0</v>
      </c>
      <c r="DI24" s="46">
        <f t="shared" si="40"/>
        <v>0</v>
      </c>
      <c r="DJ24" s="46">
        <v>0</v>
      </c>
      <c r="DK24" s="46">
        <v>0</v>
      </c>
      <c r="DL24" s="46">
        <v>0</v>
      </c>
      <c r="DM24" s="46">
        <v>0</v>
      </c>
    </row>
    <row r="25" spans="1:117" s="3" customFormat="1" ht="13.5" customHeight="1" x14ac:dyDescent="0.2">
      <c r="A25" s="44" t="s">
        <v>36</v>
      </c>
      <c r="B25" s="45" t="s">
        <v>71</v>
      </c>
      <c r="C25" s="44" t="s">
        <v>72</v>
      </c>
      <c r="D25" s="46">
        <f t="shared" si="0"/>
        <v>9961</v>
      </c>
      <c r="E25" s="46">
        <f t="shared" si="1"/>
        <v>5968</v>
      </c>
      <c r="F25" s="46">
        <f t="shared" si="2"/>
        <v>0</v>
      </c>
      <c r="G25" s="46">
        <v>0</v>
      </c>
      <c r="H25" s="46">
        <v>0</v>
      </c>
      <c r="I25" s="46">
        <v>0</v>
      </c>
      <c r="J25" s="46">
        <f t="shared" si="3"/>
        <v>4112</v>
      </c>
      <c r="K25" s="46">
        <v>0</v>
      </c>
      <c r="L25" s="46">
        <v>4112</v>
      </c>
      <c r="M25" s="46">
        <v>0</v>
      </c>
      <c r="N25" s="46">
        <f t="shared" si="4"/>
        <v>0</v>
      </c>
      <c r="O25" s="46">
        <v>0</v>
      </c>
      <c r="P25" s="46">
        <v>0</v>
      </c>
      <c r="Q25" s="46">
        <v>0</v>
      </c>
      <c r="R25" s="46">
        <f t="shared" si="5"/>
        <v>1140</v>
      </c>
      <c r="S25" s="46">
        <v>0</v>
      </c>
      <c r="T25" s="46">
        <v>1140</v>
      </c>
      <c r="U25" s="46">
        <v>0</v>
      </c>
      <c r="V25" s="46">
        <f t="shared" si="6"/>
        <v>17</v>
      </c>
      <c r="W25" s="46">
        <v>0</v>
      </c>
      <c r="X25" s="46">
        <v>17</v>
      </c>
      <c r="Y25" s="46">
        <v>0</v>
      </c>
      <c r="Z25" s="46">
        <f t="shared" si="7"/>
        <v>699</v>
      </c>
      <c r="AA25" s="46">
        <v>0</v>
      </c>
      <c r="AB25" s="46">
        <v>699</v>
      </c>
      <c r="AC25" s="46">
        <v>0</v>
      </c>
      <c r="AD25" s="46">
        <f t="shared" si="8"/>
        <v>3762</v>
      </c>
      <c r="AE25" s="46">
        <f t="shared" si="9"/>
        <v>0</v>
      </c>
      <c r="AF25" s="46">
        <v>0</v>
      </c>
      <c r="AG25" s="46">
        <v>0</v>
      </c>
      <c r="AH25" s="46">
        <v>0</v>
      </c>
      <c r="AI25" s="46">
        <f t="shared" si="10"/>
        <v>3762</v>
      </c>
      <c r="AJ25" s="46">
        <v>0</v>
      </c>
      <c r="AK25" s="46">
        <v>0</v>
      </c>
      <c r="AL25" s="46">
        <v>3762</v>
      </c>
      <c r="AM25" s="46">
        <f t="shared" si="11"/>
        <v>0</v>
      </c>
      <c r="AN25" s="46">
        <v>0</v>
      </c>
      <c r="AO25" s="46">
        <v>0</v>
      </c>
      <c r="AP25" s="46">
        <v>0</v>
      </c>
      <c r="AQ25" s="46">
        <f t="shared" si="12"/>
        <v>0</v>
      </c>
      <c r="AR25" s="46">
        <v>0</v>
      </c>
      <c r="AS25" s="46">
        <v>0</v>
      </c>
      <c r="AT25" s="46">
        <v>0</v>
      </c>
      <c r="AU25" s="46">
        <f t="shared" si="13"/>
        <v>0</v>
      </c>
      <c r="AV25" s="46">
        <v>0</v>
      </c>
      <c r="AW25" s="46">
        <v>0</v>
      </c>
      <c r="AX25" s="46">
        <v>0</v>
      </c>
      <c r="AY25" s="46">
        <f t="shared" si="14"/>
        <v>0</v>
      </c>
      <c r="AZ25" s="46">
        <v>0</v>
      </c>
      <c r="BA25" s="46">
        <v>0</v>
      </c>
      <c r="BB25" s="46">
        <v>0</v>
      </c>
      <c r="BC25" s="46">
        <f t="shared" si="15"/>
        <v>231</v>
      </c>
      <c r="BD25" s="46">
        <f t="shared" si="16"/>
        <v>231</v>
      </c>
      <c r="BE25" s="46">
        <v>0</v>
      </c>
      <c r="BF25" s="46">
        <v>231</v>
      </c>
      <c r="BG25" s="46">
        <v>0</v>
      </c>
      <c r="BH25" s="46">
        <v>0</v>
      </c>
      <c r="BI25" s="46">
        <v>0</v>
      </c>
      <c r="BJ25" s="46">
        <v>0</v>
      </c>
      <c r="BK25" s="46">
        <f t="shared" si="18"/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f t="shared" si="41"/>
        <v>6199</v>
      </c>
      <c r="BS25" s="46">
        <f t="shared" si="41"/>
        <v>0</v>
      </c>
      <c r="BT25" s="46">
        <f t="shared" si="41"/>
        <v>4343</v>
      </c>
      <c r="BU25" s="46">
        <f t="shared" si="41"/>
        <v>0</v>
      </c>
      <c r="BV25" s="46">
        <f t="shared" si="41"/>
        <v>1140</v>
      </c>
      <c r="BW25" s="46">
        <f t="shared" si="41"/>
        <v>17</v>
      </c>
      <c r="BX25" s="46">
        <f t="shared" si="41"/>
        <v>699</v>
      </c>
      <c r="BY25" s="46">
        <f t="shared" si="21"/>
        <v>5968</v>
      </c>
      <c r="BZ25" s="46">
        <f t="shared" si="22"/>
        <v>0</v>
      </c>
      <c r="CA25" s="46">
        <f t="shared" si="23"/>
        <v>4112</v>
      </c>
      <c r="CB25" s="46">
        <f t="shared" si="24"/>
        <v>0</v>
      </c>
      <c r="CC25" s="46">
        <f t="shared" si="25"/>
        <v>1140</v>
      </c>
      <c r="CD25" s="46">
        <f t="shared" si="26"/>
        <v>17</v>
      </c>
      <c r="CE25" s="46">
        <f t="shared" si="27"/>
        <v>699</v>
      </c>
      <c r="CF25" s="46">
        <f t="shared" si="28"/>
        <v>231</v>
      </c>
      <c r="CG25" s="46">
        <f t="shared" si="42"/>
        <v>0</v>
      </c>
      <c r="CH25" s="46">
        <f t="shared" si="42"/>
        <v>231</v>
      </c>
      <c r="CI25" s="46">
        <f t="shared" si="42"/>
        <v>0</v>
      </c>
      <c r="CJ25" s="46">
        <f t="shared" si="42"/>
        <v>0</v>
      </c>
      <c r="CK25" s="46">
        <f t="shared" si="42"/>
        <v>0</v>
      </c>
      <c r="CL25" s="46">
        <f t="shared" si="42"/>
        <v>0</v>
      </c>
      <c r="CM25" s="46">
        <f t="shared" si="43"/>
        <v>3762</v>
      </c>
      <c r="CN25" s="46">
        <f t="shared" si="43"/>
        <v>0</v>
      </c>
      <c r="CO25" s="46">
        <f t="shared" si="43"/>
        <v>3762</v>
      </c>
      <c r="CP25" s="46">
        <f t="shared" si="43"/>
        <v>0</v>
      </c>
      <c r="CQ25" s="46">
        <f t="shared" si="43"/>
        <v>0</v>
      </c>
      <c r="CR25" s="46">
        <f t="shared" si="43"/>
        <v>0</v>
      </c>
      <c r="CS25" s="46">
        <f t="shared" si="43"/>
        <v>0</v>
      </c>
      <c r="CT25" s="46">
        <f t="shared" si="31"/>
        <v>3762</v>
      </c>
      <c r="CU25" s="46">
        <f t="shared" si="32"/>
        <v>0</v>
      </c>
      <c r="CV25" s="46">
        <f t="shared" si="33"/>
        <v>3762</v>
      </c>
      <c r="CW25" s="46">
        <f t="shared" si="34"/>
        <v>0</v>
      </c>
      <c r="CX25" s="46">
        <f t="shared" si="35"/>
        <v>0</v>
      </c>
      <c r="CY25" s="46">
        <f t="shared" si="36"/>
        <v>0</v>
      </c>
      <c r="CZ25" s="46">
        <f t="shared" si="37"/>
        <v>0</v>
      </c>
      <c r="DA25" s="46">
        <f t="shared" si="38"/>
        <v>0</v>
      </c>
      <c r="DB25" s="46">
        <f t="shared" si="44"/>
        <v>0</v>
      </c>
      <c r="DC25" s="46">
        <f t="shared" si="44"/>
        <v>0</v>
      </c>
      <c r="DD25" s="46">
        <f t="shared" si="44"/>
        <v>0</v>
      </c>
      <c r="DE25" s="46">
        <f t="shared" si="44"/>
        <v>0</v>
      </c>
      <c r="DF25" s="46">
        <f t="shared" si="44"/>
        <v>0</v>
      </c>
      <c r="DG25" s="46">
        <f t="shared" si="44"/>
        <v>0</v>
      </c>
      <c r="DH25" s="46">
        <v>1045</v>
      </c>
      <c r="DI25" s="46">
        <f t="shared" si="40"/>
        <v>0</v>
      </c>
      <c r="DJ25" s="46">
        <v>0</v>
      </c>
      <c r="DK25" s="46">
        <v>0</v>
      </c>
      <c r="DL25" s="46">
        <v>0</v>
      </c>
      <c r="DM25" s="46">
        <v>0</v>
      </c>
    </row>
    <row r="26" spans="1:117" s="3" customFormat="1" ht="13.5" customHeight="1" x14ac:dyDescent="0.2">
      <c r="A26" s="44" t="s">
        <v>36</v>
      </c>
      <c r="B26" s="45" t="s">
        <v>73</v>
      </c>
      <c r="C26" s="44" t="s">
        <v>74</v>
      </c>
      <c r="D26" s="46">
        <f t="shared" si="0"/>
        <v>13373</v>
      </c>
      <c r="E26" s="46">
        <f t="shared" si="1"/>
        <v>7370</v>
      </c>
      <c r="F26" s="46">
        <f t="shared" si="2"/>
        <v>0</v>
      </c>
      <c r="G26" s="46">
        <v>0</v>
      </c>
      <c r="H26" s="46">
        <v>0</v>
      </c>
      <c r="I26" s="46">
        <v>0</v>
      </c>
      <c r="J26" s="46">
        <f t="shared" si="3"/>
        <v>5953</v>
      </c>
      <c r="K26" s="46">
        <v>0</v>
      </c>
      <c r="L26" s="46">
        <v>5953</v>
      </c>
      <c r="M26" s="46">
        <v>0</v>
      </c>
      <c r="N26" s="46">
        <f t="shared" si="4"/>
        <v>205</v>
      </c>
      <c r="O26" s="46">
        <v>0</v>
      </c>
      <c r="P26" s="46">
        <v>205</v>
      </c>
      <c r="Q26" s="46">
        <v>0</v>
      </c>
      <c r="R26" s="46">
        <f t="shared" si="5"/>
        <v>940</v>
      </c>
      <c r="S26" s="46">
        <v>0</v>
      </c>
      <c r="T26" s="46">
        <v>940</v>
      </c>
      <c r="U26" s="46">
        <v>0</v>
      </c>
      <c r="V26" s="46">
        <f t="shared" si="6"/>
        <v>37</v>
      </c>
      <c r="W26" s="46">
        <v>0</v>
      </c>
      <c r="X26" s="46">
        <v>30</v>
      </c>
      <c r="Y26" s="46">
        <v>7</v>
      </c>
      <c r="Z26" s="46">
        <f t="shared" si="7"/>
        <v>235</v>
      </c>
      <c r="AA26" s="46">
        <v>0</v>
      </c>
      <c r="AB26" s="46">
        <v>235</v>
      </c>
      <c r="AC26" s="46">
        <v>0</v>
      </c>
      <c r="AD26" s="46">
        <f t="shared" si="8"/>
        <v>999</v>
      </c>
      <c r="AE26" s="46">
        <f t="shared" si="9"/>
        <v>0</v>
      </c>
      <c r="AF26" s="46">
        <v>0</v>
      </c>
      <c r="AG26" s="46">
        <v>0</v>
      </c>
      <c r="AH26" s="46">
        <v>0</v>
      </c>
      <c r="AI26" s="46">
        <f t="shared" si="10"/>
        <v>945</v>
      </c>
      <c r="AJ26" s="46">
        <v>0</v>
      </c>
      <c r="AK26" s="46">
        <v>66</v>
      </c>
      <c r="AL26" s="46">
        <v>879</v>
      </c>
      <c r="AM26" s="46">
        <f t="shared" si="11"/>
        <v>0</v>
      </c>
      <c r="AN26" s="46">
        <v>0</v>
      </c>
      <c r="AO26" s="46">
        <v>0</v>
      </c>
      <c r="AP26" s="46">
        <v>0</v>
      </c>
      <c r="AQ26" s="46">
        <f t="shared" si="12"/>
        <v>42</v>
      </c>
      <c r="AR26" s="46">
        <v>0</v>
      </c>
      <c r="AS26" s="46">
        <v>0</v>
      </c>
      <c r="AT26" s="46">
        <v>42</v>
      </c>
      <c r="AU26" s="46">
        <f t="shared" si="13"/>
        <v>0</v>
      </c>
      <c r="AV26" s="46">
        <v>0</v>
      </c>
      <c r="AW26" s="46">
        <v>0</v>
      </c>
      <c r="AX26" s="46">
        <v>0</v>
      </c>
      <c r="AY26" s="46">
        <f t="shared" si="14"/>
        <v>12</v>
      </c>
      <c r="AZ26" s="46">
        <v>0</v>
      </c>
      <c r="BA26" s="46">
        <v>0</v>
      </c>
      <c r="BB26" s="46">
        <v>12</v>
      </c>
      <c r="BC26" s="46">
        <f t="shared" si="15"/>
        <v>5004</v>
      </c>
      <c r="BD26" s="46">
        <f t="shared" si="16"/>
        <v>2030</v>
      </c>
      <c r="BE26" s="46">
        <v>0</v>
      </c>
      <c r="BF26" s="46">
        <v>805</v>
      </c>
      <c r="BG26" s="46">
        <v>446</v>
      </c>
      <c r="BH26" s="46">
        <v>434</v>
      </c>
      <c r="BI26" s="46">
        <v>0</v>
      </c>
      <c r="BJ26" s="46">
        <v>345</v>
      </c>
      <c r="BK26" s="46">
        <f t="shared" si="18"/>
        <v>2974</v>
      </c>
      <c r="BL26" s="46">
        <v>0</v>
      </c>
      <c r="BM26" s="46">
        <v>2877</v>
      </c>
      <c r="BN26" s="46">
        <v>0</v>
      </c>
      <c r="BO26" s="46">
        <v>54</v>
      </c>
      <c r="BP26" s="46">
        <v>43</v>
      </c>
      <c r="BQ26" s="46">
        <v>0</v>
      </c>
      <c r="BR26" s="46">
        <f t="shared" si="41"/>
        <v>9400</v>
      </c>
      <c r="BS26" s="46">
        <f t="shared" si="41"/>
        <v>0</v>
      </c>
      <c r="BT26" s="46">
        <f t="shared" si="41"/>
        <v>6758</v>
      </c>
      <c r="BU26" s="46">
        <f t="shared" si="41"/>
        <v>651</v>
      </c>
      <c r="BV26" s="46">
        <f t="shared" si="41"/>
        <v>1374</v>
      </c>
      <c r="BW26" s="46">
        <f t="shared" si="41"/>
        <v>37</v>
      </c>
      <c r="BX26" s="46">
        <f t="shared" si="41"/>
        <v>580</v>
      </c>
      <c r="BY26" s="46">
        <f t="shared" si="21"/>
        <v>7370</v>
      </c>
      <c r="BZ26" s="46">
        <f t="shared" si="22"/>
        <v>0</v>
      </c>
      <c r="CA26" s="46">
        <f t="shared" si="23"/>
        <v>5953</v>
      </c>
      <c r="CB26" s="46">
        <f t="shared" si="24"/>
        <v>205</v>
      </c>
      <c r="CC26" s="46">
        <f t="shared" si="25"/>
        <v>940</v>
      </c>
      <c r="CD26" s="46">
        <f t="shared" si="26"/>
        <v>37</v>
      </c>
      <c r="CE26" s="46">
        <f t="shared" si="27"/>
        <v>235</v>
      </c>
      <c r="CF26" s="46">
        <f t="shared" si="28"/>
        <v>2030</v>
      </c>
      <c r="CG26" s="46">
        <f t="shared" si="42"/>
        <v>0</v>
      </c>
      <c r="CH26" s="46">
        <f t="shared" si="42"/>
        <v>805</v>
      </c>
      <c r="CI26" s="46">
        <f t="shared" si="42"/>
        <v>446</v>
      </c>
      <c r="CJ26" s="46">
        <f t="shared" si="42"/>
        <v>434</v>
      </c>
      <c r="CK26" s="46">
        <f t="shared" si="42"/>
        <v>0</v>
      </c>
      <c r="CL26" s="46">
        <f t="shared" si="42"/>
        <v>345</v>
      </c>
      <c r="CM26" s="46">
        <f t="shared" si="43"/>
        <v>3973</v>
      </c>
      <c r="CN26" s="46">
        <f t="shared" si="43"/>
        <v>0</v>
      </c>
      <c r="CO26" s="46">
        <f t="shared" si="43"/>
        <v>3822</v>
      </c>
      <c r="CP26" s="46">
        <f t="shared" si="43"/>
        <v>0</v>
      </c>
      <c r="CQ26" s="46">
        <f t="shared" si="43"/>
        <v>96</v>
      </c>
      <c r="CR26" s="46">
        <f t="shared" si="43"/>
        <v>43</v>
      </c>
      <c r="CS26" s="46">
        <f t="shared" si="43"/>
        <v>12</v>
      </c>
      <c r="CT26" s="46">
        <f t="shared" si="31"/>
        <v>999</v>
      </c>
      <c r="CU26" s="46">
        <f t="shared" si="32"/>
        <v>0</v>
      </c>
      <c r="CV26" s="46">
        <f t="shared" si="33"/>
        <v>945</v>
      </c>
      <c r="CW26" s="46">
        <f t="shared" si="34"/>
        <v>0</v>
      </c>
      <c r="CX26" s="46">
        <f t="shared" si="35"/>
        <v>42</v>
      </c>
      <c r="CY26" s="46">
        <f t="shared" si="36"/>
        <v>0</v>
      </c>
      <c r="CZ26" s="46">
        <f t="shared" si="37"/>
        <v>12</v>
      </c>
      <c r="DA26" s="46">
        <f t="shared" si="38"/>
        <v>2974</v>
      </c>
      <c r="DB26" s="46">
        <f t="shared" si="44"/>
        <v>0</v>
      </c>
      <c r="DC26" s="46">
        <f t="shared" si="44"/>
        <v>2877</v>
      </c>
      <c r="DD26" s="46">
        <f t="shared" si="44"/>
        <v>0</v>
      </c>
      <c r="DE26" s="46">
        <f t="shared" si="44"/>
        <v>54</v>
      </c>
      <c r="DF26" s="46">
        <f t="shared" si="44"/>
        <v>43</v>
      </c>
      <c r="DG26" s="46">
        <f t="shared" si="44"/>
        <v>0</v>
      </c>
      <c r="DH26" s="46">
        <v>0</v>
      </c>
      <c r="DI26" s="46">
        <f t="shared" si="40"/>
        <v>0</v>
      </c>
      <c r="DJ26" s="46">
        <v>0</v>
      </c>
      <c r="DK26" s="46">
        <v>0</v>
      </c>
      <c r="DL26" s="46">
        <v>0</v>
      </c>
      <c r="DM26" s="46">
        <v>0</v>
      </c>
    </row>
    <row r="27" spans="1:117" s="3" customFormat="1" ht="13.5" customHeight="1" x14ac:dyDescent="0.2">
      <c r="A27" s="44" t="s">
        <v>36</v>
      </c>
      <c r="B27" s="45" t="s">
        <v>75</v>
      </c>
      <c r="C27" s="44" t="s">
        <v>76</v>
      </c>
      <c r="D27" s="46">
        <f t="shared" si="0"/>
        <v>8475</v>
      </c>
      <c r="E27" s="46">
        <f t="shared" si="1"/>
        <v>4430</v>
      </c>
      <c r="F27" s="46">
        <f t="shared" si="2"/>
        <v>0</v>
      </c>
      <c r="G27" s="46">
        <v>0</v>
      </c>
      <c r="H27" s="46">
        <v>0</v>
      </c>
      <c r="I27" s="46">
        <v>0</v>
      </c>
      <c r="J27" s="46">
        <f t="shared" si="3"/>
        <v>3636</v>
      </c>
      <c r="K27" s="46">
        <v>0</v>
      </c>
      <c r="L27" s="46">
        <v>3605</v>
      </c>
      <c r="M27" s="46">
        <v>31</v>
      </c>
      <c r="N27" s="46">
        <f t="shared" si="4"/>
        <v>176</v>
      </c>
      <c r="O27" s="46">
        <v>0</v>
      </c>
      <c r="P27" s="46">
        <v>174</v>
      </c>
      <c r="Q27" s="46">
        <v>2</v>
      </c>
      <c r="R27" s="46">
        <f t="shared" si="5"/>
        <v>536</v>
      </c>
      <c r="S27" s="46">
        <v>0</v>
      </c>
      <c r="T27" s="46">
        <v>530</v>
      </c>
      <c r="U27" s="46">
        <v>6</v>
      </c>
      <c r="V27" s="46">
        <f t="shared" si="6"/>
        <v>0</v>
      </c>
      <c r="W27" s="46">
        <v>0</v>
      </c>
      <c r="X27" s="46">
        <v>0</v>
      </c>
      <c r="Y27" s="46">
        <v>0</v>
      </c>
      <c r="Z27" s="46">
        <f t="shared" si="7"/>
        <v>82</v>
      </c>
      <c r="AA27" s="46">
        <v>0</v>
      </c>
      <c r="AB27" s="46">
        <v>1</v>
      </c>
      <c r="AC27" s="46">
        <v>81</v>
      </c>
      <c r="AD27" s="46">
        <f t="shared" si="8"/>
        <v>1811</v>
      </c>
      <c r="AE27" s="46">
        <f t="shared" si="9"/>
        <v>0</v>
      </c>
      <c r="AF27" s="46">
        <v>0</v>
      </c>
      <c r="AG27" s="46">
        <v>0</v>
      </c>
      <c r="AH27" s="46">
        <v>0</v>
      </c>
      <c r="AI27" s="46">
        <f t="shared" si="10"/>
        <v>1732</v>
      </c>
      <c r="AJ27" s="46">
        <v>0</v>
      </c>
      <c r="AK27" s="46">
        <v>376</v>
      </c>
      <c r="AL27" s="46">
        <v>1356</v>
      </c>
      <c r="AM27" s="46">
        <f t="shared" si="11"/>
        <v>19</v>
      </c>
      <c r="AN27" s="46">
        <v>0</v>
      </c>
      <c r="AO27" s="46">
        <v>0</v>
      </c>
      <c r="AP27" s="46">
        <v>19</v>
      </c>
      <c r="AQ27" s="46">
        <f t="shared" si="12"/>
        <v>57</v>
      </c>
      <c r="AR27" s="46">
        <v>0</v>
      </c>
      <c r="AS27" s="46">
        <v>0</v>
      </c>
      <c r="AT27" s="46">
        <v>57</v>
      </c>
      <c r="AU27" s="46">
        <f t="shared" si="13"/>
        <v>0</v>
      </c>
      <c r="AV27" s="46">
        <v>0</v>
      </c>
      <c r="AW27" s="46">
        <v>0</v>
      </c>
      <c r="AX27" s="46">
        <v>0</v>
      </c>
      <c r="AY27" s="46">
        <f t="shared" si="14"/>
        <v>3</v>
      </c>
      <c r="AZ27" s="46">
        <v>0</v>
      </c>
      <c r="BA27" s="46">
        <v>0</v>
      </c>
      <c r="BB27" s="46">
        <v>3</v>
      </c>
      <c r="BC27" s="46">
        <f t="shared" si="15"/>
        <v>2234</v>
      </c>
      <c r="BD27" s="46">
        <f t="shared" si="16"/>
        <v>1052</v>
      </c>
      <c r="BE27" s="46">
        <v>0</v>
      </c>
      <c r="BF27" s="46">
        <v>874</v>
      </c>
      <c r="BG27" s="46">
        <v>5</v>
      </c>
      <c r="BH27" s="46">
        <v>17</v>
      </c>
      <c r="BI27" s="46">
        <v>0</v>
      </c>
      <c r="BJ27" s="46">
        <v>156</v>
      </c>
      <c r="BK27" s="46">
        <f t="shared" si="18"/>
        <v>1182</v>
      </c>
      <c r="BL27" s="46">
        <v>0</v>
      </c>
      <c r="BM27" s="46">
        <v>1160</v>
      </c>
      <c r="BN27" s="46">
        <v>4</v>
      </c>
      <c r="BO27" s="46">
        <v>13</v>
      </c>
      <c r="BP27" s="46">
        <v>0</v>
      </c>
      <c r="BQ27" s="46">
        <v>5</v>
      </c>
      <c r="BR27" s="46">
        <f t="shared" si="41"/>
        <v>5482</v>
      </c>
      <c r="BS27" s="46">
        <f t="shared" si="41"/>
        <v>0</v>
      </c>
      <c r="BT27" s="46">
        <f t="shared" si="41"/>
        <v>4510</v>
      </c>
      <c r="BU27" s="46">
        <f t="shared" si="41"/>
        <v>181</v>
      </c>
      <c r="BV27" s="46">
        <f t="shared" si="41"/>
        <v>553</v>
      </c>
      <c r="BW27" s="46">
        <f t="shared" si="41"/>
        <v>0</v>
      </c>
      <c r="BX27" s="46">
        <f t="shared" si="41"/>
        <v>238</v>
      </c>
      <c r="BY27" s="46">
        <f t="shared" si="21"/>
        <v>4430</v>
      </c>
      <c r="BZ27" s="46">
        <f t="shared" si="22"/>
        <v>0</v>
      </c>
      <c r="CA27" s="46">
        <f t="shared" si="23"/>
        <v>3636</v>
      </c>
      <c r="CB27" s="46">
        <f t="shared" si="24"/>
        <v>176</v>
      </c>
      <c r="CC27" s="46">
        <f t="shared" si="25"/>
        <v>536</v>
      </c>
      <c r="CD27" s="46">
        <f t="shared" si="26"/>
        <v>0</v>
      </c>
      <c r="CE27" s="46">
        <f t="shared" si="27"/>
        <v>82</v>
      </c>
      <c r="CF27" s="46">
        <f t="shared" si="28"/>
        <v>1052</v>
      </c>
      <c r="CG27" s="46">
        <f t="shared" si="42"/>
        <v>0</v>
      </c>
      <c r="CH27" s="46">
        <f t="shared" si="42"/>
        <v>874</v>
      </c>
      <c r="CI27" s="46">
        <f t="shared" si="42"/>
        <v>5</v>
      </c>
      <c r="CJ27" s="46">
        <f t="shared" si="42"/>
        <v>17</v>
      </c>
      <c r="CK27" s="46">
        <f t="shared" si="42"/>
        <v>0</v>
      </c>
      <c r="CL27" s="46">
        <f t="shared" si="42"/>
        <v>156</v>
      </c>
      <c r="CM27" s="46">
        <f t="shared" si="43"/>
        <v>2993</v>
      </c>
      <c r="CN27" s="46">
        <f t="shared" si="43"/>
        <v>0</v>
      </c>
      <c r="CO27" s="46">
        <f t="shared" si="43"/>
        <v>2892</v>
      </c>
      <c r="CP27" s="46">
        <f t="shared" si="43"/>
        <v>23</v>
      </c>
      <c r="CQ27" s="46">
        <f t="shared" si="43"/>
        <v>70</v>
      </c>
      <c r="CR27" s="46">
        <f t="shared" si="43"/>
        <v>0</v>
      </c>
      <c r="CS27" s="46">
        <f t="shared" si="43"/>
        <v>8</v>
      </c>
      <c r="CT27" s="46">
        <f t="shared" si="31"/>
        <v>1811</v>
      </c>
      <c r="CU27" s="46">
        <f t="shared" si="32"/>
        <v>0</v>
      </c>
      <c r="CV27" s="46">
        <f t="shared" si="33"/>
        <v>1732</v>
      </c>
      <c r="CW27" s="46">
        <f t="shared" si="34"/>
        <v>19</v>
      </c>
      <c r="CX27" s="46">
        <f t="shared" si="35"/>
        <v>57</v>
      </c>
      <c r="CY27" s="46">
        <f t="shared" si="36"/>
        <v>0</v>
      </c>
      <c r="CZ27" s="46">
        <f t="shared" si="37"/>
        <v>3</v>
      </c>
      <c r="DA27" s="46">
        <f t="shared" si="38"/>
        <v>1182</v>
      </c>
      <c r="DB27" s="46">
        <f t="shared" si="44"/>
        <v>0</v>
      </c>
      <c r="DC27" s="46">
        <f t="shared" si="44"/>
        <v>1160</v>
      </c>
      <c r="DD27" s="46">
        <f t="shared" si="44"/>
        <v>4</v>
      </c>
      <c r="DE27" s="46">
        <f t="shared" si="44"/>
        <v>13</v>
      </c>
      <c r="DF27" s="46">
        <f t="shared" si="44"/>
        <v>0</v>
      </c>
      <c r="DG27" s="46">
        <f t="shared" si="44"/>
        <v>5</v>
      </c>
      <c r="DH27" s="46">
        <v>0</v>
      </c>
      <c r="DI27" s="46">
        <f t="shared" si="40"/>
        <v>19</v>
      </c>
      <c r="DJ27" s="46">
        <v>0</v>
      </c>
      <c r="DK27" s="46">
        <v>0</v>
      </c>
      <c r="DL27" s="46">
        <v>5</v>
      </c>
      <c r="DM27" s="46">
        <v>14</v>
      </c>
    </row>
    <row r="28" spans="1:117" s="3" customFormat="1" ht="13.5" customHeight="1" x14ac:dyDescent="0.2">
      <c r="A28" s="44" t="s">
        <v>36</v>
      </c>
      <c r="B28" s="45" t="s">
        <v>77</v>
      </c>
      <c r="C28" s="44" t="s">
        <v>78</v>
      </c>
      <c r="D28" s="46">
        <f t="shared" si="0"/>
        <v>8766</v>
      </c>
      <c r="E28" s="46">
        <f t="shared" si="1"/>
        <v>5597</v>
      </c>
      <c r="F28" s="46">
        <f t="shared" si="2"/>
        <v>0</v>
      </c>
      <c r="G28" s="46">
        <v>0</v>
      </c>
      <c r="H28" s="46">
        <v>0</v>
      </c>
      <c r="I28" s="46">
        <v>0</v>
      </c>
      <c r="J28" s="46">
        <f t="shared" si="3"/>
        <v>4720</v>
      </c>
      <c r="K28" s="46">
        <v>902</v>
      </c>
      <c r="L28" s="46">
        <v>3818</v>
      </c>
      <c r="M28" s="46">
        <v>0</v>
      </c>
      <c r="N28" s="46">
        <f t="shared" si="4"/>
        <v>311</v>
      </c>
      <c r="O28" s="46">
        <v>23</v>
      </c>
      <c r="P28" s="46">
        <v>288</v>
      </c>
      <c r="Q28" s="46">
        <v>0</v>
      </c>
      <c r="R28" s="46">
        <f t="shared" si="5"/>
        <v>310</v>
      </c>
      <c r="S28" s="46">
        <v>14</v>
      </c>
      <c r="T28" s="46">
        <v>296</v>
      </c>
      <c r="U28" s="46">
        <v>0</v>
      </c>
      <c r="V28" s="46">
        <f t="shared" si="6"/>
        <v>0</v>
      </c>
      <c r="W28" s="46">
        <v>0</v>
      </c>
      <c r="X28" s="46">
        <v>0</v>
      </c>
      <c r="Y28" s="46">
        <v>0</v>
      </c>
      <c r="Z28" s="46">
        <f t="shared" si="7"/>
        <v>256</v>
      </c>
      <c r="AA28" s="46">
        <v>31</v>
      </c>
      <c r="AB28" s="46">
        <v>225</v>
      </c>
      <c r="AC28" s="46">
        <v>0</v>
      </c>
      <c r="AD28" s="46">
        <f t="shared" si="8"/>
        <v>1803</v>
      </c>
      <c r="AE28" s="46">
        <f t="shared" si="9"/>
        <v>0</v>
      </c>
      <c r="AF28" s="46">
        <v>0</v>
      </c>
      <c r="AG28" s="46">
        <v>0</v>
      </c>
      <c r="AH28" s="46">
        <v>0</v>
      </c>
      <c r="AI28" s="46">
        <f t="shared" si="10"/>
        <v>1725</v>
      </c>
      <c r="AJ28" s="46">
        <v>0</v>
      </c>
      <c r="AK28" s="46">
        <v>0</v>
      </c>
      <c r="AL28" s="46">
        <v>1725</v>
      </c>
      <c r="AM28" s="46">
        <f t="shared" si="11"/>
        <v>30</v>
      </c>
      <c r="AN28" s="46">
        <v>0</v>
      </c>
      <c r="AO28" s="46">
        <v>0</v>
      </c>
      <c r="AP28" s="46">
        <v>30</v>
      </c>
      <c r="AQ28" s="46">
        <f t="shared" si="12"/>
        <v>8</v>
      </c>
      <c r="AR28" s="46">
        <v>0</v>
      </c>
      <c r="AS28" s="46">
        <v>0</v>
      </c>
      <c r="AT28" s="46">
        <v>8</v>
      </c>
      <c r="AU28" s="46">
        <f t="shared" si="13"/>
        <v>0</v>
      </c>
      <c r="AV28" s="46">
        <v>0</v>
      </c>
      <c r="AW28" s="46">
        <v>0</v>
      </c>
      <c r="AX28" s="46">
        <v>0</v>
      </c>
      <c r="AY28" s="46">
        <f t="shared" si="14"/>
        <v>40</v>
      </c>
      <c r="AZ28" s="46">
        <v>0</v>
      </c>
      <c r="BA28" s="46">
        <v>0</v>
      </c>
      <c r="BB28" s="46">
        <v>40</v>
      </c>
      <c r="BC28" s="46">
        <f t="shared" si="15"/>
        <v>1366</v>
      </c>
      <c r="BD28" s="46">
        <f t="shared" si="16"/>
        <v>1366</v>
      </c>
      <c r="BE28" s="46">
        <v>0</v>
      </c>
      <c r="BF28" s="46">
        <v>152</v>
      </c>
      <c r="BG28" s="46">
        <v>100</v>
      </c>
      <c r="BH28" s="46">
        <v>427</v>
      </c>
      <c r="BI28" s="46">
        <v>555</v>
      </c>
      <c r="BJ28" s="46">
        <v>132</v>
      </c>
      <c r="BK28" s="46">
        <f t="shared" si="18"/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f t="shared" si="41"/>
        <v>6963</v>
      </c>
      <c r="BS28" s="46">
        <f t="shared" si="41"/>
        <v>0</v>
      </c>
      <c r="BT28" s="46">
        <f t="shared" si="41"/>
        <v>4872</v>
      </c>
      <c r="BU28" s="46">
        <f t="shared" si="41"/>
        <v>411</v>
      </c>
      <c r="BV28" s="46">
        <f t="shared" si="41"/>
        <v>737</v>
      </c>
      <c r="BW28" s="46">
        <f t="shared" si="41"/>
        <v>555</v>
      </c>
      <c r="BX28" s="46">
        <f t="shared" si="41"/>
        <v>388</v>
      </c>
      <c r="BY28" s="46">
        <f t="shared" si="21"/>
        <v>5597</v>
      </c>
      <c r="BZ28" s="46">
        <f t="shared" si="22"/>
        <v>0</v>
      </c>
      <c r="CA28" s="46">
        <f t="shared" si="23"/>
        <v>4720</v>
      </c>
      <c r="CB28" s="46">
        <f t="shared" si="24"/>
        <v>311</v>
      </c>
      <c r="CC28" s="46">
        <f t="shared" si="25"/>
        <v>310</v>
      </c>
      <c r="CD28" s="46">
        <f t="shared" si="26"/>
        <v>0</v>
      </c>
      <c r="CE28" s="46">
        <f t="shared" si="27"/>
        <v>256</v>
      </c>
      <c r="CF28" s="46">
        <f t="shared" si="28"/>
        <v>1366</v>
      </c>
      <c r="CG28" s="46">
        <f t="shared" si="42"/>
        <v>0</v>
      </c>
      <c r="CH28" s="46">
        <f t="shared" si="42"/>
        <v>152</v>
      </c>
      <c r="CI28" s="46">
        <f t="shared" si="42"/>
        <v>100</v>
      </c>
      <c r="CJ28" s="46">
        <f t="shared" si="42"/>
        <v>427</v>
      </c>
      <c r="CK28" s="46">
        <f t="shared" si="42"/>
        <v>555</v>
      </c>
      <c r="CL28" s="46">
        <f t="shared" si="42"/>
        <v>132</v>
      </c>
      <c r="CM28" s="46">
        <f t="shared" si="43"/>
        <v>1803</v>
      </c>
      <c r="CN28" s="46">
        <f t="shared" si="43"/>
        <v>0</v>
      </c>
      <c r="CO28" s="46">
        <f t="shared" si="43"/>
        <v>1725</v>
      </c>
      <c r="CP28" s="46">
        <f t="shared" si="43"/>
        <v>30</v>
      </c>
      <c r="CQ28" s="46">
        <f t="shared" si="43"/>
        <v>8</v>
      </c>
      <c r="CR28" s="46">
        <f t="shared" si="43"/>
        <v>0</v>
      </c>
      <c r="CS28" s="46">
        <f t="shared" si="43"/>
        <v>40</v>
      </c>
      <c r="CT28" s="46">
        <f t="shared" si="31"/>
        <v>1803</v>
      </c>
      <c r="CU28" s="46">
        <f t="shared" si="32"/>
        <v>0</v>
      </c>
      <c r="CV28" s="46">
        <f t="shared" si="33"/>
        <v>1725</v>
      </c>
      <c r="CW28" s="46">
        <f t="shared" si="34"/>
        <v>30</v>
      </c>
      <c r="CX28" s="46">
        <f t="shared" si="35"/>
        <v>8</v>
      </c>
      <c r="CY28" s="46">
        <f t="shared" si="36"/>
        <v>0</v>
      </c>
      <c r="CZ28" s="46">
        <f t="shared" si="37"/>
        <v>40</v>
      </c>
      <c r="DA28" s="46">
        <f t="shared" si="38"/>
        <v>0</v>
      </c>
      <c r="DB28" s="46">
        <f t="shared" si="44"/>
        <v>0</v>
      </c>
      <c r="DC28" s="46">
        <f t="shared" si="44"/>
        <v>0</v>
      </c>
      <c r="DD28" s="46">
        <f t="shared" si="44"/>
        <v>0</v>
      </c>
      <c r="DE28" s="46">
        <f t="shared" si="44"/>
        <v>0</v>
      </c>
      <c r="DF28" s="46">
        <f t="shared" si="44"/>
        <v>0</v>
      </c>
      <c r="DG28" s="46">
        <f t="shared" si="44"/>
        <v>0</v>
      </c>
      <c r="DH28" s="46">
        <v>0</v>
      </c>
      <c r="DI28" s="46">
        <f t="shared" si="40"/>
        <v>3</v>
      </c>
      <c r="DJ28" s="46">
        <v>1</v>
      </c>
      <c r="DK28" s="46">
        <v>0</v>
      </c>
      <c r="DL28" s="46">
        <v>2</v>
      </c>
      <c r="DM28" s="46">
        <v>0</v>
      </c>
    </row>
    <row r="29" spans="1:117" s="3" customFormat="1" ht="13.5" customHeight="1" x14ac:dyDescent="0.2">
      <c r="A29" s="44" t="s">
        <v>36</v>
      </c>
      <c r="B29" s="45" t="s">
        <v>79</v>
      </c>
      <c r="C29" s="44" t="s">
        <v>80</v>
      </c>
      <c r="D29" s="46">
        <f t="shared" si="0"/>
        <v>9746</v>
      </c>
      <c r="E29" s="46">
        <f t="shared" si="1"/>
        <v>5363</v>
      </c>
      <c r="F29" s="46">
        <f t="shared" si="2"/>
        <v>0</v>
      </c>
      <c r="G29" s="46">
        <v>0</v>
      </c>
      <c r="H29" s="46">
        <v>0</v>
      </c>
      <c r="I29" s="46">
        <v>0</v>
      </c>
      <c r="J29" s="46">
        <f t="shared" si="3"/>
        <v>4311</v>
      </c>
      <c r="K29" s="46">
        <v>0</v>
      </c>
      <c r="L29" s="46">
        <v>4311</v>
      </c>
      <c r="M29" s="46">
        <v>0</v>
      </c>
      <c r="N29" s="46">
        <f t="shared" si="4"/>
        <v>98</v>
      </c>
      <c r="O29" s="46">
        <v>0</v>
      </c>
      <c r="P29" s="46">
        <v>98</v>
      </c>
      <c r="Q29" s="46">
        <v>0</v>
      </c>
      <c r="R29" s="46">
        <f t="shared" si="5"/>
        <v>954</v>
      </c>
      <c r="S29" s="46">
        <v>0</v>
      </c>
      <c r="T29" s="46">
        <v>954</v>
      </c>
      <c r="U29" s="46">
        <v>0</v>
      </c>
      <c r="V29" s="46">
        <f t="shared" si="6"/>
        <v>0</v>
      </c>
      <c r="W29" s="46">
        <v>0</v>
      </c>
      <c r="X29" s="46">
        <v>0</v>
      </c>
      <c r="Y29" s="46">
        <v>0</v>
      </c>
      <c r="Z29" s="46">
        <f t="shared" si="7"/>
        <v>0</v>
      </c>
      <c r="AA29" s="46">
        <v>0</v>
      </c>
      <c r="AB29" s="46">
        <v>0</v>
      </c>
      <c r="AC29" s="46">
        <v>0</v>
      </c>
      <c r="AD29" s="46">
        <f t="shared" si="8"/>
        <v>4281</v>
      </c>
      <c r="AE29" s="46">
        <f t="shared" si="9"/>
        <v>0</v>
      </c>
      <c r="AF29" s="46">
        <v>0</v>
      </c>
      <c r="AG29" s="46">
        <v>0</v>
      </c>
      <c r="AH29" s="46">
        <v>0</v>
      </c>
      <c r="AI29" s="46">
        <f t="shared" si="10"/>
        <v>4281</v>
      </c>
      <c r="AJ29" s="46">
        <v>0</v>
      </c>
      <c r="AK29" s="46">
        <v>0</v>
      </c>
      <c r="AL29" s="46">
        <v>4281</v>
      </c>
      <c r="AM29" s="46">
        <f t="shared" si="11"/>
        <v>0</v>
      </c>
      <c r="AN29" s="46">
        <v>0</v>
      </c>
      <c r="AO29" s="46">
        <v>0</v>
      </c>
      <c r="AP29" s="46">
        <v>0</v>
      </c>
      <c r="AQ29" s="46">
        <f t="shared" si="12"/>
        <v>0</v>
      </c>
      <c r="AR29" s="46">
        <v>0</v>
      </c>
      <c r="AS29" s="46">
        <v>0</v>
      </c>
      <c r="AT29" s="46">
        <v>0</v>
      </c>
      <c r="AU29" s="46">
        <f t="shared" si="13"/>
        <v>0</v>
      </c>
      <c r="AV29" s="46">
        <v>0</v>
      </c>
      <c r="AW29" s="46">
        <v>0</v>
      </c>
      <c r="AX29" s="46">
        <v>0</v>
      </c>
      <c r="AY29" s="46">
        <f t="shared" si="14"/>
        <v>0</v>
      </c>
      <c r="AZ29" s="46">
        <v>0</v>
      </c>
      <c r="BA29" s="46">
        <v>0</v>
      </c>
      <c r="BB29" s="46">
        <v>0</v>
      </c>
      <c r="BC29" s="46">
        <f t="shared" si="15"/>
        <v>102</v>
      </c>
      <c r="BD29" s="46">
        <f t="shared" si="16"/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f t="shared" si="18"/>
        <v>102</v>
      </c>
      <c r="BL29" s="46">
        <v>0</v>
      </c>
      <c r="BM29" s="46">
        <v>102</v>
      </c>
      <c r="BN29" s="46">
        <v>0</v>
      </c>
      <c r="BO29" s="46">
        <v>0</v>
      </c>
      <c r="BP29" s="46">
        <v>0</v>
      </c>
      <c r="BQ29" s="46">
        <v>0</v>
      </c>
      <c r="BR29" s="46">
        <f t="shared" si="41"/>
        <v>5363</v>
      </c>
      <c r="BS29" s="46">
        <f t="shared" si="41"/>
        <v>0</v>
      </c>
      <c r="BT29" s="46">
        <f t="shared" si="41"/>
        <v>4311</v>
      </c>
      <c r="BU29" s="46">
        <f t="shared" si="41"/>
        <v>98</v>
      </c>
      <c r="BV29" s="46">
        <f t="shared" si="41"/>
        <v>954</v>
      </c>
      <c r="BW29" s="46">
        <f t="shared" si="41"/>
        <v>0</v>
      </c>
      <c r="BX29" s="46">
        <f t="shared" si="41"/>
        <v>0</v>
      </c>
      <c r="BY29" s="46">
        <f t="shared" si="21"/>
        <v>5363</v>
      </c>
      <c r="BZ29" s="46">
        <f t="shared" si="22"/>
        <v>0</v>
      </c>
      <c r="CA29" s="46">
        <f t="shared" si="23"/>
        <v>4311</v>
      </c>
      <c r="CB29" s="46">
        <f t="shared" si="24"/>
        <v>98</v>
      </c>
      <c r="CC29" s="46">
        <f t="shared" si="25"/>
        <v>954</v>
      </c>
      <c r="CD29" s="46">
        <f t="shared" si="26"/>
        <v>0</v>
      </c>
      <c r="CE29" s="46">
        <f t="shared" si="27"/>
        <v>0</v>
      </c>
      <c r="CF29" s="46">
        <f t="shared" si="28"/>
        <v>0</v>
      </c>
      <c r="CG29" s="46">
        <f t="shared" si="42"/>
        <v>0</v>
      </c>
      <c r="CH29" s="46">
        <f t="shared" si="42"/>
        <v>0</v>
      </c>
      <c r="CI29" s="46">
        <f t="shared" si="42"/>
        <v>0</v>
      </c>
      <c r="CJ29" s="46">
        <f t="shared" si="42"/>
        <v>0</v>
      </c>
      <c r="CK29" s="46">
        <f t="shared" si="42"/>
        <v>0</v>
      </c>
      <c r="CL29" s="46">
        <f t="shared" si="42"/>
        <v>0</v>
      </c>
      <c r="CM29" s="46">
        <f t="shared" si="43"/>
        <v>4383</v>
      </c>
      <c r="CN29" s="46">
        <f t="shared" si="43"/>
        <v>0</v>
      </c>
      <c r="CO29" s="46">
        <f t="shared" si="43"/>
        <v>4383</v>
      </c>
      <c r="CP29" s="46">
        <f t="shared" si="43"/>
        <v>0</v>
      </c>
      <c r="CQ29" s="46">
        <f t="shared" si="43"/>
        <v>0</v>
      </c>
      <c r="CR29" s="46">
        <f t="shared" si="43"/>
        <v>0</v>
      </c>
      <c r="CS29" s="46">
        <f t="shared" si="43"/>
        <v>0</v>
      </c>
      <c r="CT29" s="46">
        <f t="shared" si="31"/>
        <v>4281</v>
      </c>
      <c r="CU29" s="46">
        <f t="shared" si="32"/>
        <v>0</v>
      </c>
      <c r="CV29" s="46">
        <f t="shared" si="33"/>
        <v>4281</v>
      </c>
      <c r="CW29" s="46">
        <f t="shared" si="34"/>
        <v>0</v>
      </c>
      <c r="CX29" s="46">
        <f t="shared" si="35"/>
        <v>0</v>
      </c>
      <c r="CY29" s="46">
        <f t="shared" si="36"/>
        <v>0</v>
      </c>
      <c r="CZ29" s="46">
        <f t="shared" si="37"/>
        <v>0</v>
      </c>
      <c r="DA29" s="46">
        <f t="shared" si="38"/>
        <v>102</v>
      </c>
      <c r="DB29" s="46">
        <f t="shared" si="44"/>
        <v>0</v>
      </c>
      <c r="DC29" s="46">
        <f t="shared" si="44"/>
        <v>102</v>
      </c>
      <c r="DD29" s="46">
        <f t="shared" si="44"/>
        <v>0</v>
      </c>
      <c r="DE29" s="46">
        <f t="shared" si="44"/>
        <v>0</v>
      </c>
      <c r="DF29" s="46">
        <f t="shared" si="44"/>
        <v>0</v>
      </c>
      <c r="DG29" s="46">
        <f t="shared" si="44"/>
        <v>0</v>
      </c>
      <c r="DH29" s="46">
        <v>0</v>
      </c>
      <c r="DI29" s="46">
        <f t="shared" si="40"/>
        <v>0</v>
      </c>
      <c r="DJ29" s="46">
        <v>0</v>
      </c>
      <c r="DK29" s="46">
        <v>0</v>
      </c>
      <c r="DL29" s="46">
        <v>0</v>
      </c>
      <c r="DM29" s="46">
        <v>0</v>
      </c>
    </row>
    <row r="30" spans="1:117" s="3" customFormat="1" ht="13.5" customHeight="1" x14ac:dyDescent="0.2">
      <c r="A30" s="44" t="s">
        <v>36</v>
      </c>
      <c r="B30" s="45" t="s">
        <v>81</v>
      </c>
      <c r="C30" s="44" t="s">
        <v>82</v>
      </c>
      <c r="D30" s="46">
        <f t="shared" si="0"/>
        <v>7412</v>
      </c>
      <c r="E30" s="46">
        <f t="shared" si="1"/>
        <v>4883</v>
      </c>
      <c r="F30" s="46">
        <f t="shared" si="2"/>
        <v>0</v>
      </c>
      <c r="G30" s="46">
        <v>0</v>
      </c>
      <c r="H30" s="46">
        <v>0</v>
      </c>
      <c r="I30" s="46">
        <v>0</v>
      </c>
      <c r="J30" s="46">
        <f t="shared" si="3"/>
        <v>3630</v>
      </c>
      <c r="K30" s="46">
        <v>0</v>
      </c>
      <c r="L30" s="46">
        <v>3630</v>
      </c>
      <c r="M30" s="46">
        <v>0</v>
      </c>
      <c r="N30" s="46">
        <f t="shared" si="4"/>
        <v>135</v>
      </c>
      <c r="O30" s="46">
        <v>0</v>
      </c>
      <c r="P30" s="46">
        <v>135</v>
      </c>
      <c r="Q30" s="46">
        <v>0</v>
      </c>
      <c r="R30" s="46">
        <f t="shared" si="5"/>
        <v>498</v>
      </c>
      <c r="S30" s="46">
        <v>0</v>
      </c>
      <c r="T30" s="46">
        <v>498</v>
      </c>
      <c r="U30" s="46">
        <v>0</v>
      </c>
      <c r="V30" s="46">
        <f t="shared" si="6"/>
        <v>0</v>
      </c>
      <c r="W30" s="46">
        <v>0</v>
      </c>
      <c r="X30" s="46">
        <v>0</v>
      </c>
      <c r="Y30" s="46">
        <v>0</v>
      </c>
      <c r="Z30" s="46">
        <f t="shared" si="7"/>
        <v>620</v>
      </c>
      <c r="AA30" s="46">
        <v>0</v>
      </c>
      <c r="AB30" s="46">
        <v>620</v>
      </c>
      <c r="AC30" s="46">
        <v>0</v>
      </c>
      <c r="AD30" s="46">
        <f t="shared" si="8"/>
        <v>2411</v>
      </c>
      <c r="AE30" s="46">
        <f t="shared" si="9"/>
        <v>0</v>
      </c>
      <c r="AF30" s="46">
        <v>0</v>
      </c>
      <c r="AG30" s="46">
        <v>0</v>
      </c>
      <c r="AH30" s="46">
        <v>0</v>
      </c>
      <c r="AI30" s="46">
        <f t="shared" si="10"/>
        <v>2188</v>
      </c>
      <c r="AJ30" s="46">
        <v>0</v>
      </c>
      <c r="AK30" s="46">
        <v>0</v>
      </c>
      <c r="AL30" s="46">
        <v>2188</v>
      </c>
      <c r="AM30" s="46">
        <f t="shared" si="11"/>
        <v>22</v>
      </c>
      <c r="AN30" s="46">
        <v>0</v>
      </c>
      <c r="AO30" s="46">
        <v>0</v>
      </c>
      <c r="AP30" s="46">
        <v>22</v>
      </c>
      <c r="AQ30" s="46">
        <f t="shared" si="12"/>
        <v>73</v>
      </c>
      <c r="AR30" s="46">
        <v>0</v>
      </c>
      <c r="AS30" s="46">
        <v>0</v>
      </c>
      <c r="AT30" s="46">
        <v>73</v>
      </c>
      <c r="AU30" s="46">
        <f t="shared" si="13"/>
        <v>0</v>
      </c>
      <c r="AV30" s="46">
        <v>0</v>
      </c>
      <c r="AW30" s="46">
        <v>0</v>
      </c>
      <c r="AX30" s="46">
        <v>0</v>
      </c>
      <c r="AY30" s="46">
        <f t="shared" si="14"/>
        <v>128</v>
      </c>
      <c r="AZ30" s="46">
        <v>0</v>
      </c>
      <c r="BA30" s="46">
        <v>0</v>
      </c>
      <c r="BB30" s="46">
        <v>128</v>
      </c>
      <c r="BC30" s="46">
        <f t="shared" si="15"/>
        <v>118</v>
      </c>
      <c r="BD30" s="46">
        <f t="shared" si="16"/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f t="shared" si="18"/>
        <v>118</v>
      </c>
      <c r="BL30" s="46">
        <v>0</v>
      </c>
      <c r="BM30" s="46">
        <v>118</v>
      </c>
      <c r="BN30" s="46">
        <v>0</v>
      </c>
      <c r="BO30" s="46">
        <v>0</v>
      </c>
      <c r="BP30" s="46">
        <v>0</v>
      </c>
      <c r="BQ30" s="46">
        <v>0</v>
      </c>
      <c r="BR30" s="46">
        <f t="shared" si="41"/>
        <v>4883</v>
      </c>
      <c r="BS30" s="46">
        <f t="shared" si="41"/>
        <v>0</v>
      </c>
      <c r="BT30" s="46">
        <f t="shared" si="41"/>
        <v>3630</v>
      </c>
      <c r="BU30" s="46">
        <f t="shared" si="41"/>
        <v>135</v>
      </c>
      <c r="BV30" s="46">
        <f t="shared" si="41"/>
        <v>498</v>
      </c>
      <c r="BW30" s="46">
        <f t="shared" si="41"/>
        <v>0</v>
      </c>
      <c r="BX30" s="46">
        <f t="shared" si="41"/>
        <v>620</v>
      </c>
      <c r="BY30" s="46">
        <f t="shared" si="21"/>
        <v>4883</v>
      </c>
      <c r="BZ30" s="46">
        <f t="shared" si="22"/>
        <v>0</v>
      </c>
      <c r="CA30" s="46">
        <f t="shared" si="23"/>
        <v>3630</v>
      </c>
      <c r="CB30" s="46">
        <f t="shared" si="24"/>
        <v>135</v>
      </c>
      <c r="CC30" s="46">
        <f t="shared" si="25"/>
        <v>498</v>
      </c>
      <c r="CD30" s="46">
        <f t="shared" si="26"/>
        <v>0</v>
      </c>
      <c r="CE30" s="46">
        <f t="shared" si="27"/>
        <v>620</v>
      </c>
      <c r="CF30" s="46">
        <f t="shared" si="28"/>
        <v>0</v>
      </c>
      <c r="CG30" s="46">
        <f t="shared" si="42"/>
        <v>0</v>
      </c>
      <c r="CH30" s="46">
        <f t="shared" si="42"/>
        <v>0</v>
      </c>
      <c r="CI30" s="46">
        <f t="shared" si="42"/>
        <v>0</v>
      </c>
      <c r="CJ30" s="46">
        <f t="shared" si="42"/>
        <v>0</v>
      </c>
      <c r="CK30" s="46">
        <f t="shared" si="42"/>
        <v>0</v>
      </c>
      <c r="CL30" s="46">
        <f t="shared" si="42"/>
        <v>0</v>
      </c>
      <c r="CM30" s="46">
        <f t="shared" si="43"/>
        <v>2529</v>
      </c>
      <c r="CN30" s="46">
        <f t="shared" si="43"/>
        <v>0</v>
      </c>
      <c r="CO30" s="46">
        <f t="shared" si="43"/>
        <v>2306</v>
      </c>
      <c r="CP30" s="46">
        <f t="shared" si="43"/>
        <v>22</v>
      </c>
      <c r="CQ30" s="46">
        <f t="shared" si="43"/>
        <v>73</v>
      </c>
      <c r="CR30" s="46">
        <f t="shared" si="43"/>
        <v>0</v>
      </c>
      <c r="CS30" s="46">
        <f t="shared" si="43"/>
        <v>128</v>
      </c>
      <c r="CT30" s="46">
        <f t="shared" si="31"/>
        <v>2411</v>
      </c>
      <c r="CU30" s="46">
        <f t="shared" si="32"/>
        <v>0</v>
      </c>
      <c r="CV30" s="46">
        <f t="shared" si="33"/>
        <v>2188</v>
      </c>
      <c r="CW30" s="46">
        <f t="shared" si="34"/>
        <v>22</v>
      </c>
      <c r="CX30" s="46">
        <f t="shared" si="35"/>
        <v>73</v>
      </c>
      <c r="CY30" s="46">
        <f t="shared" si="36"/>
        <v>0</v>
      </c>
      <c r="CZ30" s="46">
        <f t="shared" si="37"/>
        <v>128</v>
      </c>
      <c r="DA30" s="46">
        <f t="shared" si="38"/>
        <v>118</v>
      </c>
      <c r="DB30" s="46">
        <f t="shared" si="44"/>
        <v>0</v>
      </c>
      <c r="DC30" s="46">
        <f t="shared" si="44"/>
        <v>118</v>
      </c>
      <c r="DD30" s="46">
        <f t="shared" si="44"/>
        <v>0</v>
      </c>
      <c r="DE30" s="46">
        <f t="shared" si="44"/>
        <v>0</v>
      </c>
      <c r="DF30" s="46">
        <f t="shared" si="44"/>
        <v>0</v>
      </c>
      <c r="DG30" s="46">
        <f t="shared" si="44"/>
        <v>0</v>
      </c>
      <c r="DH30" s="46">
        <v>0</v>
      </c>
      <c r="DI30" s="46">
        <f t="shared" si="40"/>
        <v>0</v>
      </c>
      <c r="DJ30" s="46">
        <v>0</v>
      </c>
      <c r="DK30" s="46">
        <v>0</v>
      </c>
      <c r="DL30" s="46">
        <v>0</v>
      </c>
      <c r="DM30" s="46">
        <v>0</v>
      </c>
    </row>
    <row r="31" spans="1:117" s="3" customFormat="1" ht="13.5" customHeight="1" x14ac:dyDescent="0.2">
      <c r="A31" s="44" t="s">
        <v>36</v>
      </c>
      <c r="B31" s="45" t="s">
        <v>83</v>
      </c>
      <c r="C31" s="44" t="s">
        <v>84</v>
      </c>
      <c r="D31" s="46">
        <f t="shared" si="0"/>
        <v>8504</v>
      </c>
      <c r="E31" s="46">
        <f t="shared" si="1"/>
        <v>4950</v>
      </c>
      <c r="F31" s="46">
        <f t="shared" si="2"/>
        <v>0</v>
      </c>
      <c r="G31" s="46">
        <v>0</v>
      </c>
      <c r="H31" s="46">
        <v>0</v>
      </c>
      <c r="I31" s="46">
        <v>0</v>
      </c>
      <c r="J31" s="46">
        <f t="shared" si="3"/>
        <v>4171</v>
      </c>
      <c r="K31" s="46">
        <v>0</v>
      </c>
      <c r="L31" s="46">
        <v>4171</v>
      </c>
      <c r="M31" s="46">
        <v>0</v>
      </c>
      <c r="N31" s="46">
        <f t="shared" si="4"/>
        <v>152</v>
      </c>
      <c r="O31" s="46">
        <v>0</v>
      </c>
      <c r="P31" s="46">
        <v>152</v>
      </c>
      <c r="Q31" s="46">
        <v>0</v>
      </c>
      <c r="R31" s="46">
        <f t="shared" si="5"/>
        <v>320</v>
      </c>
      <c r="S31" s="46">
        <v>171</v>
      </c>
      <c r="T31" s="46">
        <v>149</v>
      </c>
      <c r="U31" s="46">
        <v>0</v>
      </c>
      <c r="V31" s="46">
        <f t="shared" si="6"/>
        <v>0</v>
      </c>
      <c r="W31" s="46">
        <v>0</v>
      </c>
      <c r="X31" s="46">
        <v>0</v>
      </c>
      <c r="Y31" s="46">
        <v>0</v>
      </c>
      <c r="Z31" s="46">
        <f t="shared" si="7"/>
        <v>307</v>
      </c>
      <c r="AA31" s="46">
        <v>0</v>
      </c>
      <c r="AB31" s="46">
        <v>307</v>
      </c>
      <c r="AC31" s="46">
        <v>0</v>
      </c>
      <c r="AD31" s="46">
        <f t="shared" si="8"/>
        <v>2101</v>
      </c>
      <c r="AE31" s="46">
        <f t="shared" si="9"/>
        <v>0</v>
      </c>
      <c r="AF31" s="46">
        <v>0</v>
      </c>
      <c r="AG31" s="46">
        <v>0</v>
      </c>
      <c r="AH31" s="46">
        <v>0</v>
      </c>
      <c r="AI31" s="46">
        <f t="shared" si="10"/>
        <v>2043</v>
      </c>
      <c r="AJ31" s="46">
        <v>0</v>
      </c>
      <c r="AK31" s="46">
        <v>0</v>
      </c>
      <c r="AL31" s="46">
        <v>2043</v>
      </c>
      <c r="AM31" s="46">
        <f t="shared" si="11"/>
        <v>58</v>
      </c>
      <c r="AN31" s="46">
        <v>0</v>
      </c>
      <c r="AO31" s="46">
        <v>0</v>
      </c>
      <c r="AP31" s="46">
        <v>58</v>
      </c>
      <c r="AQ31" s="46">
        <f t="shared" si="12"/>
        <v>0</v>
      </c>
      <c r="AR31" s="46">
        <v>0</v>
      </c>
      <c r="AS31" s="46">
        <v>0</v>
      </c>
      <c r="AT31" s="46">
        <v>0</v>
      </c>
      <c r="AU31" s="46">
        <f t="shared" si="13"/>
        <v>0</v>
      </c>
      <c r="AV31" s="46">
        <v>0</v>
      </c>
      <c r="AW31" s="46">
        <v>0</v>
      </c>
      <c r="AX31" s="46">
        <v>0</v>
      </c>
      <c r="AY31" s="46">
        <f t="shared" si="14"/>
        <v>0</v>
      </c>
      <c r="AZ31" s="46">
        <v>0</v>
      </c>
      <c r="BA31" s="46">
        <v>0</v>
      </c>
      <c r="BB31" s="46">
        <v>0</v>
      </c>
      <c r="BC31" s="46">
        <f t="shared" si="15"/>
        <v>1453</v>
      </c>
      <c r="BD31" s="46">
        <f t="shared" si="16"/>
        <v>1453</v>
      </c>
      <c r="BE31" s="46">
        <v>0</v>
      </c>
      <c r="BF31" s="46">
        <v>187</v>
      </c>
      <c r="BG31" s="46">
        <v>154</v>
      </c>
      <c r="BH31" s="46">
        <v>40</v>
      </c>
      <c r="BI31" s="46">
        <v>760</v>
      </c>
      <c r="BJ31" s="46">
        <v>312</v>
      </c>
      <c r="BK31" s="46">
        <f t="shared" si="18"/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f t="shared" si="41"/>
        <v>6403</v>
      </c>
      <c r="BS31" s="46">
        <f t="shared" si="41"/>
        <v>0</v>
      </c>
      <c r="BT31" s="46">
        <f t="shared" si="41"/>
        <v>4358</v>
      </c>
      <c r="BU31" s="46">
        <f t="shared" si="41"/>
        <v>306</v>
      </c>
      <c r="BV31" s="46">
        <f t="shared" si="41"/>
        <v>360</v>
      </c>
      <c r="BW31" s="46">
        <f t="shared" si="41"/>
        <v>760</v>
      </c>
      <c r="BX31" s="46">
        <f t="shared" si="41"/>
        <v>619</v>
      </c>
      <c r="BY31" s="46">
        <f t="shared" si="21"/>
        <v>4950</v>
      </c>
      <c r="BZ31" s="46">
        <f t="shared" si="22"/>
        <v>0</v>
      </c>
      <c r="CA31" s="46">
        <f t="shared" si="23"/>
        <v>4171</v>
      </c>
      <c r="CB31" s="46">
        <f t="shared" si="24"/>
        <v>152</v>
      </c>
      <c r="CC31" s="46">
        <f t="shared" si="25"/>
        <v>320</v>
      </c>
      <c r="CD31" s="46">
        <f t="shared" si="26"/>
        <v>0</v>
      </c>
      <c r="CE31" s="46">
        <f t="shared" si="27"/>
        <v>307</v>
      </c>
      <c r="CF31" s="46">
        <f t="shared" si="28"/>
        <v>1453</v>
      </c>
      <c r="CG31" s="46">
        <f t="shared" si="42"/>
        <v>0</v>
      </c>
      <c r="CH31" s="46">
        <f t="shared" si="42"/>
        <v>187</v>
      </c>
      <c r="CI31" s="46">
        <f t="shared" si="42"/>
        <v>154</v>
      </c>
      <c r="CJ31" s="46">
        <f t="shared" si="42"/>
        <v>40</v>
      </c>
      <c r="CK31" s="46">
        <f t="shared" si="42"/>
        <v>760</v>
      </c>
      <c r="CL31" s="46">
        <f t="shared" si="42"/>
        <v>312</v>
      </c>
      <c r="CM31" s="46">
        <f t="shared" si="43"/>
        <v>2101</v>
      </c>
      <c r="CN31" s="46">
        <f t="shared" si="43"/>
        <v>0</v>
      </c>
      <c r="CO31" s="46">
        <f t="shared" si="43"/>
        <v>2043</v>
      </c>
      <c r="CP31" s="46">
        <f t="shared" si="43"/>
        <v>58</v>
      </c>
      <c r="CQ31" s="46">
        <f t="shared" si="43"/>
        <v>0</v>
      </c>
      <c r="CR31" s="46">
        <f t="shared" si="43"/>
        <v>0</v>
      </c>
      <c r="CS31" s="46">
        <f t="shared" si="43"/>
        <v>0</v>
      </c>
      <c r="CT31" s="46">
        <f t="shared" si="31"/>
        <v>2101</v>
      </c>
      <c r="CU31" s="46">
        <f t="shared" si="32"/>
        <v>0</v>
      </c>
      <c r="CV31" s="46">
        <f t="shared" si="33"/>
        <v>2043</v>
      </c>
      <c r="CW31" s="46">
        <f t="shared" si="34"/>
        <v>58</v>
      </c>
      <c r="CX31" s="46">
        <f t="shared" si="35"/>
        <v>0</v>
      </c>
      <c r="CY31" s="46">
        <f t="shared" si="36"/>
        <v>0</v>
      </c>
      <c r="CZ31" s="46">
        <f t="shared" si="37"/>
        <v>0</v>
      </c>
      <c r="DA31" s="46">
        <f t="shared" si="38"/>
        <v>0</v>
      </c>
      <c r="DB31" s="46">
        <f t="shared" si="44"/>
        <v>0</v>
      </c>
      <c r="DC31" s="46">
        <f t="shared" si="44"/>
        <v>0</v>
      </c>
      <c r="DD31" s="46">
        <f t="shared" si="44"/>
        <v>0</v>
      </c>
      <c r="DE31" s="46">
        <f t="shared" si="44"/>
        <v>0</v>
      </c>
      <c r="DF31" s="46">
        <f t="shared" si="44"/>
        <v>0</v>
      </c>
      <c r="DG31" s="46">
        <f t="shared" si="44"/>
        <v>0</v>
      </c>
      <c r="DH31" s="46">
        <v>0</v>
      </c>
      <c r="DI31" s="46">
        <f t="shared" si="40"/>
        <v>0</v>
      </c>
      <c r="DJ31" s="46">
        <v>0</v>
      </c>
      <c r="DK31" s="46">
        <v>0</v>
      </c>
      <c r="DL31" s="46">
        <v>0</v>
      </c>
      <c r="DM31" s="46">
        <v>0</v>
      </c>
    </row>
    <row r="32" spans="1:117" s="3" customFormat="1" ht="13.5" customHeight="1" x14ac:dyDescent="0.2">
      <c r="A32" s="44" t="s">
        <v>36</v>
      </c>
      <c r="B32" s="45" t="s">
        <v>85</v>
      </c>
      <c r="C32" s="44" t="s">
        <v>86</v>
      </c>
      <c r="D32" s="46">
        <f t="shared" si="0"/>
        <v>9130</v>
      </c>
      <c r="E32" s="46">
        <f t="shared" si="1"/>
        <v>4853</v>
      </c>
      <c r="F32" s="46">
        <f t="shared" si="2"/>
        <v>0</v>
      </c>
      <c r="G32" s="46">
        <v>0</v>
      </c>
      <c r="H32" s="46">
        <v>0</v>
      </c>
      <c r="I32" s="46">
        <v>0</v>
      </c>
      <c r="J32" s="46">
        <f t="shared" si="3"/>
        <v>4015</v>
      </c>
      <c r="K32" s="46">
        <v>4015</v>
      </c>
      <c r="L32" s="46">
        <v>0</v>
      </c>
      <c r="M32" s="46">
        <v>0</v>
      </c>
      <c r="N32" s="46">
        <f t="shared" si="4"/>
        <v>260</v>
      </c>
      <c r="O32" s="46">
        <v>0</v>
      </c>
      <c r="P32" s="46">
        <v>260</v>
      </c>
      <c r="Q32" s="46">
        <v>0</v>
      </c>
      <c r="R32" s="46">
        <f t="shared" si="5"/>
        <v>218</v>
      </c>
      <c r="S32" s="46">
        <v>218</v>
      </c>
      <c r="T32" s="46">
        <v>0</v>
      </c>
      <c r="U32" s="46">
        <v>0</v>
      </c>
      <c r="V32" s="46">
        <f t="shared" si="6"/>
        <v>14</v>
      </c>
      <c r="W32" s="46">
        <v>14</v>
      </c>
      <c r="X32" s="46">
        <v>0</v>
      </c>
      <c r="Y32" s="46">
        <v>0</v>
      </c>
      <c r="Z32" s="46">
        <f t="shared" si="7"/>
        <v>346</v>
      </c>
      <c r="AA32" s="46">
        <v>0</v>
      </c>
      <c r="AB32" s="46">
        <v>346</v>
      </c>
      <c r="AC32" s="46">
        <v>0</v>
      </c>
      <c r="AD32" s="46">
        <f t="shared" si="8"/>
        <v>76</v>
      </c>
      <c r="AE32" s="46">
        <f t="shared" si="9"/>
        <v>0</v>
      </c>
      <c r="AF32" s="46">
        <v>0</v>
      </c>
      <c r="AG32" s="46">
        <v>0</v>
      </c>
      <c r="AH32" s="46">
        <v>0</v>
      </c>
      <c r="AI32" s="46">
        <f t="shared" si="10"/>
        <v>76</v>
      </c>
      <c r="AJ32" s="46">
        <v>0</v>
      </c>
      <c r="AK32" s="46">
        <v>0</v>
      </c>
      <c r="AL32" s="46">
        <v>76</v>
      </c>
      <c r="AM32" s="46">
        <f t="shared" si="11"/>
        <v>0</v>
      </c>
      <c r="AN32" s="46">
        <v>0</v>
      </c>
      <c r="AO32" s="46">
        <v>0</v>
      </c>
      <c r="AP32" s="46">
        <v>0</v>
      </c>
      <c r="AQ32" s="46">
        <f t="shared" si="12"/>
        <v>0</v>
      </c>
      <c r="AR32" s="46">
        <v>0</v>
      </c>
      <c r="AS32" s="46">
        <v>0</v>
      </c>
      <c r="AT32" s="46">
        <v>0</v>
      </c>
      <c r="AU32" s="46">
        <f t="shared" si="13"/>
        <v>0</v>
      </c>
      <c r="AV32" s="46">
        <v>0</v>
      </c>
      <c r="AW32" s="46">
        <v>0</v>
      </c>
      <c r="AX32" s="46">
        <v>0</v>
      </c>
      <c r="AY32" s="46">
        <f t="shared" si="14"/>
        <v>0</v>
      </c>
      <c r="AZ32" s="46">
        <v>0</v>
      </c>
      <c r="BA32" s="46">
        <v>0</v>
      </c>
      <c r="BB32" s="46">
        <v>0</v>
      </c>
      <c r="BC32" s="46">
        <f t="shared" si="15"/>
        <v>4201</v>
      </c>
      <c r="BD32" s="46">
        <f t="shared" si="16"/>
        <v>3579</v>
      </c>
      <c r="BE32" s="46">
        <v>0</v>
      </c>
      <c r="BF32" s="46">
        <v>2853</v>
      </c>
      <c r="BG32" s="46">
        <v>116</v>
      </c>
      <c r="BH32" s="46">
        <v>517</v>
      </c>
      <c r="BI32" s="46">
        <v>3</v>
      </c>
      <c r="BJ32" s="46">
        <v>90</v>
      </c>
      <c r="BK32" s="46">
        <f t="shared" si="18"/>
        <v>622</v>
      </c>
      <c r="BL32" s="46">
        <v>0</v>
      </c>
      <c r="BM32" s="46">
        <v>622</v>
      </c>
      <c r="BN32" s="46">
        <v>0</v>
      </c>
      <c r="BO32" s="46">
        <v>0</v>
      </c>
      <c r="BP32" s="46">
        <v>0</v>
      </c>
      <c r="BQ32" s="46">
        <v>0</v>
      </c>
      <c r="BR32" s="46">
        <f t="shared" si="41"/>
        <v>8432</v>
      </c>
      <c r="BS32" s="46">
        <f t="shared" si="41"/>
        <v>0</v>
      </c>
      <c r="BT32" s="46">
        <f t="shared" si="41"/>
        <v>6868</v>
      </c>
      <c r="BU32" s="46">
        <f t="shared" si="41"/>
        <v>376</v>
      </c>
      <c r="BV32" s="46">
        <f t="shared" si="41"/>
        <v>735</v>
      </c>
      <c r="BW32" s="46">
        <f t="shared" si="41"/>
        <v>17</v>
      </c>
      <c r="BX32" s="46">
        <f t="shared" si="41"/>
        <v>436</v>
      </c>
      <c r="BY32" s="46">
        <f t="shared" si="21"/>
        <v>4853</v>
      </c>
      <c r="BZ32" s="46">
        <f t="shared" si="22"/>
        <v>0</v>
      </c>
      <c r="CA32" s="46">
        <f t="shared" si="23"/>
        <v>4015</v>
      </c>
      <c r="CB32" s="46">
        <f t="shared" si="24"/>
        <v>260</v>
      </c>
      <c r="CC32" s="46">
        <f t="shared" si="25"/>
        <v>218</v>
      </c>
      <c r="CD32" s="46">
        <f t="shared" si="26"/>
        <v>14</v>
      </c>
      <c r="CE32" s="46">
        <f t="shared" si="27"/>
        <v>346</v>
      </c>
      <c r="CF32" s="46">
        <f t="shared" si="28"/>
        <v>3579</v>
      </c>
      <c r="CG32" s="46">
        <f t="shared" si="42"/>
        <v>0</v>
      </c>
      <c r="CH32" s="46">
        <f t="shared" si="42"/>
        <v>2853</v>
      </c>
      <c r="CI32" s="46">
        <f t="shared" si="42"/>
        <v>116</v>
      </c>
      <c r="CJ32" s="46">
        <f t="shared" si="42"/>
        <v>517</v>
      </c>
      <c r="CK32" s="46">
        <f t="shared" si="42"/>
        <v>3</v>
      </c>
      <c r="CL32" s="46">
        <f t="shared" si="42"/>
        <v>90</v>
      </c>
      <c r="CM32" s="46">
        <f t="shared" si="43"/>
        <v>698</v>
      </c>
      <c r="CN32" s="46">
        <f t="shared" si="43"/>
        <v>0</v>
      </c>
      <c r="CO32" s="46">
        <f t="shared" si="43"/>
        <v>698</v>
      </c>
      <c r="CP32" s="46">
        <f t="shared" si="43"/>
        <v>0</v>
      </c>
      <c r="CQ32" s="46">
        <f t="shared" si="43"/>
        <v>0</v>
      </c>
      <c r="CR32" s="46">
        <f t="shared" si="43"/>
        <v>0</v>
      </c>
      <c r="CS32" s="46">
        <f t="shared" si="43"/>
        <v>0</v>
      </c>
      <c r="CT32" s="46">
        <f t="shared" si="31"/>
        <v>76</v>
      </c>
      <c r="CU32" s="46">
        <f t="shared" si="32"/>
        <v>0</v>
      </c>
      <c r="CV32" s="46">
        <f t="shared" si="33"/>
        <v>76</v>
      </c>
      <c r="CW32" s="46">
        <f t="shared" si="34"/>
        <v>0</v>
      </c>
      <c r="CX32" s="46">
        <f t="shared" si="35"/>
        <v>0</v>
      </c>
      <c r="CY32" s="46">
        <f t="shared" si="36"/>
        <v>0</v>
      </c>
      <c r="CZ32" s="46">
        <f t="shared" si="37"/>
        <v>0</v>
      </c>
      <c r="DA32" s="46">
        <f t="shared" si="38"/>
        <v>622</v>
      </c>
      <c r="DB32" s="46">
        <f t="shared" si="44"/>
        <v>0</v>
      </c>
      <c r="DC32" s="46">
        <f t="shared" si="44"/>
        <v>622</v>
      </c>
      <c r="DD32" s="46">
        <f t="shared" si="44"/>
        <v>0</v>
      </c>
      <c r="DE32" s="46">
        <f t="shared" si="44"/>
        <v>0</v>
      </c>
      <c r="DF32" s="46">
        <f t="shared" si="44"/>
        <v>0</v>
      </c>
      <c r="DG32" s="46">
        <f t="shared" si="44"/>
        <v>0</v>
      </c>
      <c r="DH32" s="46">
        <v>0</v>
      </c>
      <c r="DI32" s="46">
        <f t="shared" si="40"/>
        <v>1</v>
      </c>
      <c r="DJ32" s="46">
        <v>1</v>
      </c>
      <c r="DK32" s="46">
        <v>0</v>
      </c>
      <c r="DL32" s="46">
        <v>0</v>
      </c>
      <c r="DM32" s="46">
        <v>0</v>
      </c>
    </row>
    <row r="33" spans="1:117" s="3" customFormat="1" ht="13.5" customHeight="1" x14ac:dyDescent="0.2">
      <c r="A33" s="44" t="s">
        <v>36</v>
      </c>
      <c r="B33" s="45" t="s">
        <v>87</v>
      </c>
      <c r="C33" s="44" t="s">
        <v>88</v>
      </c>
      <c r="D33" s="46">
        <f t="shared" si="0"/>
        <v>1844</v>
      </c>
      <c r="E33" s="46">
        <f t="shared" si="1"/>
        <v>1361</v>
      </c>
      <c r="F33" s="46">
        <f t="shared" si="2"/>
        <v>0</v>
      </c>
      <c r="G33" s="46">
        <v>0</v>
      </c>
      <c r="H33" s="46">
        <v>0</v>
      </c>
      <c r="I33" s="46">
        <v>0</v>
      </c>
      <c r="J33" s="46">
        <f t="shared" si="3"/>
        <v>999</v>
      </c>
      <c r="K33" s="46">
        <v>0</v>
      </c>
      <c r="L33" s="46">
        <v>999</v>
      </c>
      <c r="M33" s="46">
        <v>0</v>
      </c>
      <c r="N33" s="46">
        <f t="shared" si="4"/>
        <v>93</v>
      </c>
      <c r="O33" s="46">
        <v>0</v>
      </c>
      <c r="P33" s="46">
        <v>93</v>
      </c>
      <c r="Q33" s="46">
        <v>0</v>
      </c>
      <c r="R33" s="46">
        <f t="shared" si="5"/>
        <v>197</v>
      </c>
      <c r="S33" s="46">
        <v>0</v>
      </c>
      <c r="T33" s="46">
        <v>197</v>
      </c>
      <c r="U33" s="46">
        <v>0</v>
      </c>
      <c r="V33" s="46">
        <f t="shared" si="6"/>
        <v>0</v>
      </c>
      <c r="W33" s="46">
        <v>0</v>
      </c>
      <c r="X33" s="46">
        <v>0</v>
      </c>
      <c r="Y33" s="46">
        <v>0</v>
      </c>
      <c r="Z33" s="46">
        <f t="shared" si="7"/>
        <v>72</v>
      </c>
      <c r="AA33" s="46">
        <v>0</v>
      </c>
      <c r="AB33" s="46">
        <v>72</v>
      </c>
      <c r="AC33" s="46">
        <v>0</v>
      </c>
      <c r="AD33" s="46">
        <f t="shared" si="8"/>
        <v>421</v>
      </c>
      <c r="AE33" s="46">
        <f t="shared" si="9"/>
        <v>0</v>
      </c>
      <c r="AF33" s="46">
        <v>0</v>
      </c>
      <c r="AG33" s="46">
        <v>0</v>
      </c>
      <c r="AH33" s="46">
        <v>0</v>
      </c>
      <c r="AI33" s="46">
        <f t="shared" si="10"/>
        <v>362</v>
      </c>
      <c r="AJ33" s="46">
        <v>0</v>
      </c>
      <c r="AK33" s="46">
        <v>0</v>
      </c>
      <c r="AL33" s="46">
        <v>362</v>
      </c>
      <c r="AM33" s="46">
        <f t="shared" si="11"/>
        <v>59</v>
      </c>
      <c r="AN33" s="46">
        <v>0</v>
      </c>
      <c r="AO33" s="46">
        <v>0</v>
      </c>
      <c r="AP33" s="46">
        <v>59</v>
      </c>
      <c r="AQ33" s="46">
        <f t="shared" si="12"/>
        <v>0</v>
      </c>
      <c r="AR33" s="46">
        <v>0</v>
      </c>
      <c r="AS33" s="46">
        <v>0</v>
      </c>
      <c r="AT33" s="46">
        <v>0</v>
      </c>
      <c r="AU33" s="46">
        <f t="shared" si="13"/>
        <v>0</v>
      </c>
      <c r="AV33" s="46">
        <v>0</v>
      </c>
      <c r="AW33" s="46">
        <v>0</v>
      </c>
      <c r="AX33" s="46">
        <v>0</v>
      </c>
      <c r="AY33" s="46">
        <f t="shared" si="14"/>
        <v>0</v>
      </c>
      <c r="AZ33" s="46">
        <v>0</v>
      </c>
      <c r="BA33" s="46">
        <v>0</v>
      </c>
      <c r="BB33" s="46">
        <v>0</v>
      </c>
      <c r="BC33" s="46">
        <f t="shared" si="15"/>
        <v>62</v>
      </c>
      <c r="BD33" s="46">
        <f t="shared" si="16"/>
        <v>62</v>
      </c>
      <c r="BE33" s="46">
        <v>0</v>
      </c>
      <c r="BF33" s="46">
        <v>18</v>
      </c>
      <c r="BG33" s="46">
        <v>44</v>
      </c>
      <c r="BH33" s="46">
        <v>0</v>
      </c>
      <c r="BI33" s="46">
        <v>0</v>
      </c>
      <c r="BJ33" s="46">
        <v>0</v>
      </c>
      <c r="BK33" s="46">
        <f t="shared" si="18"/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f t="shared" si="41"/>
        <v>1423</v>
      </c>
      <c r="BS33" s="46">
        <f t="shared" si="41"/>
        <v>0</v>
      </c>
      <c r="BT33" s="46">
        <f t="shared" si="41"/>
        <v>1017</v>
      </c>
      <c r="BU33" s="46">
        <f t="shared" si="41"/>
        <v>137</v>
      </c>
      <c r="BV33" s="46">
        <f t="shared" si="41"/>
        <v>197</v>
      </c>
      <c r="BW33" s="46">
        <f t="shared" si="41"/>
        <v>0</v>
      </c>
      <c r="BX33" s="46">
        <f t="shared" si="41"/>
        <v>72</v>
      </c>
      <c r="BY33" s="46">
        <f t="shared" si="21"/>
        <v>1361</v>
      </c>
      <c r="BZ33" s="46">
        <f t="shared" si="22"/>
        <v>0</v>
      </c>
      <c r="CA33" s="46">
        <f t="shared" si="23"/>
        <v>999</v>
      </c>
      <c r="CB33" s="46">
        <f t="shared" si="24"/>
        <v>93</v>
      </c>
      <c r="CC33" s="46">
        <f t="shared" si="25"/>
        <v>197</v>
      </c>
      <c r="CD33" s="46">
        <f t="shared" si="26"/>
        <v>0</v>
      </c>
      <c r="CE33" s="46">
        <f t="shared" si="27"/>
        <v>72</v>
      </c>
      <c r="CF33" s="46">
        <f t="shared" si="28"/>
        <v>62</v>
      </c>
      <c r="CG33" s="46">
        <f t="shared" si="42"/>
        <v>0</v>
      </c>
      <c r="CH33" s="46">
        <f t="shared" si="42"/>
        <v>18</v>
      </c>
      <c r="CI33" s="46">
        <f t="shared" si="42"/>
        <v>44</v>
      </c>
      <c r="CJ33" s="46">
        <f t="shared" si="42"/>
        <v>0</v>
      </c>
      <c r="CK33" s="46">
        <f t="shared" si="42"/>
        <v>0</v>
      </c>
      <c r="CL33" s="46">
        <f t="shared" si="42"/>
        <v>0</v>
      </c>
      <c r="CM33" s="46">
        <f t="shared" si="43"/>
        <v>421</v>
      </c>
      <c r="CN33" s="46">
        <f t="shared" si="43"/>
        <v>0</v>
      </c>
      <c r="CO33" s="46">
        <f t="shared" si="43"/>
        <v>362</v>
      </c>
      <c r="CP33" s="46">
        <f t="shared" si="43"/>
        <v>59</v>
      </c>
      <c r="CQ33" s="46">
        <f t="shared" si="43"/>
        <v>0</v>
      </c>
      <c r="CR33" s="46">
        <f t="shared" si="43"/>
        <v>0</v>
      </c>
      <c r="CS33" s="46">
        <f t="shared" si="43"/>
        <v>0</v>
      </c>
      <c r="CT33" s="46">
        <f t="shared" si="31"/>
        <v>421</v>
      </c>
      <c r="CU33" s="46">
        <f t="shared" si="32"/>
        <v>0</v>
      </c>
      <c r="CV33" s="46">
        <f t="shared" si="33"/>
        <v>362</v>
      </c>
      <c r="CW33" s="46">
        <f t="shared" si="34"/>
        <v>59</v>
      </c>
      <c r="CX33" s="46">
        <f t="shared" si="35"/>
        <v>0</v>
      </c>
      <c r="CY33" s="46">
        <f t="shared" si="36"/>
        <v>0</v>
      </c>
      <c r="CZ33" s="46">
        <f t="shared" si="37"/>
        <v>0</v>
      </c>
      <c r="DA33" s="46">
        <f t="shared" si="38"/>
        <v>0</v>
      </c>
      <c r="DB33" s="46">
        <f t="shared" si="44"/>
        <v>0</v>
      </c>
      <c r="DC33" s="46">
        <f t="shared" si="44"/>
        <v>0</v>
      </c>
      <c r="DD33" s="46">
        <f t="shared" si="44"/>
        <v>0</v>
      </c>
      <c r="DE33" s="46">
        <f t="shared" si="44"/>
        <v>0</v>
      </c>
      <c r="DF33" s="46">
        <f t="shared" si="44"/>
        <v>0</v>
      </c>
      <c r="DG33" s="46">
        <f t="shared" si="44"/>
        <v>0</v>
      </c>
      <c r="DH33" s="46">
        <v>0</v>
      </c>
      <c r="DI33" s="46">
        <f t="shared" si="40"/>
        <v>0</v>
      </c>
      <c r="DJ33" s="46">
        <v>0</v>
      </c>
      <c r="DK33" s="46">
        <v>0</v>
      </c>
      <c r="DL33" s="46">
        <v>0</v>
      </c>
      <c r="DM33" s="46">
        <v>0</v>
      </c>
    </row>
    <row r="34" spans="1:117" s="3" customFormat="1" ht="13.5" customHeight="1" x14ac:dyDescent="0.2">
      <c r="A34" s="44" t="s">
        <v>36</v>
      </c>
      <c r="B34" s="45" t="s">
        <v>89</v>
      </c>
      <c r="C34" s="44" t="s">
        <v>90</v>
      </c>
      <c r="D34" s="46">
        <f t="shared" si="0"/>
        <v>5508</v>
      </c>
      <c r="E34" s="46">
        <f t="shared" si="1"/>
        <v>3845</v>
      </c>
      <c r="F34" s="46">
        <f t="shared" si="2"/>
        <v>0</v>
      </c>
      <c r="G34" s="46">
        <v>0</v>
      </c>
      <c r="H34" s="46">
        <v>0</v>
      </c>
      <c r="I34" s="46">
        <v>0</v>
      </c>
      <c r="J34" s="46">
        <f t="shared" si="3"/>
        <v>3233</v>
      </c>
      <c r="K34" s="46">
        <v>0</v>
      </c>
      <c r="L34" s="46">
        <v>3233</v>
      </c>
      <c r="M34" s="46">
        <v>0</v>
      </c>
      <c r="N34" s="46">
        <f t="shared" si="4"/>
        <v>175</v>
      </c>
      <c r="O34" s="46">
        <v>0</v>
      </c>
      <c r="P34" s="46">
        <v>175</v>
      </c>
      <c r="Q34" s="46">
        <v>0</v>
      </c>
      <c r="R34" s="46">
        <f t="shared" si="5"/>
        <v>254</v>
      </c>
      <c r="S34" s="46">
        <v>0</v>
      </c>
      <c r="T34" s="46">
        <v>254</v>
      </c>
      <c r="U34" s="46">
        <v>0</v>
      </c>
      <c r="V34" s="46">
        <f t="shared" si="6"/>
        <v>0</v>
      </c>
      <c r="W34" s="46">
        <v>0</v>
      </c>
      <c r="X34" s="46">
        <v>0</v>
      </c>
      <c r="Y34" s="46">
        <v>0</v>
      </c>
      <c r="Z34" s="46">
        <f t="shared" si="7"/>
        <v>183</v>
      </c>
      <c r="AA34" s="46">
        <v>0</v>
      </c>
      <c r="AB34" s="46">
        <v>183</v>
      </c>
      <c r="AC34" s="46">
        <v>0</v>
      </c>
      <c r="AD34" s="46">
        <f t="shared" si="8"/>
        <v>1107</v>
      </c>
      <c r="AE34" s="46">
        <f t="shared" si="9"/>
        <v>0</v>
      </c>
      <c r="AF34" s="46">
        <v>0</v>
      </c>
      <c r="AG34" s="46">
        <v>0</v>
      </c>
      <c r="AH34" s="46">
        <v>0</v>
      </c>
      <c r="AI34" s="46">
        <f t="shared" si="10"/>
        <v>1107</v>
      </c>
      <c r="AJ34" s="46">
        <v>0</v>
      </c>
      <c r="AK34" s="46">
        <v>0</v>
      </c>
      <c r="AL34" s="46">
        <v>1107</v>
      </c>
      <c r="AM34" s="46">
        <f t="shared" si="11"/>
        <v>0</v>
      </c>
      <c r="AN34" s="46">
        <v>0</v>
      </c>
      <c r="AO34" s="46">
        <v>0</v>
      </c>
      <c r="AP34" s="46">
        <v>0</v>
      </c>
      <c r="AQ34" s="46">
        <f t="shared" si="12"/>
        <v>0</v>
      </c>
      <c r="AR34" s="46">
        <v>0</v>
      </c>
      <c r="AS34" s="46">
        <v>0</v>
      </c>
      <c r="AT34" s="46">
        <v>0</v>
      </c>
      <c r="AU34" s="46">
        <f t="shared" si="13"/>
        <v>0</v>
      </c>
      <c r="AV34" s="46">
        <v>0</v>
      </c>
      <c r="AW34" s="46">
        <v>0</v>
      </c>
      <c r="AX34" s="46">
        <v>0</v>
      </c>
      <c r="AY34" s="46">
        <f t="shared" si="14"/>
        <v>0</v>
      </c>
      <c r="AZ34" s="46">
        <v>0</v>
      </c>
      <c r="BA34" s="46">
        <v>0</v>
      </c>
      <c r="BB34" s="46">
        <v>0</v>
      </c>
      <c r="BC34" s="46">
        <f t="shared" si="15"/>
        <v>556</v>
      </c>
      <c r="BD34" s="46">
        <f t="shared" si="16"/>
        <v>556</v>
      </c>
      <c r="BE34" s="46">
        <v>0</v>
      </c>
      <c r="BF34" s="46">
        <v>173</v>
      </c>
      <c r="BG34" s="46">
        <v>40</v>
      </c>
      <c r="BH34" s="46">
        <v>0</v>
      </c>
      <c r="BI34" s="46">
        <v>302</v>
      </c>
      <c r="BJ34" s="46">
        <v>41</v>
      </c>
      <c r="BK34" s="46">
        <f t="shared" si="18"/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f t="shared" si="41"/>
        <v>4401</v>
      </c>
      <c r="BS34" s="46">
        <f t="shared" si="41"/>
        <v>0</v>
      </c>
      <c r="BT34" s="46">
        <f t="shared" si="41"/>
        <v>3406</v>
      </c>
      <c r="BU34" s="46">
        <f t="shared" si="41"/>
        <v>215</v>
      </c>
      <c r="BV34" s="46">
        <f t="shared" si="41"/>
        <v>254</v>
      </c>
      <c r="BW34" s="46">
        <f t="shared" si="41"/>
        <v>302</v>
      </c>
      <c r="BX34" s="46">
        <f t="shared" si="41"/>
        <v>224</v>
      </c>
      <c r="BY34" s="46">
        <f t="shared" si="21"/>
        <v>3845</v>
      </c>
      <c r="BZ34" s="46">
        <f t="shared" si="22"/>
        <v>0</v>
      </c>
      <c r="CA34" s="46">
        <f t="shared" si="23"/>
        <v>3233</v>
      </c>
      <c r="CB34" s="46">
        <f t="shared" si="24"/>
        <v>175</v>
      </c>
      <c r="CC34" s="46">
        <f t="shared" si="25"/>
        <v>254</v>
      </c>
      <c r="CD34" s="46">
        <f t="shared" si="26"/>
        <v>0</v>
      </c>
      <c r="CE34" s="46">
        <f t="shared" si="27"/>
        <v>183</v>
      </c>
      <c r="CF34" s="46">
        <f t="shared" si="28"/>
        <v>556</v>
      </c>
      <c r="CG34" s="46">
        <f t="shared" si="42"/>
        <v>0</v>
      </c>
      <c r="CH34" s="46">
        <f t="shared" si="42"/>
        <v>173</v>
      </c>
      <c r="CI34" s="46">
        <f t="shared" si="42"/>
        <v>40</v>
      </c>
      <c r="CJ34" s="46">
        <f t="shared" si="42"/>
        <v>0</v>
      </c>
      <c r="CK34" s="46">
        <f t="shared" si="42"/>
        <v>302</v>
      </c>
      <c r="CL34" s="46">
        <f t="shared" si="42"/>
        <v>41</v>
      </c>
      <c r="CM34" s="46">
        <f t="shared" si="43"/>
        <v>1107</v>
      </c>
      <c r="CN34" s="46">
        <f t="shared" si="43"/>
        <v>0</v>
      </c>
      <c r="CO34" s="46">
        <f t="shared" si="43"/>
        <v>1107</v>
      </c>
      <c r="CP34" s="46">
        <f t="shared" si="43"/>
        <v>0</v>
      </c>
      <c r="CQ34" s="46">
        <f t="shared" si="43"/>
        <v>0</v>
      </c>
      <c r="CR34" s="46">
        <f t="shared" si="43"/>
        <v>0</v>
      </c>
      <c r="CS34" s="46">
        <f t="shared" si="43"/>
        <v>0</v>
      </c>
      <c r="CT34" s="46">
        <f t="shared" si="31"/>
        <v>1107</v>
      </c>
      <c r="CU34" s="46">
        <f t="shared" si="32"/>
        <v>0</v>
      </c>
      <c r="CV34" s="46">
        <f t="shared" si="33"/>
        <v>1107</v>
      </c>
      <c r="CW34" s="46">
        <f t="shared" si="34"/>
        <v>0</v>
      </c>
      <c r="CX34" s="46">
        <f t="shared" si="35"/>
        <v>0</v>
      </c>
      <c r="CY34" s="46">
        <f t="shared" si="36"/>
        <v>0</v>
      </c>
      <c r="CZ34" s="46">
        <f t="shared" si="37"/>
        <v>0</v>
      </c>
      <c r="DA34" s="46">
        <f t="shared" si="38"/>
        <v>0</v>
      </c>
      <c r="DB34" s="46">
        <f t="shared" si="44"/>
        <v>0</v>
      </c>
      <c r="DC34" s="46">
        <f t="shared" si="44"/>
        <v>0</v>
      </c>
      <c r="DD34" s="46">
        <f t="shared" si="44"/>
        <v>0</v>
      </c>
      <c r="DE34" s="46">
        <f t="shared" si="44"/>
        <v>0</v>
      </c>
      <c r="DF34" s="46">
        <f t="shared" si="44"/>
        <v>0</v>
      </c>
      <c r="DG34" s="46">
        <f t="shared" si="44"/>
        <v>0</v>
      </c>
      <c r="DH34" s="46">
        <v>0</v>
      </c>
      <c r="DI34" s="46">
        <f t="shared" si="40"/>
        <v>0</v>
      </c>
      <c r="DJ34" s="46">
        <v>0</v>
      </c>
      <c r="DK34" s="46">
        <v>0</v>
      </c>
      <c r="DL34" s="46">
        <v>0</v>
      </c>
      <c r="DM34" s="46">
        <v>0</v>
      </c>
    </row>
    <row r="35" spans="1:117" s="3" customFormat="1" ht="13.5" customHeight="1" x14ac:dyDescent="0.2">
      <c r="A35" s="44" t="s">
        <v>36</v>
      </c>
      <c r="B35" s="45" t="s">
        <v>91</v>
      </c>
      <c r="C35" s="44" t="s">
        <v>92</v>
      </c>
      <c r="D35" s="46">
        <f t="shared" si="0"/>
        <v>2858</v>
      </c>
      <c r="E35" s="46">
        <f t="shared" si="1"/>
        <v>2206</v>
      </c>
      <c r="F35" s="46">
        <f t="shared" si="2"/>
        <v>0</v>
      </c>
      <c r="G35" s="46">
        <v>0</v>
      </c>
      <c r="H35" s="46">
        <v>0</v>
      </c>
      <c r="I35" s="46">
        <v>0</v>
      </c>
      <c r="J35" s="46">
        <f t="shared" si="3"/>
        <v>1469</v>
      </c>
      <c r="K35" s="46">
        <v>0</v>
      </c>
      <c r="L35" s="46">
        <v>1469</v>
      </c>
      <c r="M35" s="46">
        <v>0</v>
      </c>
      <c r="N35" s="46">
        <f t="shared" si="4"/>
        <v>139</v>
      </c>
      <c r="O35" s="46">
        <v>0</v>
      </c>
      <c r="P35" s="46">
        <v>139</v>
      </c>
      <c r="Q35" s="46">
        <v>0</v>
      </c>
      <c r="R35" s="46">
        <f t="shared" si="5"/>
        <v>518</v>
      </c>
      <c r="S35" s="46">
        <v>0</v>
      </c>
      <c r="T35" s="46">
        <v>518</v>
      </c>
      <c r="U35" s="46">
        <v>0</v>
      </c>
      <c r="V35" s="46">
        <f t="shared" si="6"/>
        <v>0</v>
      </c>
      <c r="W35" s="46">
        <v>0</v>
      </c>
      <c r="X35" s="46">
        <v>0</v>
      </c>
      <c r="Y35" s="46">
        <v>0</v>
      </c>
      <c r="Z35" s="46">
        <f t="shared" si="7"/>
        <v>80</v>
      </c>
      <c r="AA35" s="46">
        <v>0</v>
      </c>
      <c r="AB35" s="46">
        <v>80</v>
      </c>
      <c r="AC35" s="46">
        <v>0</v>
      </c>
      <c r="AD35" s="46">
        <f t="shared" si="8"/>
        <v>583</v>
      </c>
      <c r="AE35" s="46">
        <f t="shared" si="9"/>
        <v>0</v>
      </c>
      <c r="AF35" s="46">
        <v>0</v>
      </c>
      <c r="AG35" s="46">
        <v>0</v>
      </c>
      <c r="AH35" s="46">
        <v>0</v>
      </c>
      <c r="AI35" s="46">
        <f t="shared" si="10"/>
        <v>576</v>
      </c>
      <c r="AJ35" s="46">
        <v>0</v>
      </c>
      <c r="AK35" s="46">
        <v>0</v>
      </c>
      <c r="AL35" s="46">
        <v>576</v>
      </c>
      <c r="AM35" s="46">
        <f t="shared" si="11"/>
        <v>7</v>
      </c>
      <c r="AN35" s="46">
        <v>0</v>
      </c>
      <c r="AO35" s="46">
        <v>0</v>
      </c>
      <c r="AP35" s="46">
        <v>7</v>
      </c>
      <c r="AQ35" s="46">
        <f t="shared" si="12"/>
        <v>0</v>
      </c>
      <c r="AR35" s="46">
        <v>0</v>
      </c>
      <c r="AS35" s="46">
        <v>0</v>
      </c>
      <c r="AT35" s="46">
        <v>0</v>
      </c>
      <c r="AU35" s="46">
        <f t="shared" si="13"/>
        <v>0</v>
      </c>
      <c r="AV35" s="46">
        <v>0</v>
      </c>
      <c r="AW35" s="46">
        <v>0</v>
      </c>
      <c r="AX35" s="46">
        <v>0</v>
      </c>
      <c r="AY35" s="46">
        <f t="shared" si="14"/>
        <v>0</v>
      </c>
      <c r="AZ35" s="46">
        <v>0</v>
      </c>
      <c r="BA35" s="46">
        <v>0</v>
      </c>
      <c r="BB35" s="46">
        <v>0</v>
      </c>
      <c r="BC35" s="46">
        <f t="shared" si="15"/>
        <v>69</v>
      </c>
      <c r="BD35" s="46">
        <f t="shared" si="16"/>
        <v>69</v>
      </c>
      <c r="BE35" s="46">
        <v>0</v>
      </c>
      <c r="BF35" s="46">
        <v>12</v>
      </c>
      <c r="BG35" s="46">
        <v>57</v>
      </c>
      <c r="BH35" s="46">
        <v>0</v>
      </c>
      <c r="BI35" s="46">
        <v>0</v>
      </c>
      <c r="BJ35" s="46">
        <v>0</v>
      </c>
      <c r="BK35" s="46">
        <f t="shared" si="18"/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f t="shared" si="41"/>
        <v>2275</v>
      </c>
      <c r="BS35" s="46">
        <f t="shared" si="41"/>
        <v>0</v>
      </c>
      <c r="BT35" s="46">
        <f t="shared" si="41"/>
        <v>1481</v>
      </c>
      <c r="BU35" s="46">
        <f t="shared" si="41"/>
        <v>196</v>
      </c>
      <c r="BV35" s="46">
        <f t="shared" si="41"/>
        <v>518</v>
      </c>
      <c r="BW35" s="46">
        <f t="shared" si="41"/>
        <v>0</v>
      </c>
      <c r="BX35" s="46">
        <f t="shared" si="41"/>
        <v>80</v>
      </c>
      <c r="BY35" s="46">
        <f t="shared" si="21"/>
        <v>2206</v>
      </c>
      <c r="BZ35" s="46">
        <f t="shared" si="22"/>
        <v>0</v>
      </c>
      <c r="CA35" s="46">
        <f t="shared" si="23"/>
        <v>1469</v>
      </c>
      <c r="CB35" s="46">
        <f t="shared" si="24"/>
        <v>139</v>
      </c>
      <c r="CC35" s="46">
        <f t="shared" si="25"/>
        <v>518</v>
      </c>
      <c r="CD35" s="46">
        <f t="shared" si="26"/>
        <v>0</v>
      </c>
      <c r="CE35" s="46">
        <f t="shared" si="27"/>
        <v>80</v>
      </c>
      <c r="CF35" s="46">
        <f t="shared" si="28"/>
        <v>69</v>
      </c>
      <c r="CG35" s="46">
        <f t="shared" si="42"/>
        <v>0</v>
      </c>
      <c r="CH35" s="46">
        <f t="shared" si="42"/>
        <v>12</v>
      </c>
      <c r="CI35" s="46">
        <f t="shared" si="42"/>
        <v>57</v>
      </c>
      <c r="CJ35" s="46">
        <f t="shared" si="42"/>
        <v>0</v>
      </c>
      <c r="CK35" s="46">
        <f t="shared" si="42"/>
        <v>0</v>
      </c>
      <c r="CL35" s="46">
        <f t="shared" si="42"/>
        <v>0</v>
      </c>
      <c r="CM35" s="46">
        <f t="shared" si="43"/>
        <v>583</v>
      </c>
      <c r="CN35" s="46">
        <f t="shared" si="43"/>
        <v>0</v>
      </c>
      <c r="CO35" s="46">
        <f t="shared" si="43"/>
        <v>576</v>
      </c>
      <c r="CP35" s="46">
        <f t="shared" si="43"/>
        <v>7</v>
      </c>
      <c r="CQ35" s="46">
        <f t="shared" si="43"/>
        <v>0</v>
      </c>
      <c r="CR35" s="46">
        <f t="shared" si="43"/>
        <v>0</v>
      </c>
      <c r="CS35" s="46">
        <f t="shared" si="43"/>
        <v>0</v>
      </c>
      <c r="CT35" s="46">
        <f t="shared" si="31"/>
        <v>583</v>
      </c>
      <c r="CU35" s="46">
        <f t="shared" si="32"/>
        <v>0</v>
      </c>
      <c r="CV35" s="46">
        <f t="shared" si="33"/>
        <v>576</v>
      </c>
      <c r="CW35" s="46">
        <f t="shared" si="34"/>
        <v>7</v>
      </c>
      <c r="CX35" s="46">
        <f t="shared" si="35"/>
        <v>0</v>
      </c>
      <c r="CY35" s="46">
        <f t="shared" si="36"/>
        <v>0</v>
      </c>
      <c r="CZ35" s="46">
        <f t="shared" si="37"/>
        <v>0</v>
      </c>
      <c r="DA35" s="46">
        <f t="shared" si="38"/>
        <v>0</v>
      </c>
      <c r="DB35" s="46">
        <f t="shared" si="44"/>
        <v>0</v>
      </c>
      <c r="DC35" s="46">
        <f t="shared" si="44"/>
        <v>0</v>
      </c>
      <c r="DD35" s="46">
        <f t="shared" si="44"/>
        <v>0</v>
      </c>
      <c r="DE35" s="46">
        <f t="shared" si="44"/>
        <v>0</v>
      </c>
      <c r="DF35" s="46">
        <f t="shared" si="44"/>
        <v>0</v>
      </c>
      <c r="DG35" s="46">
        <f t="shared" si="44"/>
        <v>0</v>
      </c>
      <c r="DH35" s="46">
        <v>0</v>
      </c>
      <c r="DI35" s="46">
        <f t="shared" si="40"/>
        <v>0</v>
      </c>
      <c r="DJ35" s="46">
        <v>0</v>
      </c>
      <c r="DK35" s="46">
        <v>0</v>
      </c>
      <c r="DL35" s="46">
        <v>0</v>
      </c>
      <c r="DM35" s="46">
        <v>0</v>
      </c>
    </row>
    <row r="36" spans="1:117" s="3" customFormat="1" ht="13.5" customHeight="1" x14ac:dyDescent="0.2">
      <c r="A36" s="44" t="s">
        <v>36</v>
      </c>
      <c r="B36" s="45" t="s">
        <v>93</v>
      </c>
      <c r="C36" s="44" t="s">
        <v>94</v>
      </c>
      <c r="D36" s="46">
        <f t="shared" si="0"/>
        <v>4863</v>
      </c>
      <c r="E36" s="46">
        <f t="shared" si="1"/>
        <v>2452</v>
      </c>
      <c r="F36" s="46">
        <f t="shared" si="2"/>
        <v>0</v>
      </c>
      <c r="G36" s="46">
        <v>0</v>
      </c>
      <c r="H36" s="46">
        <v>0</v>
      </c>
      <c r="I36" s="46">
        <v>0</v>
      </c>
      <c r="J36" s="46">
        <f t="shared" si="3"/>
        <v>1897</v>
      </c>
      <c r="K36" s="46">
        <v>1897</v>
      </c>
      <c r="L36" s="46">
        <v>0</v>
      </c>
      <c r="M36" s="46">
        <v>0</v>
      </c>
      <c r="N36" s="46">
        <f t="shared" si="4"/>
        <v>192</v>
      </c>
      <c r="O36" s="46">
        <v>192</v>
      </c>
      <c r="P36" s="46">
        <v>0</v>
      </c>
      <c r="Q36" s="46">
        <v>0</v>
      </c>
      <c r="R36" s="46">
        <f t="shared" si="5"/>
        <v>109</v>
      </c>
      <c r="S36" s="46">
        <v>82</v>
      </c>
      <c r="T36" s="46">
        <v>27</v>
      </c>
      <c r="U36" s="46">
        <v>0</v>
      </c>
      <c r="V36" s="46">
        <f t="shared" si="6"/>
        <v>0</v>
      </c>
      <c r="W36" s="46">
        <v>0</v>
      </c>
      <c r="X36" s="46">
        <v>0</v>
      </c>
      <c r="Y36" s="46">
        <v>0</v>
      </c>
      <c r="Z36" s="46">
        <f t="shared" si="7"/>
        <v>254</v>
      </c>
      <c r="AA36" s="46">
        <v>254</v>
      </c>
      <c r="AB36" s="46">
        <v>0</v>
      </c>
      <c r="AC36" s="46">
        <v>0</v>
      </c>
      <c r="AD36" s="46">
        <f t="shared" si="8"/>
        <v>2094</v>
      </c>
      <c r="AE36" s="46">
        <f t="shared" si="9"/>
        <v>0</v>
      </c>
      <c r="AF36" s="46">
        <v>0</v>
      </c>
      <c r="AG36" s="46">
        <v>0</v>
      </c>
      <c r="AH36" s="46">
        <v>0</v>
      </c>
      <c r="AI36" s="46">
        <f t="shared" si="10"/>
        <v>2068</v>
      </c>
      <c r="AJ36" s="46">
        <v>0</v>
      </c>
      <c r="AK36" s="46">
        <v>0</v>
      </c>
      <c r="AL36" s="46">
        <v>2068</v>
      </c>
      <c r="AM36" s="46">
        <f t="shared" si="11"/>
        <v>11</v>
      </c>
      <c r="AN36" s="46">
        <v>0</v>
      </c>
      <c r="AO36" s="46">
        <v>0</v>
      </c>
      <c r="AP36" s="46">
        <v>11</v>
      </c>
      <c r="AQ36" s="46">
        <f t="shared" si="12"/>
        <v>0</v>
      </c>
      <c r="AR36" s="46">
        <v>0</v>
      </c>
      <c r="AS36" s="46">
        <v>0</v>
      </c>
      <c r="AT36" s="46">
        <v>0</v>
      </c>
      <c r="AU36" s="46">
        <f t="shared" si="13"/>
        <v>0</v>
      </c>
      <c r="AV36" s="46">
        <v>0</v>
      </c>
      <c r="AW36" s="46">
        <v>0</v>
      </c>
      <c r="AX36" s="46">
        <v>0</v>
      </c>
      <c r="AY36" s="46">
        <f t="shared" si="14"/>
        <v>15</v>
      </c>
      <c r="AZ36" s="46">
        <v>0</v>
      </c>
      <c r="BA36" s="46">
        <v>0</v>
      </c>
      <c r="BB36" s="46">
        <v>15</v>
      </c>
      <c r="BC36" s="46">
        <f t="shared" si="15"/>
        <v>317</v>
      </c>
      <c r="BD36" s="46">
        <f t="shared" si="16"/>
        <v>283</v>
      </c>
      <c r="BE36" s="46">
        <v>0</v>
      </c>
      <c r="BF36" s="46">
        <v>0</v>
      </c>
      <c r="BG36" s="46">
        <v>36</v>
      </c>
      <c r="BH36" s="46">
        <v>0</v>
      </c>
      <c r="BI36" s="46">
        <v>199</v>
      </c>
      <c r="BJ36" s="46">
        <v>48</v>
      </c>
      <c r="BK36" s="46">
        <f t="shared" si="18"/>
        <v>34</v>
      </c>
      <c r="BL36" s="46">
        <v>0</v>
      </c>
      <c r="BM36" s="46">
        <v>34</v>
      </c>
      <c r="BN36" s="46">
        <v>0</v>
      </c>
      <c r="BO36" s="46">
        <v>0</v>
      </c>
      <c r="BP36" s="46">
        <v>0</v>
      </c>
      <c r="BQ36" s="46">
        <v>0</v>
      </c>
      <c r="BR36" s="46">
        <f t="shared" si="41"/>
        <v>2735</v>
      </c>
      <c r="BS36" s="46">
        <f t="shared" si="41"/>
        <v>0</v>
      </c>
      <c r="BT36" s="46">
        <f t="shared" si="41"/>
        <v>1897</v>
      </c>
      <c r="BU36" s="46">
        <f t="shared" si="41"/>
        <v>228</v>
      </c>
      <c r="BV36" s="46">
        <f t="shared" si="41"/>
        <v>109</v>
      </c>
      <c r="BW36" s="46">
        <f t="shared" si="41"/>
        <v>199</v>
      </c>
      <c r="BX36" s="46">
        <f t="shared" si="41"/>
        <v>302</v>
      </c>
      <c r="BY36" s="46">
        <f t="shared" si="21"/>
        <v>2452</v>
      </c>
      <c r="BZ36" s="46">
        <f t="shared" si="22"/>
        <v>0</v>
      </c>
      <c r="CA36" s="46">
        <f t="shared" si="23"/>
        <v>1897</v>
      </c>
      <c r="CB36" s="46">
        <f t="shared" si="24"/>
        <v>192</v>
      </c>
      <c r="CC36" s="46">
        <f t="shared" si="25"/>
        <v>109</v>
      </c>
      <c r="CD36" s="46">
        <f t="shared" si="26"/>
        <v>0</v>
      </c>
      <c r="CE36" s="46">
        <f t="shared" si="27"/>
        <v>254</v>
      </c>
      <c r="CF36" s="46">
        <f t="shared" si="28"/>
        <v>283</v>
      </c>
      <c r="CG36" s="46">
        <f t="shared" si="42"/>
        <v>0</v>
      </c>
      <c r="CH36" s="46">
        <f t="shared" si="42"/>
        <v>0</v>
      </c>
      <c r="CI36" s="46">
        <f t="shared" si="42"/>
        <v>36</v>
      </c>
      <c r="CJ36" s="46">
        <f t="shared" si="42"/>
        <v>0</v>
      </c>
      <c r="CK36" s="46">
        <f t="shared" si="42"/>
        <v>199</v>
      </c>
      <c r="CL36" s="46">
        <f t="shared" si="42"/>
        <v>48</v>
      </c>
      <c r="CM36" s="46">
        <f t="shared" si="43"/>
        <v>2128</v>
      </c>
      <c r="CN36" s="46">
        <f t="shared" si="43"/>
        <v>0</v>
      </c>
      <c r="CO36" s="46">
        <f t="shared" si="43"/>
        <v>2102</v>
      </c>
      <c r="CP36" s="46">
        <f t="shared" si="43"/>
        <v>11</v>
      </c>
      <c r="CQ36" s="46">
        <f t="shared" si="43"/>
        <v>0</v>
      </c>
      <c r="CR36" s="46">
        <f t="shared" si="43"/>
        <v>0</v>
      </c>
      <c r="CS36" s="46">
        <f t="shared" si="43"/>
        <v>15</v>
      </c>
      <c r="CT36" s="46">
        <f t="shared" si="31"/>
        <v>2094</v>
      </c>
      <c r="CU36" s="46">
        <f t="shared" si="32"/>
        <v>0</v>
      </c>
      <c r="CV36" s="46">
        <f t="shared" si="33"/>
        <v>2068</v>
      </c>
      <c r="CW36" s="46">
        <f t="shared" si="34"/>
        <v>11</v>
      </c>
      <c r="CX36" s="46">
        <f t="shared" si="35"/>
        <v>0</v>
      </c>
      <c r="CY36" s="46">
        <f t="shared" si="36"/>
        <v>0</v>
      </c>
      <c r="CZ36" s="46">
        <f t="shared" si="37"/>
        <v>15</v>
      </c>
      <c r="DA36" s="46">
        <f t="shared" si="38"/>
        <v>34</v>
      </c>
      <c r="DB36" s="46">
        <f t="shared" si="44"/>
        <v>0</v>
      </c>
      <c r="DC36" s="46">
        <f t="shared" si="44"/>
        <v>34</v>
      </c>
      <c r="DD36" s="46">
        <f t="shared" si="44"/>
        <v>0</v>
      </c>
      <c r="DE36" s="46">
        <f t="shared" si="44"/>
        <v>0</v>
      </c>
      <c r="DF36" s="46">
        <f t="shared" si="44"/>
        <v>0</v>
      </c>
      <c r="DG36" s="46">
        <f t="shared" si="44"/>
        <v>0</v>
      </c>
      <c r="DH36" s="46">
        <v>0</v>
      </c>
      <c r="DI36" s="46">
        <f t="shared" si="40"/>
        <v>0</v>
      </c>
      <c r="DJ36" s="46">
        <v>0</v>
      </c>
      <c r="DK36" s="46">
        <v>0</v>
      </c>
      <c r="DL36" s="46">
        <v>0</v>
      </c>
      <c r="DM36" s="46">
        <v>0</v>
      </c>
    </row>
    <row r="37" spans="1:117" s="3" customFormat="1" ht="13.5" customHeight="1" x14ac:dyDescent="0.2">
      <c r="A37" s="44" t="s">
        <v>36</v>
      </c>
      <c r="B37" s="45" t="s">
        <v>95</v>
      </c>
      <c r="C37" s="44" t="s">
        <v>96</v>
      </c>
      <c r="D37" s="46">
        <f t="shared" si="0"/>
        <v>5845</v>
      </c>
      <c r="E37" s="46">
        <f t="shared" si="1"/>
        <v>4902</v>
      </c>
      <c r="F37" s="46">
        <f t="shared" si="2"/>
        <v>0</v>
      </c>
      <c r="G37" s="46">
        <v>0</v>
      </c>
      <c r="H37" s="46">
        <v>0</v>
      </c>
      <c r="I37" s="46">
        <v>0</v>
      </c>
      <c r="J37" s="46">
        <f t="shared" si="3"/>
        <v>3040</v>
      </c>
      <c r="K37" s="46">
        <v>0</v>
      </c>
      <c r="L37" s="46">
        <v>3040</v>
      </c>
      <c r="M37" s="46">
        <v>0</v>
      </c>
      <c r="N37" s="46">
        <f t="shared" si="4"/>
        <v>414</v>
      </c>
      <c r="O37" s="46">
        <v>0</v>
      </c>
      <c r="P37" s="46">
        <v>414</v>
      </c>
      <c r="Q37" s="46">
        <v>0</v>
      </c>
      <c r="R37" s="46">
        <f t="shared" si="5"/>
        <v>1096</v>
      </c>
      <c r="S37" s="46">
        <v>0</v>
      </c>
      <c r="T37" s="46">
        <v>1096</v>
      </c>
      <c r="U37" s="46">
        <v>0</v>
      </c>
      <c r="V37" s="46">
        <f t="shared" si="6"/>
        <v>16</v>
      </c>
      <c r="W37" s="46">
        <v>0</v>
      </c>
      <c r="X37" s="46">
        <v>16</v>
      </c>
      <c r="Y37" s="46">
        <v>0</v>
      </c>
      <c r="Z37" s="46">
        <f t="shared" si="7"/>
        <v>336</v>
      </c>
      <c r="AA37" s="46">
        <v>0</v>
      </c>
      <c r="AB37" s="46">
        <v>336</v>
      </c>
      <c r="AC37" s="46">
        <v>0</v>
      </c>
      <c r="AD37" s="46">
        <f t="shared" si="8"/>
        <v>886</v>
      </c>
      <c r="AE37" s="46">
        <f t="shared" si="9"/>
        <v>0</v>
      </c>
      <c r="AF37" s="46">
        <v>0</v>
      </c>
      <c r="AG37" s="46">
        <v>0</v>
      </c>
      <c r="AH37" s="46">
        <v>0</v>
      </c>
      <c r="AI37" s="46">
        <f t="shared" si="10"/>
        <v>886</v>
      </c>
      <c r="AJ37" s="46">
        <v>0</v>
      </c>
      <c r="AK37" s="46">
        <v>0</v>
      </c>
      <c r="AL37" s="46">
        <v>886</v>
      </c>
      <c r="AM37" s="46">
        <f t="shared" si="11"/>
        <v>0</v>
      </c>
      <c r="AN37" s="46">
        <v>0</v>
      </c>
      <c r="AO37" s="46">
        <v>0</v>
      </c>
      <c r="AP37" s="46">
        <v>0</v>
      </c>
      <c r="AQ37" s="46">
        <f t="shared" si="12"/>
        <v>0</v>
      </c>
      <c r="AR37" s="46">
        <v>0</v>
      </c>
      <c r="AS37" s="46">
        <v>0</v>
      </c>
      <c r="AT37" s="46">
        <v>0</v>
      </c>
      <c r="AU37" s="46">
        <f t="shared" si="13"/>
        <v>0</v>
      </c>
      <c r="AV37" s="46">
        <v>0</v>
      </c>
      <c r="AW37" s="46">
        <v>0</v>
      </c>
      <c r="AX37" s="46">
        <v>0</v>
      </c>
      <c r="AY37" s="46">
        <f t="shared" si="14"/>
        <v>0</v>
      </c>
      <c r="AZ37" s="46">
        <v>0</v>
      </c>
      <c r="BA37" s="46">
        <v>0</v>
      </c>
      <c r="BB37" s="46">
        <v>0</v>
      </c>
      <c r="BC37" s="46">
        <f t="shared" si="15"/>
        <v>57</v>
      </c>
      <c r="BD37" s="46">
        <f t="shared" si="16"/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f t="shared" si="18"/>
        <v>57</v>
      </c>
      <c r="BL37" s="46">
        <v>0</v>
      </c>
      <c r="BM37" s="46">
        <v>57</v>
      </c>
      <c r="BN37" s="46">
        <v>0</v>
      </c>
      <c r="BO37" s="46">
        <v>0</v>
      </c>
      <c r="BP37" s="46">
        <v>0</v>
      </c>
      <c r="BQ37" s="46">
        <v>0</v>
      </c>
      <c r="BR37" s="46">
        <f t="shared" si="41"/>
        <v>4902</v>
      </c>
      <c r="BS37" s="46">
        <f t="shared" si="41"/>
        <v>0</v>
      </c>
      <c r="BT37" s="46">
        <f t="shared" si="41"/>
        <v>3040</v>
      </c>
      <c r="BU37" s="46">
        <f t="shared" si="41"/>
        <v>414</v>
      </c>
      <c r="BV37" s="46">
        <f t="shared" si="41"/>
        <v>1096</v>
      </c>
      <c r="BW37" s="46">
        <f t="shared" si="41"/>
        <v>16</v>
      </c>
      <c r="BX37" s="46">
        <f t="shared" si="41"/>
        <v>336</v>
      </c>
      <c r="BY37" s="46">
        <f t="shared" si="21"/>
        <v>4902</v>
      </c>
      <c r="BZ37" s="46">
        <f t="shared" si="22"/>
        <v>0</v>
      </c>
      <c r="CA37" s="46">
        <f t="shared" si="23"/>
        <v>3040</v>
      </c>
      <c r="CB37" s="46">
        <f t="shared" si="24"/>
        <v>414</v>
      </c>
      <c r="CC37" s="46">
        <f t="shared" si="25"/>
        <v>1096</v>
      </c>
      <c r="CD37" s="46">
        <f t="shared" si="26"/>
        <v>16</v>
      </c>
      <c r="CE37" s="46">
        <f t="shared" si="27"/>
        <v>336</v>
      </c>
      <c r="CF37" s="46">
        <f t="shared" si="28"/>
        <v>0</v>
      </c>
      <c r="CG37" s="46">
        <f t="shared" si="42"/>
        <v>0</v>
      </c>
      <c r="CH37" s="46">
        <f t="shared" si="42"/>
        <v>0</v>
      </c>
      <c r="CI37" s="46">
        <f t="shared" si="42"/>
        <v>0</v>
      </c>
      <c r="CJ37" s="46">
        <f t="shared" si="42"/>
        <v>0</v>
      </c>
      <c r="CK37" s="46">
        <f t="shared" si="42"/>
        <v>0</v>
      </c>
      <c r="CL37" s="46">
        <f t="shared" si="42"/>
        <v>0</v>
      </c>
      <c r="CM37" s="46">
        <f t="shared" si="43"/>
        <v>943</v>
      </c>
      <c r="CN37" s="46">
        <f t="shared" si="43"/>
        <v>0</v>
      </c>
      <c r="CO37" s="46">
        <f t="shared" si="43"/>
        <v>943</v>
      </c>
      <c r="CP37" s="46">
        <f t="shared" si="43"/>
        <v>0</v>
      </c>
      <c r="CQ37" s="46">
        <f t="shared" si="43"/>
        <v>0</v>
      </c>
      <c r="CR37" s="46">
        <f t="shared" si="43"/>
        <v>0</v>
      </c>
      <c r="CS37" s="46">
        <f t="shared" si="43"/>
        <v>0</v>
      </c>
      <c r="CT37" s="46">
        <f t="shared" si="31"/>
        <v>886</v>
      </c>
      <c r="CU37" s="46">
        <f t="shared" si="32"/>
        <v>0</v>
      </c>
      <c r="CV37" s="46">
        <f t="shared" si="33"/>
        <v>886</v>
      </c>
      <c r="CW37" s="46">
        <f t="shared" si="34"/>
        <v>0</v>
      </c>
      <c r="CX37" s="46">
        <f t="shared" si="35"/>
        <v>0</v>
      </c>
      <c r="CY37" s="46">
        <f t="shared" si="36"/>
        <v>0</v>
      </c>
      <c r="CZ37" s="46">
        <f t="shared" si="37"/>
        <v>0</v>
      </c>
      <c r="DA37" s="46">
        <f t="shared" si="38"/>
        <v>57</v>
      </c>
      <c r="DB37" s="46">
        <f t="shared" si="44"/>
        <v>0</v>
      </c>
      <c r="DC37" s="46">
        <f t="shared" si="44"/>
        <v>57</v>
      </c>
      <c r="DD37" s="46">
        <f t="shared" si="44"/>
        <v>0</v>
      </c>
      <c r="DE37" s="46">
        <f t="shared" si="44"/>
        <v>0</v>
      </c>
      <c r="DF37" s="46">
        <f t="shared" si="44"/>
        <v>0</v>
      </c>
      <c r="DG37" s="46">
        <f t="shared" si="44"/>
        <v>0</v>
      </c>
      <c r="DH37" s="46">
        <v>0</v>
      </c>
      <c r="DI37" s="46">
        <f t="shared" si="40"/>
        <v>1</v>
      </c>
      <c r="DJ37" s="46">
        <v>0</v>
      </c>
      <c r="DK37" s="46">
        <v>1</v>
      </c>
      <c r="DL37" s="46">
        <v>0</v>
      </c>
      <c r="DM37" s="46">
        <v>0</v>
      </c>
    </row>
    <row r="38" spans="1:117" s="3" customFormat="1" ht="13.5" customHeight="1" x14ac:dyDescent="0.2">
      <c r="A38" s="44" t="s">
        <v>36</v>
      </c>
      <c r="B38" s="45" t="s">
        <v>97</v>
      </c>
      <c r="C38" s="44" t="s">
        <v>98</v>
      </c>
      <c r="D38" s="46">
        <f t="shared" si="0"/>
        <v>5493</v>
      </c>
      <c r="E38" s="46">
        <f t="shared" si="1"/>
        <v>3671</v>
      </c>
      <c r="F38" s="46">
        <f t="shared" si="2"/>
        <v>0</v>
      </c>
      <c r="G38" s="46">
        <v>0</v>
      </c>
      <c r="H38" s="46">
        <v>0</v>
      </c>
      <c r="I38" s="46">
        <v>0</v>
      </c>
      <c r="J38" s="46">
        <f t="shared" si="3"/>
        <v>3171</v>
      </c>
      <c r="K38" s="46">
        <v>0</v>
      </c>
      <c r="L38" s="46">
        <v>3171</v>
      </c>
      <c r="M38" s="46">
        <v>0</v>
      </c>
      <c r="N38" s="46">
        <f t="shared" si="4"/>
        <v>0</v>
      </c>
      <c r="O38" s="46">
        <v>0</v>
      </c>
      <c r="P38" s="46">
        <v>0</v>
      </c>
      <c r="Q38" s="46">
        <v>0</v>
      </c>
      <c r="R38" s="46">
        <f t="shared" si="5"/>
        <v>340</v>
      </c>
      <c r="S38" s="46">
        <v>0</v>
      </c>
      <c r="T38" s="46">
        <v>340</v>
      </c>
      <c r="U38" s="46">
        <v>0</v>
      </c>
      <c r="V38" s="46">
        <f t="shared" si="6"/>
        <v>10</v>
      </c>
      <c r="W38" s="46">
        <v>0</v>
      </c>
      <c r="X38" s="46">
        <v>10</v>
      </c>
      <c r="Y38" s="46">
        <v>0</v>
      </c>
      <c r="Z38" s="46">
        <f t="shared" si="7"/>
        <v>150</v>
      </c>
      <c r="AA38" s="46">
        <v>0</v>
      </c>
      <c r="AB38" s="46">
        <v>150</v>
      </c>
      <c r="AC38" s="46">
        <v>0</v>
      </c>
      <c r="AD38" s="46">
        <f t="shared" si="8"/>
        <v>1145</v>
      </c>
      <c r="AE38" s="46">
        <f t="shared" si="9"/>
        <v>0</v>
      </c>
      <c r="AF38" s="46">
        <v>0</v>
      </c>
      <c r="AG38" s="46">
        <v>0</v>
      </c>
      <c r="AH38" s="46">
        <v>0</v>
      </c>
      <c r="AI38" s="46">
        <f t="shared" si="10"/>
        <v>1145</v>
      </c>
      <c r="AJ38" s="46">
        <v>0</v>
      </c>
      <c r="AK38" s="46">
        <v>0</v>
      </c>
      <c r="AL38" s="46">
        <v>1145</v>
      </c>
      <c r="AM38" s="46">
        <f t="shared" si="11"/>
        <v>0</v>
      </c>
      <c r="AN38" s="46">
        <v>0</v>
      </c>
      <c r="AO38" s="46">
        <v>0</v>
      </c>
      <c r="AP38" s="46">
        <v>0</v>
      </c>
      <c r="AQ38" s="46">
        <f t="shared" si="12"/>
        <v>0</v>
      </c>
      <c r="AR38" s="46">
        <v>0</v>
      </c>
      <c r="AS38" s="46">
        <v>0</v>
      </c>
      <c r="AT38" s="46">
        <v>0</v>
      </c>
      <c r="AU38" s="46">
        <f t="shared" si="13"/>
        <v>0</v>
      </c>
      <c r="AV38" s="46">
        <v>0</v>
      </c>
      <c r="AW38" s="46">
        <v>0</v>
      </c>
      <c r="AX38" s="46">
        <v>0</v>
      </c>
      <c r="AY38" s="46">
        <f t="shared" si="14"/>
        <v>0</v>
      </c>
      <c r="AZ38" s="46">
        <v>0</v>
      </c>
      <c r="BA38" s="46">
        <v>0</v>
      </c>
      <c r="BB38" s="46">
        <v>0</v>
      </c>
      <c r="BC38" s="46">
        <f t="shared" si="15"/>
        <v>677</v>
      </c>
      <c r="BD38" s="46">
        <f t="shared" si="16"/>
        <v>677</v>
      </c>
      <c r="BE38" s="46">
        <v>0</v>
      </c>
      <c r="BF38" s="46">
        <v>123</v>
      </c>
      <c r="BG38" s="46">
        <v>0</v>
      </c>
      <c r="BH38" s="46">
        <v>0</v>
      </c>
      <c r="BI38" s="46">
        <v>0</v>
      </c>
      <c r="BJ38" s="46">
        <v>554</v>
      </c>
      <c r="BK38" s="46">
        <f t="shared" si="18"/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f t="shared" si="41"/>
        <v>4348</v>
      </c>
      <c r="BS38" s="46">
        <f t="shared" si="41"/>
        <v>0</v>
      </c>
      <c r="BT38" s="46">
        <f t="shared" si="41"/>
        <v>3294</v>
      </c>
      <c r="BU38" s="46">
        <f t="shared" si="41"/>
        <v>0</v>
      </c>
      <c r="BV38" s="46">
        <f t="shared" si="41"/>
        <v>340</v>
      </c>
      <c r="BW38" s="46">
        <f t="shared" si="41"/>
        <v>10</v>
      </c>
      <c r="BX38" s="46">
        <f t="shared" si="41"/>
        <v>704</v>
      </c>
      <c r="BY38" s="46">
        <f t="shared" si="21"/>
        <v>3671</v>
      </c>
      <c r="BZ38" s="46">
        <f t="shared" si="22"/>
        <v>0</v>
      </c>
      <c r="CA38" s="46">
        <f t="shared" si="23"/>
        <v>3171</v>
      </c>
      <c r="CB38" s="46">
        <f t="shared" si="24"/>
        <v>0</v>
      </c>
      <c r="CC38" s="46">
        <f t="shared" si="25"/>
        <v>340</v>
      </c>
      <c r="CD38" s="46">
        <f t="shared" si="26"/>
        <v>10</v>
      </c>
      <c r="CE38" s="46">
        <f t="shared" si="27"/>
        <v>150</v>
      </c>
      <c r="CF38" s="46">
        <f t="shared" si="28"/>
        <v>677</v>
      </c>
      <c r="CG38" s="46">
        <f t="shared" si="42"/>
        <v>0</v>
      </c>
      <c r="CH38" s="46">
        <f t="shared" si="42"/>
        <v>123</v>
      </c>
      <c r="CI38" s="46">
        <f t="shared" si="42"/>
        <v>0</v>
      </c>
      <c r="CJ38" s="46">
        <f t="shared" si="42"/>
        <v>0</v>
      </c>
      <c r="CK38" s="46">
        <f t="shared" si="42"/>
        <v>0</v>
      </c>
      <c r="CL38" s="46">
        <f t="shared" si="42"/>
        <v>554</v>
      </c>
      <c r="CM38" s="46">
        <f t="shared" si="43"/>
        <v>1145</v>
      </c>
      <c r="CN38" s="46">
        <f t="shared" si="43"/>
        <v>0</v>
      </c>
      <c r="CO38" s="46">
        <f t="shared" si="43"/>
        <v>1145</v>
      </c>
      <c r="CP38" s="46">
        <f t="shared" si="43"/>
        <v>0</v>
      </c>
      <c r="CQ38" s="46">
        <f t="shared" si="43"/>
        <v>0</v>
      </c>
      <c r="CR38" s="46">
        <f t="shared" si="43"/>
        <v>0</v>
      </c>
      <c r="CS38" s="46">
        <f t="shared" si="43"/>
        <v>0</v>
      </c>
      <c r="CT38" s="46">
        <f t="shared" si="31"/>
        <v>1145</v>
      </c>
      <c r="CU38" s="46">
        <f t="shared" si="32"/>
        <v>0</v>
      </c>
      <c r="CV38" s="46">
        <f t="shared" si="33"/>
        <v>1145</v>
      </c>
      <c r="CW38" s="46">
        <f t="shared" si="34"/>
        <v>0</v>
      </c>
      <c r="CX38" s="46">
        <f t="shared" si="35"/>
        <v>0</v>
      </c>
      <c r="CY38" s="46">
        <f t="shared" si="36"/>
        <v>0</v>
      </c>
      <c r="CZ38" s="46">
        <f t="shared" si="37"/>
        <v>0</v>
      </c>
      <c r="DA38" s="46">
        <f t="shared" si="38"/>
        <v>0</v>
      </c>
      <c r="DB38" s="46">
        <f t="shared" si="44"/>
        <v>0</v>
      </c>
      <c r="DC38" s="46">
        <f t="shared" si="44"/>
        <v>0</v>
      </c>
      <c r="DD38" s="46">
        <f t="shared" si="44"/>
        <v>0</v>
      </c>
      <c r="DE38" s="46">
        <f t="shared" si="44"/>
        <v>0</v>
      </c>
      <c r="DF38" s="46">
        <f t="shared" si="44"/>
        <v>0</v>
      </c>
      <c r="DG38" s="46">
        <f t="shared" si="44"/>
        <v>0</v>
      </c>
      <c r="DH38" s="46">
        <v>0</v>
      </c>
      <c r="DI38" s="46">
        <f t="shared" si="40"/>
        <v>0</v>
      </c>
      <c r="DJ38" s="46">
        <v>0</v>
      </c>
      <c r="DK38" s="46">
        <v>0</v>
      </c>
      <c r="DL38" s="46">
        <v>0</v>
      </c>
      <c r="DM38" s="46">
        <v>0</v>
      </c>
    </row>
    <row r="39" spans="1:117" s="3" customFormat="1" ht="13.5" customHeight="1" x14ac:dyDescent="0.2">
      <c r="A39" s="44" t="s">
        <v>36</v>
      </c>
      <c r="B39" s="45" t="s">
        <v>99</v>
      </c>
      <c r="C39" s="44" t="s">
        <v>100</v>
      </c>
      <c r="D39" s="46">
        <f t="shared" si="0"/>
        <v>5872</v>
      </c>
      <c r="E39" s="46">
        <f t="shared" si="1"/>
        <v>3491</v>
      </c>
      <c r="F39" s="46">
        <f t="shared" si="2"/>
        <v>0</v>
      </c>
      <c r="G39" s="46">
        <v>0</v>
      </c>
      <c r="H39" s="46">
        <v>0</v>
      </c>
      <c r="I39" s="46">
        <v>0</v>
      </c>
      <c r="J39" s="46">
        <f t="shared" si="3"/>
        <v>3399</v>
      </c>
      <c r="K39" s="46">
        <v>0</v>
      </c>
      <c r="L39" s="46">
        <v>3399</v>
      </c>
      <c r="M39" s="46">
        <v>0</v>
      </c>
      <c r="N39" s="46">
        <f t="shared" si="4"/>
        <v>92</v>
      </c>
      <c r="O39" s="46">
        <v>0</v>
      </c>
      <c r="P39" s="46">
        <v>92</v>
      </c>
      <c r="Q39" s="46">
        <v>0</v>
      </c>
      <c r="R39" s="46">
        <f t="shared" si="5"/>
        <v>0</v>
      </c>
      <c r="S39" s="46">
        <v>0</v>
      </c>
      <c r="T39" s="46">
        <v>0</v>
      </c>
      <c r="U39" s="46">
        <v>0</v>
      </c>
      <c r="V39" s="46">
        <f t="shared" si="6"/>
        <v>0</v>
      </c>
      <c r="W39" s="46">
        <v>0</v>
      </c>
      <c r="X39" s="46">
        <v>0</v>
      </c>
      <c r="Y39" s="46">
        <v>0</v>
      </c>
      <c r="Z39" s="46">
        <f t="shared" si="7"/>
        <v>0</v>
      </c>
      <c r="AA39" s="46">
        <v>0</v>
      </c>
      <c r="AB39" s="46">
        <v>0</v>
      </c>
      <c r="AC39" s="46">
        <v>0</v>
      </c>
      <c r="AD39" s="46">
        <f t="shared" si="8"/>
        <v>1123</v>
      </c>
      <c r="AE39" s="46">
        <f t="shared" si="9"/>
        <v>0</v>
      </c>
      <c r="AF39" s="46">
        <v>0</v>
      </c>
      <c r="AG39" s="46">
        <v>0</v>
      </c>
      <c r="AH39" s="46">
        <v>0</v>
      </c>
      <c r="AI39" s="46">
        <f t="shared" si="10"/>
        <v>1123</v>
      </c>
      <c r="AJ39" s="46">
        <v>0</v>
      </c>
      <c r="AK39" s="46">
        <v>0</v>
      </c>
      <c r="AL39" s="46">
        <v>1123</v>
      </c>
      <c r="AM39" s="46">
        <f t="shared" si="11"/>
        <v>0</v>
      </c>
      <c r="AN39" s="46">
        <v>0</v>
      </c>
      <c r="AO39" s="46">
        <v>0</v>
      </c>
      <c r="AP39" s="46">
        <v>0</v>
      </c>
      <c r="AQ39" s="46">
        <f t="shared" si="12"/>
        <v>0</v>
      </c>
      <c r="AR39" s="46">
        <v>0</v>
      </c>
      <c r="AS39" s="46">
        <v>0</v>
      </c>
      <c r="AT39" s="46">
        <v>0</v>
      </c>
      <c r="AU39" s="46">
        <f t="shared" si="13"/>
        <v>0</v>
      </c>
      <c r="AV39" s="46">
        <v>0</v>
      </c>
      <c r="AW39" s="46">
        <v>0</v>
      </c>
      <c r="AX39" s="46">
        <v>0</v>
      </c>
      <c r="AY39" s="46">
        <f t="shared" si="14"/>
        <v>0</v>
      </c>
      <c r="AZ39" s="46">
        <v>0</v>
      </c>
      <c r="BA39" s="46">
        <v>0</v>
      </c>
      <c r="BB39" s="46">
        <v>0</v>
      </c>
      <c r="BC39" s="46">
        <f t="shared" si="15"/>
        <v>1258</v>
      </c>
      <c r="BD39" s="46">
        <f t="shared" si="16"/>
        <v>1258</v>
      </c>
      <c r="BE39" s="46">
        <v>0</v>
      </c>
      <c r="BF39" s="46">
        <v>132</v>
      </c>
      <c r="BG39" s="46">
        <v>0</v>
      </c>
      <c r="BH39" s="46">
        <v>1106</v>
      </c>
      <c r="BI39" s="46">
        <v>0</v>
      </c>
      <c r="BJ39" s="46">
        <v>20</v>
      </c>
      <c r="BK39" s="46">
        <f t="shared" si="18"/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f t="shared" si="41"/>
        <v>4749</v>
      </c>
      <c r="BS39" s="46">
        <f t="shared" si="41"/>
        <v>0</v>
      </c>
      <c r="BT39" s="46">
        <f t="shared" si="41"/>
        <v>3531</v>
      </c>
      <c r="BU39" s="46">
        <f t="shared" si="41"/>
        <v>92</v>
      </c>
      <c r="BV39" s="46">
        <f t="shared" si="41"/>
        <v>1106</v>
      </c>
      <c r="BW39" s="46">
        <f t="shared" si="41"/>
        <v>0</v>
      </c>
      <c r="BX39" s="46">
        <f t="shared" si="41"/>
        <v>20</v>
      </c>
      <c r="BY39" s="46">
        <f t="shared" si="21"/>
        <v>3491</v>
      </c>
      <c r="BZ39" s="46">
        <f t="shared" si="22"/>
        <v>0</v>
      </c>
      <c r="CA39" s="46">
        <f t="shared" si="23"/>
        <v>3399</v>
      </c>
      <c r="CB39" s="46">
        <f t="shared" si="24"/>
        <v>92</v>
      </c>
      <c r="CC39" s="46">
        <f t="shared" si="25"/>
        <v>0</v>
      </c>
      <c r="CD39" s="46">
        <f t="shared" si="26"/>
        <v>0</v>
      </c>
      <c r="CE39" s="46">
        <f t="shared" si="27"/>
        <v>0</v>
      </c>
      <c r="CF39" s="46">
        <f t="shared" si="28"/>
        <v>1258</v>
      </c>
      <c r="CG39" s="46">
        <f t="shared" si="42"/>
        <v>0</v>
      </c>
      <c r="CH39" s="46">
        <f t="shared" si="42"/>
        <v>132</v>
      </c>
      <c r="CI39" s="46">
        <f t="shared" si="42"/>
        <v>0</v>
      </c>
      <c r="CJ39" s="46">
        <f t="shared" si="42"/>
        <v>1106</v>
      </c>
      <c r="CK39" s="46">
        <f t="shared" si="42"/>
        <v>0</v>
      </c>
      <c r="CL39" s="46">
        <f t="shared" si="42"/>
        <v>20</v>
      </c>
      <c r="CM39" s="46">
        <f t="shared" si="43"/>
        <v>1123</v>
      </c>
      <c r="CN39" s="46">
        <f t="shared" si="43"/>
        <v>0</v>
      </c>
      <c r="CO39" s="46">
        <f t="shared" si="43"/>
        <v>1123</v>
      </c>
      <c r="CP39" s="46">
        <f t="shared" si="43"/>
        <v>0</v>
      </c>
      <c r="CQ39" s="46">
        <f t="shared" si="43"/>
        <v>0</v>
      </c>
      <c r="CR39" s="46">
        <f t="shared" si="43"/>
        <v>0</v>
      </c>
      <c r="CS39" s="46">
        <f t="shared" si="43"/>
        <v>0</v>
      </c>
      <c r="CT39" s="46">
        <f t="shared" si="31"/>
        <v>1123</v>
      </c>
      <c r="CU39" s="46">
        <f t="shared" si="32"/>
        <v>0</v>
      </c>
      <c r="CV39" s="46">
        <f t="shared" si="33"/>
        <v>1123</v>
      </c>
      <c r="CW39" s="46">
        <f t="shared" si="34"/>
        <v>0</v>
      </c>
      <c r="CX39" s="46">
        <f t="shared" si="35"/>
        <v>0</v>
      </c>
      <c r="CY39" s="46">
        <f t="shared" si="36"/>
        <v>0</v>
      </c>
      <c r="CZ39" s="46">
        <f t="shared" si="37"/>
        <v>0</v>
      </c>
      <c r="DA39" s="46">
        <f t="shared" si="38"/>
        <v>0</v>
      </c>
      <c r="DB39" s="46">
        <f t="shared" si="44"/>
        <v>0</v>
      </c>
      <c r="DC39" s="46">
        <f t="shared" si="44"/>
        <v>0</v>
      </c>
      <c r="DD39" s="46">
        <f t="shared" si="44"/>
        <v>0</v>
      </c>
      <c r="DE39" s="46">
        <f t="shared" si="44"/>
        <v>0</v>
      </c>
      <c r="DF39" s="46">
        <f t="shared" si="44"/>
        <v>0</v>
      </c>
      <c r="DG39" s="46">
        <f t="shared" si="44"/>
        <v>0</v>
      </c>
      <c r="DH39" s="46">
        <v>59</v>
      </c>
      <c r="DI39" s="46">
        <f t="shared" si="40"/>
        <v>0</v>
      </c>
      <c r="DJ39" s="46">
        <v>0</v>
      </c>
      <c r="DK39" s="46">
        <v>0</v>
      </c>
      <c r="DL39" s="46">
        <v>0</v>
      </c>
      <c r="DM39" s="46">
        <v>0</v>
      </c>
    </row>
    <row r="40" spans="1:117" s="3" customFormat="1" ht="13.5" customHeight="1" x14ac:dyDescent="0.2">
      <c r="A40" s="44" t="s">
        <v>36</v>
      </c>
      <c r="B40" s="45" t="s">
        <v>101</v>
      </c>
      <c r="C40" s="44" t="s">
        <v>102</v>
      </c>
      <c r="D40" s="46">
        <f t="shared" si="0"/>
        <v>5529</v>
      </c>
      <c r="E40" s="46">
        <f t="shared" si="1"/>
        <v>3298</v>
      </c>
      <c r="F40" s="46">
        <f t="shared" si="2"/>
        <v>0</v>
      </c>
      <c r="G40" s="46">
        <v>0</v>
      </c>
      <c r="H40" s="46">
        <v>0</v>
      </c>
      <c r="I40" s="46">
        <v>0</v>
      </c>
      <c r="J40" s="46">
        <f t="shared" si="3"/>
        <v>3062</v>
      </c>
      <c r="K40" s="46">
        <v>0</v>
      </c>
      <c r="L40" s="46">
        <v>3062</v>
      </c>
      <c r="M40" s="46">
        <v>0</v>
      </c>
      <c r="N40" s="46">
        <f t="shared" si="4"/>
        <v>12</v>
      </c>
      <c r="O40" s="46">
        <v>0</v>
      </c>
      <c r="P40" s="46">
        <v>12</v>
      </c>
      <c r="Q40" s="46">
        <v>0</v>
      </c>
      <c r="R40" s="46">
        <f t="shared" si="5"/>
        <v>196</v>
      </c>
      <c r="S40" s="46">
        <v>0</v>
      </c>
      <c r="T40" s="46">
        <v>196</v>
      </c>
      <c r="U40" s="46">
        <v>0</v>
      </c>
      <c r="V40" s="46">
        <f t="shared" si="6"/>
        <v>0</v>
      </c>
      <c r="W40" s="46">
        <v>0</v>
      </c>
      <c r="X40" s="46">
        <v>0</v>
      </c>
      <c r="Y40" s="46">
        <v>0</v>
      </c>
      <c r="Z40" s="46">
        <f t="shared" si="7"/>
        <v>28</v>
      </c>
      <c r="AA40" s="46">
        <v>28</v>
      </c>
      <c r="AB40" s="46">
        <v>0</v>
      </c>
      <c r="AC40" s="46">
        <v>0</v>
      </c>
      <c r="AD40" s="46">
        <f t="shared" si="8"/>
        <v>1597</v>
      </c>
      <c r="AE40" s="46">
        <f t="shared" si="9"/>
        <v>0</v>
      </c>
      <c r="AF40" s="46">
        <v>0</v>
      </c>
      <c r="AG40" s="46">
        <v>0</v>
      </c>
      <c r="AH40" s="46">
        <v>0</v>
      </c>
      <c r="AI40" s="46">
        <f t="shared" si="10"/>
        <v>1597</v>
      </c>
      <c r="AJ40" s="46">
        <v>0</v>
      </c>
      <c r="AK40" s="46">
        <v>0</v>
      </c>
      <c r="AL40" s="46">
        <v>1597</v>
      </c>
      <c r="AM40" s="46">
        <f t="shared" si="11"/>
        <v>0</v>
      </c>
      <c r="AN40" s="46">
        <v>0</v>
      </c>
      <c r="AO40" s="46">
        <v>0</v>
      </c>
      <c r="AP40" s="46">
        <v>0</v>
      </c>
      <c r="AQ40" s="46">
        <f t="shared" si="12"/>
        <v>0</v>
      </c>
      <c r="AR40" s="46">
        <v>0</v>
      </c>
      <c r="AS40" s="46">
        <v>0</v>
      </c>
      <c r="AT40" s="46">
        <v>0</v>
      </c>
      <c r="AU40" s="46">
        <f t="shared" si="13"/>
        <v>0</v>
      </c>
      <c r="AV40" s="46">
        <v>0</v>
      </c>
      <c r="AW40" s="46">
        <v>0</v>
      </c>
      <c r="AX40" s="46">
        <v>0</v>
      </c>
      <c r="AY40" s="46">
        <f t="shared" si="14"/>
        <v>0</v>
      </c>
      <c r="AZ40" s="46">
        <v>0</v>
      </c>
      <c r="BA40" s="46">
        <v>0</v>
      </c>
      <c r="BB40" s="46">
        <v>0</v>
      </c>
      <c r="BC40" s="46">
        <f t="shared" si="15"/>
        <v>634</v>
      </c>
      <c r="BD40" s="46">
        <f t="shared" si="16"/>
        <v>593</v>
      </c>
      <c r="BE40" s="46">
        <v>0</v>
      </c>
      <c r="BF40" s="46">
        <v>0</v>
      </c>
      <c r="BG40" s="46">
        <v>44</v>
      </c>
      <c r="BH40" s="46">
        <v>251</v>
      </c>
      <c r="BI40" s="46">
        <v>10</v>
      </c>
      <c r="BJ40" s="46">
        <v>288</v>
      </c>
      <c r="BK40" s="46">
        <f t="shared" si="18"/>
        <v>41</v>
      </c>
      <c r="BL40" s="46">
        <v>0</v>
      </c>
      <c r="BM40" s="46">
        <v>41</v>
      </c>
      <c r="BN40" s="46">
        <v>0</v>
      </c>
      <c r="BO40" s="46">
        <v>0</v>
      </c>
      <c r="BP40" s="46">
        <v>0</v>
      </c>
      <c r="BQ40" s="46">
        <v>0</v>
      </c>
      <c r="BR40" s="46">
        <f t="shared" si="41"/>
        <v>3891</v>
      </c>
      <c r="BS40" s="46">
        <f t="shared" si="41"/>
        <v>0</v>
      </c>
      <c r="BT40" s="46">
        <f t="shared" si="41"/>
        <v>3062</v>
      </c>
      <c r="BU40" s="46">
        <f t="shared" si="41"/>
        <v>56</v>
      </c>
      <c r="BV40" s="46">
        <f t="shared" si="41"/>
        <v>447</v>
      </c>
      <c r="BW40" s="46">
        <f t="shared" si="41"/>
        <v>10</v>
      </c>
      <c r="BX40" s="46">
        <f t="shared" si="41"/>
        <v>316</v>
      </c>
      <c r="BY40" s="46">
        <f t="shared" si="21"/>
        <v>3298</v>
      </c>
      <c r="BZ40" s="46">
        <f t="shared" si="22"/>
        <v>0</v>
      </c>
      <c r="CA40" s="46">
        <f t="shared" si="23"/>
        <v>3062</v>
      </c>
      <c r="CB40" s="46">
        <f t="shared" si="24"/>
        <v>12</v>
      </c>
      <c r="CC40" s="46">
        <f t="shared" si="25"/>
        <v>196</v>
      </c>
      <c r="CD40" s="46">
        <f t="shared" si="26"/>
        <v>0</v>
      </c>
      <c r="CE40" s="46">
        <f t="shared" si="27"/>
        <v>28</v>
      </c>
      <c r="CF40" s="46">
        <f t="shared" si="28"/>
        <v>593</v>
      </c>
      <c r="CG40" s="46">
        <f t="shared" si="42"/>
        <v>0</v>
      </c>
      <c r="CH40" s="46">
        <f t="shared" si="42"/>
        <v>0</v>
      </c>
      <c r="CI40" s="46">
        <f t="shared" si="42"/>
        <v>44</v>
      </c>
      <c r="CJ40" s="46">
        <f t="shared" si="42"/>
        <v>251</v>
      </c>
      <c r="CK40" s="46">
        <f t="shared" si="42"/>
        <v>10</v>
      </c>
      <c r="CL40" s="46">
        <f t="shared" si="42"/>
        <v>288</v>
      </c>
      <c r="CM40" s="46">
        <f t="shared" si="43"/>
        <v>1638</v>
      </c>
      <c r="CN40" s="46">
        <f t="shared" si="43"/>
        <v>0</v>
      </c>
      <c r="CO40" s="46">
        <f t="shared" si="43"/>
        <v>1638</v>
      </c>
      <c r="CP40" s="46">
        <f t="shared" si="43"/>
        <v>0</v>
      </c>
      <c r="CQ40" s="46">
        <f t="shared" si="43"/>
        <v>0</v>
      </c>
      <c r="CR40" s="46">
        <f t="shared" si="43"/>
        <v>0</v>
      </c>
      <c r="CS40" s="46">
        <f t="shared" si="43"/>
        <v>0</v>
      </c>
      <c r="CT40" s="46">
        <f t="shared" si="31"/>
        <v>1597</v>
      </c>
      <c r="CU40" s="46">
        <f t="shared" si="32"/>
        <v>0</v>
      </c>
      <c r="CV40" s="46">
        <f t="shared" si="33"/>
        <v>1597</v>
      </c>
      <c r="CW40" s="46">
        <f t="shared" si="34"/>
        <v>0</v>
      </c>
      <c r="CX40" s="46">
        <f t="shared" si="35"/>
        <v>0</v>
      </c>
      <c r="CY40" s="46">
        <f t="shared" si="36"/>
        <v>0</v>
      </c>
      <c r="CZ40" s="46">
        <f t="shared" si="37"/>
        <v>0</v>
      </c>
      <c r="DA40" s="46">
        <f t="shared" si="38"/>
        <v>41</v>
      </c>
      <c r="DB40" s="46">
        <f t="shared" si="44"/>
        <v>0</v>
      </c>
      <c r="DC40" s="46">
        <f t="shared" si="44"/>
        <v>41</v>
      </c>
      <c r="DD40" s="46">
        <f t="shared" si="44"/>
        <v>0</v>
      </c>
      <c r="DE40" s="46">
        <f t="shared" si="44"/>
        <v>0</v>
      </c>
      <c r="DF40" s="46">
        <f t="shared" si="44"/>
        <v>0</v>
      </c>
      <c r="DG40" s="46">
        <f t="shared" si="44"/>
        <v>0</v>
      </c>
      <c r="DH40" s="46">
        <v>0</v>
      </c>
      <c r="DI40" s="46">
        <f t="shared" si="40"/>
        <v>1</v>
      </c>
      <c r="DJ40" s="46">
        <v>0</v>
      </c>
      <c r="DK40" s="46">
        <v>0</v>
      </c>
      <c r="DL40" s="46">
        <v>0</v>
      </c>
      <c r="DM40" s="46">
        <v>1</v>
      </c>
    </row>
    <row r="41" spans="1:117" s="3" customFormat="1" ht="13.5" customHeight="1" x14ac:dyDescent="0.2">
      <c r="A41" s="44" t="s">
        <v>36</v>
      </c>
      <c r="B41" s="45" t="s">
        <v>103</v>
      </c>
      <c r="C41" s="44" t="s">
        <v>104</v>
      </c>
      <c r="D41" s="46">
        <f t="shared" si="0"/>
        <v>1973</v>
      </c>
      <c r="E41" s="46">
        <f t="shared" si="1"/>
        <v>1500</v>
      </c>
      <c r="F41" s="46">
        <f t="shared" si="2"/>
        <v>0</v>
      </c>
      <c r="G41" s="46">
        <v>0</v>
      </c>
      <c r="H41" s="46">
        <v>0</v>
      </c>
      <c r="I41" s="46">
        <v>0</v>
      </c>
      <c r="J41" s="46">
        <f t="shared" si="3"/>
        <v>1333</v>
      </c>
      <c r="K41" s="46">
        <v>0</v>
      </c>
      <c r="L41" s="46">
        <v>1333</v>
      </c>
      <c r="M41" s="46">
        <v>0</v>
      </c>
      <c r="N41" s="46">
        <f t="shared" si="4"/>
        <v>98</v>
      </c>
      <c r="O41" s="46">
        <v>0</v>
      </c>
      <c r="P41" s="46">
        <v>98</v>
      </c>
      <c r="Q41" s="46">
        <v>0</v>
      </c>
      <c r="R41" s="46">
        <f t="shared" si="5"/>
        <v>34</v>
      </c>
      <c r="S41" s="46">
        <v>0</v>
      </c>
      <c r="T41" s="46">
        <v>34</v>
      </c>
      <c r="U41" s="46">
        <v>0</v>
      </c>
      <c r="V41" s="46">
        <f t="shared" si="6"/>
        <v>4</v>
      </c>
      <c r="W41" s="46">
        <v>4</v>
      </c>
      <c r="X41" s="46">
        <v>0</v>
      </c>
      <c r="Y41" s="46">
        <v>0</v>
      </c>
      <c r="Z41" s="46">
        <f t="shared" si="7"/>
        <v>31</v>
      </c>
      <c r="AA41" s="46">
        <v>0</v>
      </c>
      <c r="AB41" s="46">
        <v>31</v>
      </c>
      <c r="AC41" s="46">
        <v>0</v>
      </c>
      <c r="AD41" s="46">
        <f t="shared" si="8"/>
        <v>455</v>
      </c>
      <c r="AE41" s="46">
        <f t="shared" si="9"/>
        <v>0</v>
      </c>
      <c r="AF41" s="46">
        <v>0</v>
      </c>
      <c r="AG41" s="46">
        <v>0</v>
      </c>
      <c r="AH41" s="46">
        <v>0</v>
      </c>
      <c r="AI41" s="46">
        <f t="shared" si="10"/>
        <v>455</v>
      </c>
      <c r="AJ41" s="46">
        <v>0</v>
      </c>
      <c r="AK41" s="46">
        <v>0</v>
      </c>
      <c r="AL41" s="46">
        <v>455</v>
      </c>
      <c r="AM41" s="46">
        <f t="shared" si="11"/>
        <v>0</v>
      </c>
      <c r="AN41" s="46">
        <v>0</v>
      </c>
      <c r="AO41" s="46">
        <v>0</v>
      </c>
      <c r="AP41" s="46">
        <v>0</v>
      </c>
      <c r="AQ41" s="46">
        <f t="shared" si="12"/>
        <v>0</v>
      </c>
      <c r="AR41" s="46">
        <v>0</v>
      </c>
      <c r="AS41" s="46">
        <v>0</v>
      </c>
      <c r="AT41" s="46">
        <v>0</v>
      </c>
      <c r="AU41" s="46">
        <f t="shared" si="13"/>
        <v>0</v>
      </c>
      <c r="AV41" s="46">
        <v>0</v>
      </c>
      <c r="AW41" s="46">
        <v>0</v>
      </c>
      <c r="AX41" s="46">
        <v>0</v>
      </c>
      <c r="AY41" s="46">
        <f t="shared" si="14"/>
        <v>0</v>
      </c>
      <c r="AZ41" s="46">
        <v>0</v>
      </c>
      <c r="BA41" s="46">
        <v>0</v>
      </c>
      <c r="BB41" s="46">
        <v>0</v>
      </c>
      <c r="BC41" s="46">
        <f t="shared" si="15"/>
        <v>18</v>
      </c>
      <c r="BD41" s="46">
        <f t="shared" si="16"/>
        <v>1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1</v>
      </c>
      <c r="BK41" s="46">
        <f t="shared" si="18"/>
        <v>17</v>
      </c>
      <c r="BL41" s="46">
        <v>0</v>
      </c>
      <c r="BM41" s="46">
        <v>17</v>
      </c>
      <c r="BN41" s="46">
        <v>0</v>
      </c>
      <c r="BO41" s="46">
        <v>0</v>
      </c>
      <c r="BP41" s="46">
        <v>0</v>
      </c>
      <c r="BQ41" s="46">
        <v>0</v>
      </c>
      <c r="BR41" s="46">
        <f t="shared" si="41"/>
        <v>1501</v>
      </c>
      <c r="BS41" s="46">
        <f t="shared" si="41"/>
        <v>0</v>
      </c>
      <c r="BT41" s="46">
        <f t="shared" si="41"/>
        <v>1333</v>
      </c>
      <c r="BU41" s="46">
        <f t="shared" si="41"/>
        <v>98</v>
      </c>
      <c r="BV41" s="46">
        <f t="shared" si="41"/>
        <v>34</v>
      </c>
      <c r="BW41" s="46">
        <f t="shared" si="41"/>
        <v>4</v>
      </c>
      <c r="BX41" s="46">
        <f t="shared" si="41"/>
        <v>32</v>
      </c>
      <c r="BY41" s="46">
        <f t="shared" si="21"/>
        <v>1500</v>
      </c>
      <c r="BZ41" s="46">
        <f t="shared" si="22"/>
        <v>0</v>
      </c>
      <c r="CA41" s="46">
        <f t="shared" si="23"/>
        <v>1333</v>
      </c>
      <c r="CB41" s="46">
        <f t="shared" si="24"/>
        <v>98</v>
      </c>
      <c r="CC41" s="46">
        <f t="shared" si="25"/>
        <v>34</v>
      </c>
      <c r="CD41" s="46">
        <f t="shared" si="26"/>
        <v>4</v>
      </c>
      <c r="CE41" s="46">
        <f t="shared" si="27"/>
        <v>31</v>
      </c>
      <c r="CF41" s="46">
        <f t="shared" si="28"/>
        <v>1</v>
      </c>
      <c r="CG41" s="46">
        <f t="shared" si="42"/>
        <v>0</v>
      </c>
      <c r="CH41" s="46">
        <f t="shared" si="42"/>
        <v>0</v>
      </c>
      <c r="CI41" s="46">
        <f t="shared" si="42"/>
        <v>0</v>
      </c>
      <c r="CJ41" s="46">
        <f t="shared" si="42"/>
        <v>0</v>
      </c>
      <c r="CK41" s="46">
        <f t="shared" si="42"/>
        <v>0</v>
      </c>
      <c r="CL41" s="46">
        <f t="shared" si="42"/>
        <v>1</v>
      </c>
      <c r="CM41" s="46">
        <f t="shared" si="43"/>
        <v>472</v>
      </c>
      <c r="CN41" s="46">
        <f t="shared" si="43"/>
        <v>0</v>
      </c>
      <c r="CO41" s="46">
        <f t="shared" si="43"/>
        <v>472</v>
      </c>
      <c r="CP41" s="46">
        <f t="shared" si="43"/>
        <v>0</v>
      </c>
      <c r="CQ41" s="46">
        <f t="shared" si="43"/>
        <v>0</v>
      </c>
      <c r="CR41" s="46">
        <f t="shared" si="43"/>
        <v>0</v>
      </c>
      <c r="CS41" s="46">
        <f t="shared" si="43"/>
        <v>0</v>
      </c>
      <c r="CT41" s="46">
        <f t="shared" si="31"/>
        <v>455</v>
      </c>
      <c r="CU41" s="46">
        <f t="shared" si="32"/>
        <v>0</v>
      </c>
      <c r="CV41" s="46">
        <f t="shared" si="33"/>
        <v>455</v>
      </c>
      <c r="CW41" s="46">
        <f t="shared" si="34"/>
        <v>0</v>
      </c>
      <c r="CX41" s="46">
        <f t="shared" si="35"/>
        <v>0</v>
      </c>
      <c r="CY41" s="46">
        <f t="shared" si="36"/>
        <v>0</v>
      </c>
      <c r="CZ41" s="46">
        <f t="shared" si="37"/>
        <v>0</v>
      </c>
      <c r="DA41" s="46">
        <f t="shared" si="38"/>
        <v>17</v>
      </c>
      <c r="DB41" s="46">
        <f t="shared" si="44"/>
        <v>0</v>
      </c>
      <c r="DC41" s="46">
        <f t="shared" si="44"/>
        <v>17</v>
      </c>
      <c r="DD41" s="46">
        <f t="shared" si="44"/>
        <v>0</v>
      </c>
      <c r="DE41" s="46">
        <f t="shared" si="44"/>
        <v>0</v>
      </c>
      <c r="DF41" s="46">
        <f t="shared" si="44"/>
        <v>0</v>
      </c>
      <c r="DG41" s="46">
        <f t="shared" si="44"/>
        <v>0</v>
      </c>
      <c r="DH41" s="46">
        <v>0</v>
      </c>
      <c r="DI41" s="46">
        <f t="shared" si="40"/>
        <v>1</v>
      </c>
      <c r="DJ41" s="46">
        <v>1</v>
      </c>
      <c r="DK41" s="46">
        <v>0</v>
      </c>
      <c r="DL41" s="46">
        <v>0</v>
      </c>
      <c r="DM41" s="46">
        <v>0</v>
      </c>
    </row>
    <row r="42" spans="1:117" s="3" customFormat="1" ht="13.5" customHeight="1" x14ac:dyDescent="0.2">
      <c r="A42" s="44" t="s">
        <v>36</v>
      </c>
      <c r="B42" s="45" t="s">
        <v>105</v>
      </c>
      <c r="C42" s="44" t="s">
        <v>106</v>
      </c>
      <c r="D42" s="46">
        <f t="shared" si="0"/>
        <v>1513</v>
      </c>
      <c r="E42" s="46">
        <f t="shared" si="1"/>
        <v>1037</v>
      </c>
      <c r="F42" s="46">
        <f t="shared" si="2"/>
        <v>0</v>
      </c>
      <c r="G42" s="46">
        <v>0</v>
      </c>
      <c r="H42" s="46">
        <v>0</v>
      </c>
      <c r="I42" s="46">
        <v>0</v>
      </c>
      <c r="J42" s="46">
        <f t="shared" si="3"/>
        <v>916</v>
      </c>
      <c r="K42" s="46">
        <v>0</v>
      </c>
      <c r="L42" s="46">
        <v>916</v>
      </c>
      <c r="M42" s="46">
        <v>0</v>
      </c>
      <c r="N42" s="46">
        <f t="shared" si="4"/>
        <v>54</v>
      </c>
      <c r="O42" s="46">
        <v>0</v>
      </c>
      <c r="P42" s="46">
        <v>54</v>
      </c>
      <c r="Q42" s="46">
        <v>0</v>
      </c>
      <c r="R42" s="46">
        <f t="shared" si="5"/>
        <v>29</v>
      </c>
      <c r="S42" s="46">
        <v>0</v>
      </c>
      <c r="T42" s="46">
        <v>29</v>
      </c>
      <c r="U42" s="46">
        <v>0</v>
      </c>
      <c r="V42" s="46">
        <f t="shared" si="6"/>
        <v>1</v>
      </c>
      <c r="W42" s="46">
        <v>1</v>
      </c>
      <c r="X42" s="46">
        <v>0</v>
      </c>
      <c r="Y42" s="46">
        <v>0</v>
      </c>
      <c r="Z42" s="46">
        <f t="shared" si="7"/>
        <v>37</v>
      </c>
      <c r="AA42" s="46">
        <v>0</v>
      </c>
      <c r="AB42" s="46">
        <v>37</v>
      </c>
      <c r="AC42" s="46">
        <v>0</v>
      </c>
      <c r="AD42" s="46">
        <f t="shared" si="8"/>
        <v>471</v>
      </c>
      <c r="AE42" s="46">
        <f t="shared" si="9"/>
        <v>0</v>
      </c>
      <c r="AF42" s="46">
        <v>0</v>
      </c>
      <c r="AG42" s="46">
        <v>0</v>
      </c>
      <c r="AH42" s="46">
        <v>0</v>
      </c>
      <c r="AI42" s="46">
        <f t="shared" si="10"/>
        <v>466</v>
      </c>
      <c r="AJ42" s="46">
        <v>0</v>
      </c>
      <c r="AK42" s="46">
        <v>0</v>
      </c>
      <c r="AL42" s="46">
        <v>466</v>
      </c>
      <c r="AM42" s="46">
        <f t="shared" si="11"/>
        <v>0</v>
      </c>
      <c r="AN42" s="46">
        <v>0</v>
      </c>
      <c r="AO42" s="46">
        <v>0</v>
      </c>
      <c r="AP42" s="46">
        <v>0</v>
      </c>
      <c r="AQ42" s="46">
        <f t="shared" si="12"/>
        <v>0</v>
      </c>
      <c r="AR42" s="46">
        <v>0</v>
      </c>
      <c r="AS42" s="46">
        <v>0</v>
      </c>
      <c r="AT42" s="46">
        <v>0</v>
      </c>
      <c r="AU42" s="46">
        <f t="shared" si="13"/>
        <v>0</v>
      </c>
      <c r="AV42" s="46">
        <v>0</v>
      </c>
      <c r="AW42" s="46">
        <v>0</v>
      </c>
      <c r="AX42" s="46">
        <v>0</v>
      </c>
      <c r="AY42" s="46">
        <f t="shared" si="14"/>
        <v>5</v>
      </c>
      <c r="AZ42" s="46">
        <v>0</v>
      </c>
      <c r="BA42" s="46">
        <v>0</v>
      </c>
      <c r="BB42" s="46">
        <v>5</v>
      </c>
      <c r="BC42" s="46">
        <f t="shared" si="15"/>
        <v>5</v>
      </c>
      <c r="BD42" s="46">
        <f t="shared" si="16"/>
        <v>1</v>
      </c>
      <c r="BE42" s="46">
        <v>0</v>
      </c>
      <c r="BF42" s="46">
        <v>1</v>
      </c>
      <c r="BG42" s="46">
        <v>0</v>
      </c>
      <c r="BH42" s="46">
        <v>0</v>
      </c>
      <c r="BI42" s="46">
        <v>0</v>
      </c>
      <c r="BJ42" s="46">
        <v>0</v>
      </c>
      <c r="BK42" s="46">
        <f t="shared" si="18"/>
        <v>4</v>
      </c>
      <c r="BL42" s="46">
        <v>0</v>
      </c>
      <c r="BM42" s="46">
        <v>4</v>
      </c>
      <c r="BN42" s="46">
        <v>0</v>
      </c>
      <c r="BO42" s="46">
        <v>0</v>
      </c>
      <c r="BP42" s="46">
        <v>0</v>
      </c>
      <c r="BQ42" s="46">
        <v>0</v>
      </c>
      <c r="BR42" s="46">
        <f t="shared" si="41"/>
        <v>1038</v>
      </c>
      <c r="BS42" s="46">
        <f t="shared" si="41"/>
        <v>0</v>
      </c>
      <c r="BT42" s="46">
        <f t="shared" si="41"/>
        <v>917</v>
      </c>
      <c r="BU42" s="46">
        <f t="shared" si="41"/>
        <v>54</v>
      </c>
      <c r="BV42" s="46">
        <f t="shared" si="41"/>
        <v>29</v>
      </c>
      <c r="BW42" s="46">
        <f t="shared" si="41"/>
        <v>1</v>
      </c>
      <c r="BX42" s="46">
        <f t="shared" si="41"/>
        <v>37</v>
      </c>
      <c r="BY42" s="46">
        <f t="shared" si="21"/>
        <v>1037</v>
      </c>
      <c r="BZ42" s="46">
        <f t="shared" si="22"/>
        <v>0</v>
      </c>
      <c r="CA42" s="46">
        <f t="shared" si="23"/>
        <v>916</v>
      </c>
      <c r="CB42" s="46">
        <f t="shared" si="24"/>
        <v>54</v>
      </c>
      <c r="CC42" s="46">
        <f t="shared" si="25"/>
        <v>29</v>
      </c>
      <c r="CD42" s="46">
        <f t="shared" si="26"/>
        <v>1</v>
      </c>
      <c r="CE42" s="46">
        <f t="shared" si="27"/>
        <v>37</v>
      </c>
      <c r="CF42" s="46">
        <f t="shared" si="28"/>
        <v>1</v>
      </c>
      <c r="CG42" s="46">
        <f t="shared" si="42"/>
        <v>0</v>
      </c>
      <c r="CH42" s="46">
        <f t="shared" si="42"/>
        <v>1</v>
      </c>
      <c r="CI42" s="46">
        <f t="shared" si="42"/>
        <v>0</v>
      </c>
      <c r="CJ42" s="46">
        <f t="shared" si="42"/>
        <v>0</v>
      </c>
      <c r="CK42" s="46">
        <f t="shared" si="42"/>
        <v>0</v>
      </c>
      <c r="CL42" s="46">
        <f t="shared" si="42"/>
        <v>0</v>
      </c>
      <c r="CM42" s="46">
        <f t="shared" si="43"/>
        <v>475</v>
      </c>
      <c r="CN42" s="46">
        <f t="shared" si="43"/>
        <v>0</v>
      </c>
      <c r="CO42" s="46">
        <f t="shared" si="43"/>
        <v>470</v>
      </c>
      <c r="CP42" s="46">
        <f t="shared" si="43"/>
        <v>0</v>
      </c>
      <c r="CQ42" s="46">
        <f t="shared" si="43"/>
        <v>0</v>
      </c>
      <c r="CR42" s="46">
        <f t="shared" si="43"/>
        <v>0</v>
      </c>
      <c r="CS42" s="46">
        <f t="shared" si="43"/>
        <v>5</v>
      </c>
      <c r="CT42" s="46">
        <f t="shared" si="31"/>
        <v>471</v>
      </c>
      <c r="CU42" s="46">
        <f t="shared" si="32"/>
        <v>0</v>
      </c>
      <c r="CV42" s="46">
        <f t="shared" si="33"/>
        <v>466</v>
      </c>
      <c r="CW42" s="46">
        <f t="shared" si="34"/>
        <v>0</v>
      </c>
      <c r="CX42" s="46">
        <f t="shared" si="35"/>
        <v>0</v>
      </c>
      <c r="CY42" s="46">
        <f t="shared" si="36"/>
        <v>0</v>
      </c>
      <c r="CZ42" s="46">
        <f t="shared" si="37"/>
        <v>5</v>
      </c>
      <c r="DA42" s="46">
        <f t="shared" si="38"/>
        <v>4</v>
      </c>
      <c r="DB42" s="46">
        <f t="shared" si="44"/>
        <v>0</v>
      </c>
      <c r="DC42" s="46">
        <f t="shared" si="44"/>
        <v>4</v>
      </c>
      <c r="DD42" s="46">
        <f t="shared" si="44"/>
        <v>0</v>
      </c>
      <c r="DE42" s="46">
        <f t="shared" si="44"/>
        <v>0</v>
      </c>
      <c r="DF42" s="46">
        <f t="shared" si="44"/>
        <v>0</v>
      </c>
      <c r="DG42" s="46">
        <f t="shared" si="44"/>
        <v>0</v>
      </c>
      <c r="DH42" s="46">
        <v>0</v>
      </c>
      <c r="DI42" s="46">
        <f t="shared" si="40"/>
        <v>0</v>
      </c>
      <c r="DJ42" s="46">
        <v>0</v>
      </c>
      <c r="DK42" s="46">
        <v>0</v>
      </c>
      <c r="DL42" s="46">
        <v>0</v>
      </c>
      <c r="DM42" s="46">
        <v>0</v>
      </c>
    </row>
    <row r="43" spans="1:117" s="3" customFormat="1" ht="13.5" customHeight="1" x14ac:dyDescent="0.2">
      <c r="A43" s="44" t="s">
        <v>36</v>
      </c>
      <c r="B43" s="45" t="s">
        <v>107</v>
      </c>
      <c r="C43" s="44" t="s">
        <v>108</v>
      </c>
      <c r="D43" s="46">
        <f t="shared" si="0"/>
        <v>2044</v>
      </c>
      <c r="E43" s="46">
        <f t="shared" si="1"/>
        <v>1675</v>
      </c>
      <c r="F43" s="46">
        <f t="shared" si="2"/>
        <v>0</v>
      </c>
      <c r="G43" s="46">
        <v>0</v>
      </c>
      <c r="H43" s="46">
        <v>0</v>
      </c>
      <c r="I43" s="46">
        <v>0</v>
      </c>
      <c r="J43" s="46">
        <f t="shared" si="3"/>
        <v>1382</v>
      </c>
      <c r="K43" s="46">
        <v>0</v>
      </c>
      <c r="L43" s="46">
        <v>1382</v>
      </c>
      <c r="M43" s="46">
        <v>0</v>
      </c>
      <c r="N43" s="46">
        <f t="shared" si="4"/>
        <v>109</v>
      </c>
      <c r="O43" s="46">
        <v>0</v>
      </c>
      <c r="P43" s="46">
        <v>109</v>
      </c>
      <c r="Q43" s="46">
        <v>0</v>
      </c>
      <c r="R43" s="46">
        <f t="shared" si="5"/>
        <v>116</v>
      </c>
      <c r="S43" s="46">
        <v>0</v>
      </c>
      <c r="T43" s="46">
        <v>116</v>
      </c>
      <c r="U43" s="46">
        <v>0</v>
      </c>
      <c r="V43" s="46">
        <f t="shared" si="6"/>
        <v>7</v>
      </c>
      <c r="W43" s="46">
        <v>5</v>
      </c>
      <c r="X43" s="46">
        <v>2</v>
      </c>
      <c r="Y43" s="46">
        <v>0</v>
      </c>
      <c r="Z43" s="46">
        <f t="shared" si="7"/>
        <v>61</v>
      </c>
      <c r="AA43" s="46">
        <v>0</v>
      </c>
      <c r="AB43" s="46">
        <v>61</v>
      </c>
      <c r="AC43" s="46">
        <v>0</v>
      </c>
      <c r="AD43" s="46">
        <f t="shared" si="8"/>
        <v>362</v>
      </c>
      <c r="AE43" s="46">
        <f t="shared" si="9"/>
        <v>0</v>
      </c>
      <c r="AF43" s="46">
        <v>0</v>
      </c>
      <c r="AG43" s="46">
        <v>0</v>
      </c>
      <c r="AH43" s="46">
        <v>0</v>
      </c>
      <c r="AI43" s="46">
        <f t="shared" si="10"/>
        <v>362</v>
      </c>
      <c r="AJ43" s="46">
        <v>0</v>
      </c>
      <c r="AK43" s="46">
        <v>0</v>
      </c>
      <c r="AL43" s="46">
        <v>362</v>
      </c>
      <c r="AM43" s="46">
        <f t="shared" si="11"/>
        <v>0</v>
      </c>
      <c r="AN43" s="46">
        <v>0</v>
      </c>
      <c r="AO43" s="46">
        <v>0</v>
      </c>
      <c r="AP43" s="46">
        <v>0</v>
      </c>
      <c r="AQ43" s="46">
        <f t="shared" si="12"/>
        <v>0</v>
      </c>
      <c r="AR43" s="46">
        <v>0</v>
      </c>
      <c r="AS43" s="46">
        <v>0</v>
      </c>
      <c r="AT43" s="46">
        <v>0</v>
      </c>
      <c r="AU43" s="46">
        <f t="shared" si="13"/>
        <v>0</v>
      </c>
      <c r="AV43" s="46">
        <v>0</v>
      </c>
      <c r="AW43" s="46">
        <v>0</v>
      </c>
      <c r="AX43" s="46">
        <v>0</v>
      </c>
      <c r="AY43" s="46">
        <f t="shared" si="14"/>
        <v>0</v>
      </c>
      <c r="AZ43" s="46">
        <v>0</v>
      </c>
      <c r="BA43" s="46">
        <v>0</v>
      </c>
      <c r="BB43" s="46">
        <v>0</v>
      </c>
      <c r="BC43" s="46">
        <f t="shared" si="15"/>
        <v>7</v>
      </c>
      <c r="BD43" s="46">
        <f t="shared" si="16"/>
        <v>7</v>
      </c>
      <c r="BE43" s="46">
        <v>0</v>
      </c>
      <c r="BF43" s="46">
        <v>5</v>
      </c>
      <c r="BG43" s="46">
        <v>1</v>
      </c>
      <c r="BH43" s="46">
        <v>0</v>
      </c>
      <c r="BI43" s="46">
        <v>0</v>
      </c>
      <c r="BJ43" s="46">
        <v>1</v>
      </c>
      <c r="BK43" s="46">
        <f t="shared" si="18"/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f t="shared" si="41"/>
        <v>1682</v>
      </c>
      <c r="BS43" s="46">
        <f t="shared" si="41"/>
        <v>0</v>
      </c>
      <c r="BT43" s="46">
        <f t="shared" si="41"/>
        <v>1387</v>
      </c>
      <c r="BU43" s="46">
        <f t="shared" si="41"/>
        <v>110</v>
      </c>
      <c r="BV43" s="46">
        <f t="shared" si="41"/>
        <v>116</v>
      </c>
      <c r="BW43" s="46">
        <f t="shared" si="41"/>
        <v>7</v>
      </c>
      <c r="BX43" s="46">
        <f t="shared" si="41"/>
        <v>62</v>
      </c>
      <c r="BY43" s="46">
        <f t="shared" si="21"/>
        <v>1675</v>
      </c>
      <c r="BZ43" s="46">
        <f t="shared" si="22"/>
        <v>0</v>
      </c>
      <c r="CA43" s="46">
        <f t="shared" si="23"/>
        <v>1382</v>
      </c>
      <c r="CB43" s="46">
        <f t="shared" si="24"/>
        <v>109</v>
      </c>
      <c r="CC43" s="46">
        <f t="shared" si="25"/>
        <v>116</v>
      </c>
      <c r="CD43" s="46">
        <f t="shared" si="26"/>
        <v>7</v>
      </c>
      <c r="CE43" s="46">
        <f t="shared" si="27"/>
        <v>61</v>
      </c>
      <c r="CF43" s="46">
        <f t="shared" si="28"/>
        <v>7</v>
      </c>
      <c r="CG43" s="46">
        <f t="shared" si="42"/>
        <v>0</v>
      </c>
      <c r="CH43" s="46">
        <f t="shared" si="42"/>
        <v>5</v>
      </c>
      <c r="CI43" s="46">
        <f t="shared" si="42"/>
        <v>1</v>
      </c>
      <c r="CJ43" s="46">
        <f t="shared" si="42"/>
        <v>0</v>
      </c>
      <c r="CK43" s="46">
        <f t="shared" si="42"/>
        <v>0</v>
      </c>
      <c r="CL43" s="46">
        <f t="shared" si="42"/>
        <v>1</v>
      </c>
      <c r="CM43" s="46">
        <f t="shared" si="43"/>
        <v>362</v>
      </c>
      <c r="CN43" s="46">
        <f t="shared" si="43"/>
        <v>0</v>
      </c>
      <c r="CO43" s="46">
        <f t="shared" si="43"/>
        <v>362</v>
      </c>
      <c r="CP43" s="46">
        <f t="shared" si="43"/>
        <v>0</v>
      </c>
      <c r="CQ43" s="46">
        <f t="shared" si="43"/>
        <v>0</v>
      </c>
      <c r="CR43" s="46">
        <f t="shared" si="43"/>
        <v>0</v>
      </c>
      <c r="CS43" s="46">
        <f t="shared" si="43"/>
        <v>0</v>
      </c>
      <c r="CT43" s="46">
        <f t="shared" si="31"/>
        <v>362</v>
      </c>
      <c r="CU43" s="46">
        <f t="shared" si="32"/>
        <v>0</v>
      </c>
      <c r="CV43" s="46">
        <f t="shared" si="33"/>
        <v>362</v>
      </c>
      <c r="CW43" s="46">
        <f t="shared" si="34"/>
        <v>0</v>
      </c>
      <c r="CX43" s="46">
        <f t="shared" si="35"/>
        <v>0</v>
      </c>
      <c r="CY43" s="46">
        <f t="shared" si="36"/>
        <v>0</v>
      </c>
      <c r="CZ43" s="46">
        <f t="shared" si="37"/>
        <v>0</v>
      </c>
      <c r="DA43" s="46">
        <f t="shared" si="38"/>
        <v>0</v>
      </c>
      <c r="DB43" s="46">
        <f t="shared" si="44"/>
        <v>0</v>
      </c>
      <c r="DC43" s="46">
        <f t="shared" si="44"/>
        <v>0</v>
      </c>
      <c r="DD43" s="46">
        <f t="shared" si="44"/>
        <v>0</v>
      </c>
      <c r="DE43" s="46">
        <f t="shared" si="44"/>
        <v>0</v>
      </c>
      <c r="DF43" s="46">
        <f t="shared" si="44"/>
        <v>0</v>
      </c>
      <c r="DG43" s="46">
        <f t="shared" si="44"/>
        <v>0</v>
      </c>
      <c r="DH43" s="46">
        <v>0</v>
      </c>
      <c r="DI43" s="46">
        <f t="shared" si="40"/>
        <v>0</v>
      </c>
      <c r="DJ43" s="46">
        <v>0</v>
      </c>
      <c r="DK43" s="46">
        <v>0</v>
      </c>
      <c r="DL43" s="46">
        <v>0</v>
      </c>
      <c r="DM43" s="46">
        <v>0</v>
      </c>
    </row>
    <row r="44" spans="1:117" s="3" customFormat="1" ht="13.5" customHeight="1" x14ac:dyDescent="0.2">
      <c r="A44" s="44" t="s">
        <v>36</v>
      </c>
      <c r="B44" s="45" t="s">
        <v>109</v>
      </c>
      <c r="C44" s="44" t="s">
        <v>110</v>
      </c>
      <c r="D44" s="46">
        <f t="shared" si="0"/>
        <v>689</v>
      </c>
      <c r="E44" s="46">
        <f t="shared" si="1"/>
        <v>604</v>
      </c>
      <c r="F44" s="46">
        <f t="shared" si="2"/>
        <v>0</v>
      </c>
      <c r="G44" s="46">
        <v>0</v>
      </c>
      <c r="H44" s="46">
        <v>0</v>
      </c>
      <c r="I44" s="46">
        <v>0</v>
      </c>
      <c r="J44" s="46">
        <f t="shared" si="3"/>
        <v>487</v>
      </c>
      <c r="K44" s="46">
        <v>0</v>
      </c>
      <c r="L44" s="46">
        <v>487</v>
      </c>
      <c r="M44" s="46">
        <v>0</v>
      </c>
      <c r="N44" s="46">
        <f t="shared" si="4"/>
        <v>53</v>
      </c>
      <c r="O44" s="46">
        <v>0</v>
      </c>
      <c r="P44" s="46">
        <v>53</v>
      </c>
      <c r="Q44" s="46">
        <v>0</v>
      </c>
      <c r="R44" s="46">
        <f t="shared" si="5"/>
        <v>37</v>
      </c>
      <c r="S44" s="46">
        <v>0</v>
      </c>
      <c r="T44" s="46">
        <v>37</v>
      </c>
      <c r="U44" s="46">
        <v>0</v>
      </c>
      <c r="V44" s="46">
        <f t="shared" si="6"/>
        <v>3</v>
      </c>
      <c r="W44" s="46">
        <v>3</v>
      </c>
      <c r="X44" s="46">
        <v>0</v>
      </c>
      <c r="Y44" s="46">
        <v>0</v>
      </c>
      <c r="Z44" s="46">
        <f t="shared" si="7"/>
        <v>24</v>
      </c>
      <c r="AA44" s="46">
        <v>0</v>
      </c>
      <c r="AB44" s="46">
        <v>24</v>
      </c>
      <c r="AC44" s="46">
        <v>0</v>
      </c>
      <c r="AD44" s="46">
        <f t="shared" si="8"/>
        <v>83</v>
      </c>
      <c r="AE44" s="46">
        <f t="shared" si="9"/>
        <v>0</v>
      </c>
      <c r="AF44" s="46">
        <v>0</v>
      </c>
      <c r="AG44" s="46">
        <v>0</v>
      </c>
      <c r="AH44" s="46">
        <v>0</v>
      </c>
      <c r="AI44" s="46">
        <f t="shared" si="10"/>
        <v>83</v>
      </c>
      <c r="AJ44" s="46">
        <v>0</v>
      </c>
      <c r="AK44" s="46">
        <v>0</v>
      </c>
      <c r="AL44" s="46">
        <v>83</v>
      </c>
      <c r="AM44" s="46">
        <f t="shared" si="11"/>
        <v>0</v>
      </c>
      <c r="AN44" s="46">
        <v>0</v>
      </c>
      <c r="AO44" s="46">
        <v>0</v>
      </c>
      <c r="AP44" s="46">
        <v>0</v>
      </c>
      <c r="AQ44" s="46">
        <f t="shared" si="12"/>
        <v>0</v>
      </c>
      <c r="AR44" s="46">
        <v>0</v>
      </c>
      <c r="AS44" s="46">
        <v>0</v>
      </c>
      <c r="AT44" s="46">
        <v>0</v>
      </c>
      <c r="AU44" s="46">
        <f t="shared" si="13"/>
        <v>0</v>
      </c>
      <c r="AV44" s="46">
        <v>0</v>
      </c>
      <c r="AW44" s="46">
        <v>0</v>
      </c>
      <c r="AX44" s="46">
        <v>0</v>
      </c>
      <c r="AY44" s="46">
        <f t="shared" si="14"/>
        <v>0</v>
      </c>
      <c r="AZ44" s="46">
        <v>0</v>
      </c>
      <c r="BA44" s="46">
        <v>0</v>
      </c>
      <c r="BB44" s="46">
        <v>0</v>
      </c>
      <c r="BC44" s="46">
        <f t="shared" si="15"/>
        <v>2</v>
      </c>
      <c r="BD44" s="46">
        <f t="shared" si="16"/>
        <v>2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2</v>
      </c>
      <c r="BK44" s="46">
        <f t="shared" si="18"/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f t="shared" si="41"/>
        <v>606</v>
      </c>
      <c r="BS44" s="46">
        <f t="shared" si="41"/>
        <v>0</v>
      </c>
      <c r="BT44" s="46">
        <f t="shared" si="41"/>
        <v>487</v>
      </c>
      <c r="BU44" s="46">
        <f t="shared" si="41"/>
        <v>53</v>
      </c>
      <c r="BV44" s="46">
        <f t="shared" si="41"/>
        <v>37</v>
      </c>
      <c r="BW44" s="46">
        <f t="shared" si="41"/>
        <v>3</v>
      </c>
      <c r="BX44" s="46">
        <f t="shared" si="41"/>
        <v>26</v>
      </c>
      <c r="BY44" s="46">
        <f t="shared" si="21"/>
        <v>604</v>
      </c>
      <c r="BZ44" s="46">
        <f t="shared" si="22"/>
        <v>0</v>
      </c>
      <c r="CA44" s="46">
        <f t="shared" si="23"/>
        <v>487</v>
      </c>
      <c r="CB44" s="46">
        <f t="shared" si="24"/>
        <v>53</v>
      </c>
      <c r="CC44" s="46">
        <f t="shared" si="25"/>
        <v>37</v>
      </c>
      <c r="CD44" s="46">
        <f t="shared" si="26"/>
        <v>3</v>
      </c>
      <c r="CE44" s="46">
        <f t="shared" si="27"/>
        <v>24</v>
      </c>
      <c r="CF44" s="46">
        <f t="shared" si="28"/>
        <v>2</v>
      </c>
      <c r="CG44" s="46">
        <f t="shared" si="42"/>
        <v>0</v>
      </c>
      <c r="CH44" s="46">
        <f t="shared" si="42"/>
        <v>0</v>
      </c>
      <c r="CI44" s="46">
        <f t="shared" si="42"/>
        <v>0</v>
      </c>
      <c r="CJ44" s="46">
        <f t="shared" si="42"/>
        <v>0</v>
      </c>
      <c r="CK44" s="46">
        <f t="shared" si="42"/>
        <v>0</v>
      </c>
      <c r="CL44" s="46">
        <f t="shared" si="42"/>
        <v>2</v>
      </c>
      <c r="CM44" s="46">
        <f t="shared" si="43"/>
        <v>83</v>
      </c>
      <c r="CN44" s="46">
        <f t="shared" si="43"/>
        <v>0</v>
      </c>
      <c r="CO44" s="46">
        <f t="shared" si="43"/>
        <v>83</v>
      </c>
      <c r="CP44" s="46">
        <f t="shared" si="43"/>
        <v>0</v>
      </c>
      <c r="CQ44" s="46">
        <f t="shared" si="43"/>
        <v>0</v>
      </c>
      <c r="CR44" s="46">
        <f t="shared" si="43"/>
        <v>0</v>
      </c>
      <c r="CS44" s="46">
        <f t="shared" si="43"/>
        <v>0</v>
      </c>
      <c r="CT44" s="46">
        <f t="shared" si="31"/>
        <v>83</v>
      </c>
      <c r="CU44" s="46">
        <f t="shared" si="32"/>
        <v>0</v>
      </c>
      <c r="CV44" s="46">
        <f t="shared" si="33"/>
        <v>83</v>
      </c>
      <c r="CW44" s="46">
        <f t="shared" si="34"/>
        <v>0</v>
      </c>
      <c r="CX44" s="46">
        <f t="shared" si="35"/>
        <v>0</v>
      </c>
      <c r="CY44" s="46">
        <f t="shared" si="36"/>
        <v>0</v>
      </c>
      <c r="CZ44" s="46">
        <f t="shared" si="37"/>
        <v>0</v>
      </c>
      <c r="DA44" s="46">
        <f t="shared" si="38"/>
        <v>0</v>
      </c>
      <c r="DB44" s="46">
        <f t="shared" si="44"/>
        <v>0</v>
      </c>
      <c r="DC44" s="46">
        <f t="shared" si="44"/>
        <v>0</v>
      </c>
      <c r="DD44" s="46">
        <f t="shared" si="44"/>
        <v>0</v>
      </c>
      <c r="DE44" s="46">
        <f t="shared" si="44"/>
        <v>0</v>
      </c>
      <c r="DF44" s="46">
        <f t="shared" si="44"/>
        <v>0</v>
      </c>
      <c r="DG44" s="46">
        <f t="shared" si="44"/>
        <v>0</v>
      </c>
      <c r="DH44" s="46">
        <v>0</v>
      </c>
      <c r="DI44" s="46">
        <f t="shared" si="40"/>
        <v>0</v>
      </c>
      <c r="DJ44" s="46">
        <v>0</v>
      </c>
      <c r="DK44" s="46">
        <v>0</v>
      </c>
      <c r="DL44" s="46">
        <v>0</v>
      </c>
      <c r="DM44" s="46">
        <v>0</v>
      </c>
    </row>
    <row r="45" spans="1:117" s="3" customFormat="1" ht="13.5" customHeight="1" x14ac:dyDescent="0.2">
      <c r="A45" s="44" t="s">
        <v>36</v>
      </c>
      <c r="B45" s="45" t="s">
        <v>111</v>
      </c>
      <c r="C45" s="44" t="s">
        <v>112</v>
      </c>
      <c r="D45" s="46">
        <f t="shared" si="0"/>
        <v>2180</v>
      </c>
      <c r="E45" s="46">
        <f t="shared" si="1"/>
        <v>1469</v>
      </c>
      <c r="F45" s="46">
        <f t="shared" si="2"/>
        <v>0</v>
      </c>
      <c r="G45" s="46">
        <v>0</v>
      </c>
      <c r="H45" s="46">
        <v>0</v>
      </c>
      <c r="I45" s="46">
        <v>0</v>
      </c>
      <c r="J45" s="46">
        <f t="shared" si="3"/>
        <v>1204</v>
      </c>
      <c r="K45" s="46">
        <v>0</v>
      </c>
      <c r="L45" s="46">
        <v>1204</v>
      </c>
      <c r="M45" s="46">
        <v>0</v>
      </c>
      <c r="N45" s="46">
        <f t="shared" si="4"/>
        <v>71</v>
      </c>
      <c r="O45" s="46">
        <v>0</v>
      </c>
      <c r="P45" s="46">
        <v>71</v>
      </c>
      <c r="Q45" s="46">
        <v>0</v>
      </c>
      <c r="R45" s="46">
        <f t="shared" si="5"/>
        <v>74</v>
      </c>
      <c r="S45" s="46">
        <v>0</v>
      </c>
      <c r="T45" s="46">
        <v>74</v>
      </c>
      <c r="U45" s="46">
        <v>0</v>
      </c>
      <c r="V45" s="46">
        <f t="shared" si="6"/>
        <v>6</v>
      </c>
      <c r="W45" s="46">
        <v>6</v>
      </c>
      <c r="X45" s="46">
        <v>0</v>
      </c>
      <c r="Y45" s="46">
        <v>0</v>
      </c>
      <c r="Z45" s="46">
        <f t="shared" si="7"/>
        <v>114</v>
      </c>
      <c r="AA45" s="46">
        <v>0</v>
      </c>
      <c r="AB45" s="46">
        <v>114</v>
      </c>
      <c r="AC45" s="46">
        <v>0</v>
      </c>
      <c r="AD45" s="46">
        <f t="shared" si="8"/>
        <v>623</v>
      </c>
      <c r="AE45" s="46">
        <f t="shared" si="9"/>
        <v>0</v>
      </c>
      <c r="AF45" s="46">
        <v>0</v>
      </c>
      <c r="AG45" s="46">
        <v>0</v>
      </c>
      <c r="AH45" s="46">
        <v>0</v>
      </c>
      <c r="AI45" s="46">
        <f t="shared" si="10"/>
        <v>623</v>
      </c>
      <c r="AJ45" s="46">
        <v>0</v>
      </c>
      <c r="AK45" s="46">
        <v>623</v>
      </c>
      <c r="AL45" s="46">
        <v>0</v>
      </c>
      <c r="AM45" s="46">
        <f t="shared" si="11"/>
        <v>0</v>
      </c>
      <c r="AN45" s="46">
        <v>0</v>
      </c>
      <c r="AO45" s="46">
        <v>0</v>
      </c>
      <c r="AP45" s="46">
        <v>0</v>
      </c>
      <c r="AQ45" s="46">
        <f t="shared" si="12"/>
        <v>0</v>
      </c>
      <c r="AR45" s="46">
        <v>0</v>
      </c>
      <c r="AS45" s="46">
        <v>0</v>
      </c>
      <c r="AT45" s="46">
        <v>0</v>
      </c>
      <c r="AU45" s="46">
        <f t="shared" si="13"/>
        <v>0</v>
      </c>
      <c r="AV45" s="46">
        <v>0</v>
      </c>
      <c r="AW45" s="46">
        <v>0</v>
      </c>
      <c r="AX45" s="46">
        <v>0</v>
      </c>
      <c r="AY45" s="46">
        <f t="shared" si="14"/>
        <v>0</v>
      </c>
      <c r="AZ45" s="46">
        <v>0</v>
      </c>
      <c r="BA45" s="46">
        <v>0</v>
      </c>
      <c r="BB45" s="46">
        <v>0</v>
      </c>
      <c r="BC45" s="46">
        <f t="shared" si="15"/>
        <v>88</v>
      </c>
      <c r="BD45" s="46">
        <f t="shared" si="16"/>
        <v>86</v>
      </c>
      <c r="BE45" s="46">
        <v>0</v>
      </c>
      <c r="BF45" s="46">
        <v>0</v>
      </c>
      <c r="BG45" s="46">
        <v>86</v>
      </c>
      <c r="BH45" s="46">
        <v>0</v>
      </c>
      <c r="BI45" s="46">
        <v>0</v>
      </c>
      <c r="BJ45" s="46">
        <v>0</v>
      </c>
      <c r="BK45" s="46">
        <f t="shared" si="18"/>
        <v>2</v>
      </c>
      <c r="BL45" s="46">
        <v>0</v>
      </c>
      <c r="BM45" s="46">
        <v>2</v>
      </c>
      <c r="BN45" s="46">
        <v>0</v>
      </c>
      <c r="BO45" s="46">
        <v>0</v>
      </c>
      <c r="BP45" s="46">
        <v>0</v>
      </c>
      <c r="BQ45" s="46">
        <v>0</v>
      </c>
      <c r="BR45" s="46">
        <f t="shared" si="41"/>
        <v>1555</v>
      </c>
      <c r="BS45" s="46">
        <f t="shared" si="41"/>
        <v>0</v>
      </c>
      <c r="BT45" s="46">
        <f t="shared" si="41"/>
        <v>1204</v>
      </c>
      <c r="BU45" s="46">
        <f t="shared" si="41"/>
        <v>157</v>
      </c>
      <c r="BV45" s="46">
        <f t="shared" si="41"/>
        <v>74</v>
      </c>
      <c r="BW45" s="46">
        <f t="shared" si="41"/>
        <v>6</v>
      </c>
      <c r="BX45" s="46">
        <f t="shared" si="41"/>
        <v>114</v>
      </c>
      <c r="BY45" s="46">
        <f t="shared" si="21"/>
        <v>1469</v>
      </c>
      <c r="BZ45" s="46">
        <f t="shared" si="22"/>
        <v>0</v>
      </c>
      <c r="CA45" s="46">
        <f t="shared" si="23"/>
        <v>1204</v>
      </c>
      <c r="CB45" s="46">
        <f t="shared" si="24"/>
        <v>71</v>
      </c>
      <c r="CC45" s="46">
        <f t="shared" si="25"/>
        <v>74</v>
      </c>
      <c r="CD45" s="46">
        <f t="shared" si="26"/>
        <v>6</v>
      </c>
      <c r="CE45" s="46">
        <f t="shared" si="27"/>
        <v>114</v>
      </c>
      <c r="CF45" s="46">
        <f t="shared" si="28"/>
        <v>86</v>
      </c>
      <c r="CG45" s="46">
        <f t="shared" si="42"/>
        <v>0</v>
      </c>
      <c r="CH45" s="46">
        <f t="shared" si="42"/>
        <v>0</v>
      </c>
      <c r="CI45" s="46">
        <f t="shared" si="42"/>
        <v>86</v>
      </c>
      <c r="CJ45" s="46">
        <f t="shared" si="42"/>
        <v>0</v>
      </c>
      <c r="CK45" s="46">
        <f t="shared" si="42"/>
        <v>0</v>
      </c>
      <c r="CL45" s="46">
        <f t="shared" si="42"/>
        <v>0</v>
      </c>
      <c r="CM45" s="46">
        <f t="shared" si="43"/>
        <v>625</v>
      </c>
      <c r="CN45" s="46">
        <f t="shared" si="43"/>
        <v>0</v>
      </c>
      <c r="CO45" s="46">
        <f t="shared" si="43"/>
        <v>625</v>
      </c>
      <c r="CP45" s="46">
        <f t="shared" si="43"/>
        <v>0</v>
      </c>
      <c r="CQ45" s="46">
        <f t="shared" si="43"/>
        <v>0</v>
      </c>
      <c r="CR45" s="46">
        <f t="shared" si="43"/>
        <v>0</v>
      </c>
      <c r="CS45" s="46">
        <f t="shared" si="43"/>
        <v>0</v>
      </c>
      <c r="CT45" s="46">
        <f t="shared" si="31"/>
        <v>623</v>
      </c>
      <c r="CU45" s="46">
        <f t="shared" si="32"/>
        <v>0</v>
      </c>
      <c r="CV45" s="46">
        <f t="shared" si="33"/>
        <v>623</v>
      </c>
      <c r="CW45" s="46">
        <f t="shared" si="34"/>
        <v>0</v>
      </c>
      <c r="CX45" s="46">
        <f t="shared" si="35"/>
        <v>0</v>
      </c>
      <c r="CY45" s="46">
        <f t="shared" si="36"/>
        <v>0</v>
      </c>
      <c r="CZ45" s="46">
        <f t="shared" si="37"/>
        <v>0</v>
      </c>
      <c r="DA45" s="46">
        <f t="shared" si="38"/>
        <v>2</v>
      </c>
      <c r="DB45" s="46">
        <f t="shared" si="44"/>
        <v>0</v>
      </c>
      <c r="DC45" s="46">
        <f t="shared" si="44"/>
        <v>2</v>
      </c>
      <c r="DD45" s="46">
        <f t="shared" si="44"/>
        <v>0</v>
      </c>
      <c r="DE45" s="46">
        <f t="shared" si="44"/>
        <v>0</v>
      </c>
      <c r="DF45" s="46">
        <f t="shared" si="44"/>
        <v>0</v>
      </c>
      <c r="DG45" s="46">
        <f t="shared" si="44"/>
        <v>0</v>
      </c>
      <c r="DH45" s="46">
        <v>0</v>
      </c>
      <c r="DI45" s="46">
        <f t="shared" si="40"/>
        <v>0</v>
      </c>
      <c r="DJ45" s="46">
        <v>0</v>
      </c>
      <c r="DK45" s="46">
        <v>0</v>
      </c>
      <c r="DL45" s="46">
        <v>0</v>
      </c>
      <c r="DM45" s="46">
        <v>0</v>
      </c>
    </row>
    <row r="46" spans="1:117" s="3" customFormat="1" ht="13.5" customHeight="1" x14ac:dyDescent="0.2">
      <c r="A46" s="44" t="s">
        <v>36</v>
      </c>
      <c r="B46" s="45" t="s">
        <v>113</v>
      </c>
      <c r="C46" s="44" t="s">
        <v>114</v>
      </c>
      <c r="D46" s="46">
        <f t="shared" si="0"/>
        <v>1614</v>
      </c>
      <c r="E46" s="46">
        <f t="shared" si="1"/>
        <v>1209</v>
      </c>
      <c r="F46" s="46">
        <f t="shared" si="2"/>
        <v>0</v>
      </c>
      <c r="G46" s="46">
        <v>0</v>
      </c>
      <c r="H46" s="46">
        <v>0</v>
      </c>
      <c r="I46" s="46">
        <v>0</v>
      </c>
      <c r="J46" s="46">
        <f t="shared" si="3"/>
        <v>942</v>
      </c>
      <c r="K46" s="46">
        <v>942</v>
      </c>
      <c r="L46" s="46">
        <v>0</v>
      </c>
      <c r="M46" s="46">
        <v>0</v>
      </c>
      <c r="N46" s="46">
        <f t="shared" si="4"/>
        <v>88</v>
      </c>
      <c r="O46" s="46">
        <v>0</v>
      </c>
      <c r="P46" s="46">
        <v>88</v>
      </c>
      <c r="Q46" s="46">
        <v>0</v>
      </c>
      <c r="R46" s="46">
        <f t="shared" si="5"/>
        <v>70</v>
      </c>
      <c r="S46" s="46">
        <v>0</v>
      </c>
      <c r="T46" s="46">
        <v>70</v>
      </c>
      <c r="U46" s="46">
        <v>0</v>
      </c>
      <c r="V46" s="46">
        <f t="shared" si="6"/>
        <v>29</v>
      </c>
      <c r="W46" s="46">
        <v>0</v>
      </c>
      <c r="X46" s="46">
        <v>29</v>
      </c>
      <c r="Y46" s="46">
        <v>0</v>
      </c>
      <c r="Z46" s="46">
        <f t="shared" si="7"/>
        <v>80</v>
      </c>
      <c r="AA46" s="46">
        <v>0</v>
      </c>
      <c r="AB46" s="46">
        <v>80</v>
      </c>
      <c r="AC46" s="46">
        <v>0</v>
      </c>
      <c r="AD46" s="46">
        <f t="shared" si="8"/>
        <v>387</v>
      </c>
      <c r="AE46" s="46">
        <f t="shared" si="9"/>
        <v>0</v>
      </c>
      <c r="AF46" s="46">
        <v>0</v>
      </c>
      <c r="AG46" s="46">
        <v>0</v>
      </c>
      <c r="AH46" s="46">
        <v>0</v>
      </c>
      <c r="AI46" s="46">
        <f t="shared" si="10"/>
        <v>387</v>
      </c>
      <c r="AJ46" s="46">
        <v>0</v>
      </c>
      <c r="AK46" s="46">
        <v>0</v>
      </c>
      <c r="AL46" s="46">
        <v>387</v>
      </c>
      <c r="AM46" s="46">
        <f t="shared" si="11"/>
        <v>0</v>
      </c>
      <c r="AN46" s="46">
        <v>0</v>
      </c>
      <c r="AO46" s="46">
        <v>0</v>
      </c>
      <c r="AP46" s="46">
        <v>0</v>
      </c>
      <c r="AQ46" s="46">
        <f t="shared" si="12"/>
        <v>0</v>
      </c>
      <c r="AR46" s="46">
        <v>0</v>
      </c>
      <c r="AS46" s="46">
        <v>0</v>
      </c>
      <c r="AT46" s="46">
        <v>0</v>
      </c>
      <c r="AU46" s="46">
        <f t="shared" si="13"/>
        <v>0</v>
      </c>
      <c r="AV46" s="46">
        <v>0</v>
      </c>
      <c r="AW46" s="46">
        <v>0</v>
      </c>
      <c r="AX46" s="46">
        <v>0</v>
      </c>
      <c r="AY46" s="46">
        <f t="shared" si="14"/>
        <v>0</v>
      </c>
      <c r="AZ46" s="46">
        <v>0</v>
      </c>
      <c r="BA46" s="46">
        <v>0</v>
      </c>
      <c r="BB46" s="46">
        <v>0</v>
      </c>
      <c r="BC46" s="46">
        <f t="shared" si="15"/>
        <v>18</v>
      </c>
      <c r="BD46" s="46">
        <f t="shared" si="16"/>
        <v>16</v>
      </c>
      <c r="BE46" s="46">
        <v>0</v>
      </c>
      <c r="BF46" s="46">
        <v>16</v>
      </c>
      <c r="BG46" s="46">
        <v>0</v>
      </c>
      <c r="BH46" s="46">
        <v>0</v>
      </c>
      <c r="BI46" s="46">
        <v>0</v>
      </c>
      <c r="BJ46" s="46">
        <v>0</v>
      </c>
      <c r="BK46" s="46">
        <f t="shared" si="18"/>
        <v>2</v>
      </c>
      <c r="BL46" s="46">
        <v>0</v>
      </c>
      <c r="BM46" s="46">
        <v>2</v>
      </c>
      <c r="BN46" s="46">
        <v>0</v>
      </c>
      <c r="BO46" s="46">
        <v>0</v>
      </c>
      <c r="BP46" s="46">
        <v>0</v>
      </c>
      <c r="BQ46" s="46">
        <v>0</v>
      </c>
      <c r="BR46" s="46">
        <f t="shared" si="41"/>
        <v>1225</v>
      </c>
      <c r="BS46" s="46">
        <f t="shared" si="41"/>
        <v>0</v>
      </c>
      <c r="BT46" s="46">
        <f t="shared" si="41"/>
        <v>958</v>
      </c>
      <c r="BU46" s="46">
        <f t="shared" si="41"/>
        <v>88</v>
      </c>
      <c r="BV46" s="46">
        <f t="shared" si="41"/>
        <v>70</v>
      </c>
      <c r="BW46" s="46">
        <f t="shared" si="41"/>
        <v>29</v>
      </c>
      <c r="BX46" s="46">
        <f t="shared" si="41"/>
        <v>80</v>
      </c>
      <c r="BY46" s="46">
        <f t="shared" si="21"/>
        <v>1209</v>
      </c>
      <c r="BZ46" s="46">
        <f t="shared" si="22"/>
        <v>0</v>
      </c>
      <c r="CA46" s="46">
        <f t="shared" si="23"/>
        <v>942</v>
      </c>
      <c r="CB46" s="46">
        <f t="shared" si="24"/>
        <v>88</v>
      </c>
      <c r="CC46" s="46">
        <f t="shared" si="25"/>
        <v>70</v>
      </c>
      <c r="CD46" s="46">
        <f t="shared" si="26"/>
        <v>29</v>
      </c>
      <c r="CE46" s="46">
        <f t="shared" si="27"/>
        <v>80</v>
      </c>
      <c r="CF46" s="46">
        <f t="shared" si="28"/>
        <v>16</v>
      </c>
      <c r="CG46" s="46">
        <f t="shared" si="42"/>
        <v>0</v>
      </c>
      <c r="CH46" s="46">
        <f t="shared" si="42"/>
        <v>16</v>
      </c>
      <c r="CI46" s="46">
        <f t="shared" si="42"/>
        <v>0</v>
      </c>
      <c r="CJ46" s="46">
        <f t="shared" si="42"/>
        <v>0</v>
      </c>
      <c r="CK46" s="46">
        <f t="shared" si="42"/>
        <v>0</v>
      </c>
      <c r="CL46" s="46">
        <f t="shared" si="42"/>
        <v>0</v>
      </c>
      <c r="CM46" s="46">
        <f t="shared" si="43"/>
        <v>389</v>
      </c>
      <c r="CN46" s="46">
        <f t="shared" si="43"/>
        <v>0</v>
      </c>
      <c r="CO46" s="46">
        <f t="shared" si="43"/>
        <v>389</v>
      </c>
      <c r="CP46" s="46">
        <f t="shared" si="43"/>
        <v>0</v>
      </c>
      <c r="CQ46" s="46">
        <f t="shared" si="43"/>
        <v>0</v>
      </c>
      <c r="CR46" s="46">
        <f t="shared" si="43"/>
        <v>0</v>
      </c>
      <c r="CS46" s="46">
        <f t="shared" si="43"/>
        <v>0</v>
      </c>
      <c r="CT46" s="46">
        <f t="shared" si="31"/>
        <v>387</v>
      </c>
      <c r="CU46" s="46">
        <f t="shared" si="32"/>
        <v>0</v>
      </c>
      <c r="CV46" s="46">
        <f t="shared" si="33"/>
        <v>387</v>
      </c>
      <c r="CW46" s="46">
        <f t="shared" si="34"/>
        <v>0</v>
      </c>
      <c r="CX46" s="46">
        <f t="shared" si="35"/>
        <v>0</v>
      </c>
      <c r="CY46" s="46">
        <f t="shared" si="36"/>
        <v>0</v>
      </c>
      <c r="CZ46" s="46">
        <f t="shared" si="37"/>
        <v>0</v>
      </c>
      <c r="DA46" s="46">
        <f t="shared" si="38"/>
        <v>2</v>
      </c>
      <c r="DB46" s="46">
        <f t="shared" si="44"/>
        <v>0</v>
      </c>
      <c r="DC46" s="46">
        <f t="shared" si="44"/>
        <v>2</v>
      </c>
      <c r="DD46" s="46">
        <f t="shared" si="44"/>
        <v>0</v>
      </c>
      <c r="DE46" s="46">
        <f t="shared" si="44"/>
        <v>0</v>
      </c>
      <c r="DF46" s="46">
        <f t="shared" si="44"/>
        <v>0</v>
      </c>
      <c r="DG46" s="46">
        <f t="shared" si="44"/>
        <v>0</v>
      </c>
      <c r="DH46" s="46">
        <v>0</v>
      </c>
      <c r="DI46" s="46">
        <f t="shared" si="40"/>
        <v>0</v>
      </c>
      <c r="DJ46" s="46">
        <v>0</v>
      </c>
      <c r="DK46" s="46">
        <v>0</v>
      </c>
      <c r="DL46" s="46">
        <v>0</v>
      </c>
      <c r="DM46" s="46">
        <v>0</v>
      </c>
    </row>
    <row r="47" spans="1:117" s="3" customFormat="1" ht="13.5" customHeight="1" x14ac:dyDescent="0.2">
      <c r="A47" s="44" t="s">
        <v>36</v>
      </c>
      <c r="B47" s="45" t="s">
        <v>115</v>
      </c>
      <c r="C47" s="44" t="s">
        <v>116</v>
      </c>
      <c r="D47" s="46">
        <f t="shared" si="0"/>
        <v>340</v>
      </c>
      <c r="E47" s="46">
        <f t="shared" si="1"/>
        <v>281</v>
      </c>
      <c r="F47" s="46">
        <f t="shared" si="2"/>
        <v>0</v>
      </c>
      <c r="G47" s="46">
        <v>0</v>
      </c>
      <c r="H47" s="46">
        <v>0</v>
      </c>
      <c r="I47" s="46">
        <v>0</v>
      </c>
      <c r="J47" s="46">
        <f t="shared" si="3"/>
        <v>197</v>
      </c>
      <c r="K47" s="46">
        <v>196</v>
      </c>
      <c r="L47" s="46">
        <v>1</v>
      </c>
      <c r="M47" s="46">
        <v>0</v>
      </c>
      <c r="N47" s="46">
        <f t="shared" si="4"/>
        <v>31</v>
      </c>
      <c r="O47" s="46">
        <v>0</v>
      </c>
      <c r="P47" s="46">
        <v>31</v>
      </c>
      <c r="Q47" s="46">
        <v>0</v>
      </c>
      <c r="R47" s="46">
        <f t="shared" si="5"/>
        <v>40</v>
      </c>
      <c r="S47" s="46">
        <v>15</v>
      </c>
      <c r="T47" s="46">
        <v>25</v>
      </c>
      <c r="U47" s="46">
        <v>0</v>
      </c>
      <c r="V47" s="46">
        <f t="shared" si="6"/>
        <v>0</v>
      </c>
      <c r="W47" s="46">
        <v>0</v>
      </c>
      <c r="X47" s="46">
        <v>0</v>
      </c>
      <c r="Y47" s="46">
        <v>0</v>
      </c>
      <c r="Z47" s="46">
        <f t="shared" si="7"/>
        <v>13</v>
      </c>
      <c r="AA47" s="46">
        <v>0</v>
      </c>
      <c r="AB47" s="46">
        <v>13</v>
      </c>
      <c r="AC47" s="46">
        <v>0</v>
      </c>
      <c r="AD47" s="46">
        <f t="shared" si="8"/>
        <v>59</v>
      </c>
      <c r="AE47" s="46">
        <f t="shared" si="9"/>
        <v>0</v>
      </c>
      <c r="AF47" s="46">
        <v>0</v>
      </c>
      <c r="AG47" s="46">
        <v>0</v>
      </c>
      <c r="AH47" s="46">
        <v>0</v>
      </c>
      <c r="AI47" s="46">
        <f t="shared" si="10"/>
        <v>57</v>
      </c>
      <c r="AJ47" s="46">
        <v>0</v>
      </c>
      <c r="AK47" s="46">
        <v>0</v>
      </c>
      <c r="AL47" s="46">
        <v>57</v>
      </c>
      <c r="AM47" s="46">
        <f t="shared" si="11"/>
        <v>0</v>
      </c>
      <c r="AN47" s="46">
        <v>0</v>
      </c>
      <c r="AO47" s="46">
        <v>0</v>
      </c>
      <c r="AP47" s="46">
        <v>0</v>
      </c>
      <c r="AQ47" s="46">
        <f t="shared" si="12"/>
        <v>0</v>
      </c>
      <c r="AR47" s="46">
        <v>0</v>
      </c>
      <c r="AS47" s="46">
        <v>0</v>
      </c>
      <c r="AT47" s="46">
        <v>0</v>
      </c>
      <c r="AU47" s="46">
        <f t="shared" si="13"/>
        <v>0</v>
      </c>
      <c r="AV47" s="46">
        <v>0</v>
      </c>
      <c r="AW47" s="46">
        <v>0</v>
      </c>
      <c r="AX47" s="46">
        <v>0</v>
      </c>
      <c r="AY47" s="46">
        <f t="shared" si="14"/>
        <v>2</v>
      </c>
      <c r="AZ47" s="46">
        <v>0</v>
      </c>
      <c r="BA47" s="46">
        <v>0</v>
      </c>
      <c r="BB47" s="46">
        <v>2</v>
      </c>
      <c r="BC47" s="46">
        <f t="shared" si="15"/>
        <v>0</v>
      </c>
      <c r="BD47" s="46">
        <f t="shared" si="16"/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f t="shared" si="18"/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f t="shared" si="41"/>
        <v>281</v>
      </c>
      <c r="BS47" s="46">
        <f t="shared" si="41"/>
        <v>0</v>
      </c>
      <c r="BT47" s="46">
        <f t="shared" si="41"/>
        <v>197</v>
      </c>
      <c r="BU47" s="46">
        <f t="shared" si="41"/>
        <v>31</v>
      </c>
      <c r="BV47" s="46">
        <f t="shared" si="41"/>
        <v>40</v>
      </c>
      <c r="BW47" s="46">
        <f t="shared" si="41"/>
        <v>0</v>
      </c>
      <c r="BX47" s="46">
        <f t="shared" si="41"/>
        <v>13</v>
      </c>
      <c r="BY47" s="46">
        <f t="shared" si="21"/>
        <v>281</v>
      </c>
      <c r="BZ47" s="46">
        <f t="shared" si="22"/>
        <v>0</v>
      </c>
      <c r="CA47" s="46">
        <f t="shared" si="23"/>
        <v>197</v>
      </c>
      <c r="CB47" s="46">
        <f t="shared" si="24"/>
        <v>31</v>
      </c>
      <c r="CC47" s="46">
        <f t="shared" si="25"/>
        <v>40</v>
      </c>
      <c r="CD47" s="46">
        <f t="shared" si="26"/>
        <v>0</v>
      </c>
      <c r="CE47" s="46">
        <f t="shared" si="27"/>
        <v>13</v>
      </c>
      <c r="CF47" s="46">
        <f t="shared" si="28"/>
        <v>0</v>
      </c>
      <c r="CG47" s="46">
        <f t="shared" si="42"/>
        <v>0</v>
      </c>
      <c r="CH47" s="46">
        <f t="shared" si="42"/>
        <v>0</v>
      </c>
      <c r="CI47" s="46">
        <f t="shared" si="42"/>
        <v>0</v>
      </c>
      <c r="CJ47" s="46">
        <f t="shared" si="42"/>
        <v>0</v>
      </c>
      <c r="CK47" s="46">
        <f t="shared" si="42"/>
        <v>0</v>
      </c>
      <c r="CL47" s="46">
        <f t="shared" si="42"/>
        <v>0</v>
      </c>
      <c r="CM47" s="46">
        <f t="shared" si="43"/>
        <v>59</v>
      </c>
      <c r="CN47" s="46">
        <f t="shared" si="43"/>
        <v>0</v>
      </c>
      <c r="CO47" s="46">
        <f t="shared" si="43"/>
        <v>57</v>
      </c>
      <c r="CP47" s="46">
        <f t="shared" si="43"/>
        <v>0</v>
      </c>
      <c r="CQ47" s="46">
        <f t="shared" si="43"/>
        <v>0</v>
      </c>
      <c r="CR47" s="46">
        <f t="shared" si="43"/>
        <v>0</v>
      </c>
      <c r="CS47" s="46">
        <f t="shared" si="43"/>
        <v>2</v>
      </c>
      <c r="CT47" s="46">
        <f t="shared" si="31"/>
        <v>59</v>
      </c>
      <c r="CU47" s="46">
        <f t="shared" si="32"/>
        <v>0</v>
      </c>
      <c r="CV47" s="46">
        <f t="shared" si="33"/>
        <v>57</v>
      </c>
      <c r="CW47" s="46">
        <f t="shared" si="34"/>
        <v>0</v>
      </c>
      <c r="CX47" s="46">
        <f t="shared" si="35"/>
        <v>0</v>
      </c>
      <c r="CY47" s="46">
        <f t="shared" si="36"/>
        <v>0</v>
      </c>
      <c r="CZ47" s="46">
        <f t="shared" si="37"/>
        <v>2</v>
      </c>
      <c r="DA47" s="46">
        <f t="shared" si="38"/>
        <v>0</v>
      </c>
      <c r="DB47" s="46">
        <f t="shared" si="44"/>
        <v>0</v>
      </c>
      <c r="DC47" s="46">
        <f t="shared" si="44"/>
        <v>0</v>
      </c>
      <c r="DD47" s="46">
        <f t="shared" si="44"/>
        <v>0</v>
      </c>
      <c r="DE47" s="46">
        <f t="shared" si="44"/>
        <v>0</v>
      </c>
      <c r="DF47" s="46">
        <f t="shared" si="44"/>
        <v>0</v>
      </c>
      <c r="DG47" s="46">
        <f t="shared" si="44"/>
        <v>0</v>
      </c>
      <c r="DH47" s="46">
        <v>0</v>
      </c>
      <c r="DI47" s="46">
        <f t="shared" si="40"/>
        <v>0</v>
      </c>
      <c r="DJ47" s="46">
        <v>0</v>
      </c>
      <c r="DK47" s="46">
        <v>0</v>
      </c>
      <c r="DL47" s="46">
        <v>0</v>
      </c>
      <c r="DM47" s="46">
        <v>0</v>
      </c>
    </row>
    <row r="48" spans="1:117" s="3" customFormat="1" ht="13.5" customHeight="1" x14ac:dyDescent="0.2">
      <c r="A48" s="44" t="s">
        <v>36</v>
      </c>
      <c r="B48" s="45" t="s">
        <v>117</v>
      </c>
      <c r="C48" s="44" t="s">
        <v>118</v>
      </c>
      <c r="D48" s="46">
        <f t="shared" si="0"/>
        <v>4238</v>
      </c>
      <c r="E48" s="46">
        <f t="shared" si="1"/>
        <v>3100</v>
      </c>
      <c r="F48" s="46">
        <f t="shared" si="2"/>
        <v>0</v>
      </c>
      <c r="G48" s="46">
        <v>0</v>
      </c>
      <c r="H48" s="46">
        <v>0</v>
      </c>
      <c r="I48" s="46">
        <v>0</v>
      </c>
      <c r="J48" s="46">
        <f t="shared" si="3"/>
        <v>2626</v>
      </c>
      <c r="K48" s="46">
        <v>2</v>
      </c>
      <c r="L48" s="46">
        <v>2624</v>
      </c>
      <c r="M48" s="46">
        <v>0</v>
      </c>
      <c r="N48" s="46">
        <f t="shared" si="4"/>
        <v>185</v>
      </c>
      <c r="O48" s="46">
        <v>0</v>
      </c>
      <c r="P48" s="46">
        <v>185</v>
      </c>
      <c r="Q48" s="46">
        <v>0</v>
      </c>
      <c r="R48" s="46">
        <f t="shared" si="5"/>
        <v>150</v>
      </c>
      <c r="S48" s="46">
        <v>0</v>
      </c>
      <c r="T48" s="46">
        <v>150</v>
      </c>
      <c r="U48" s="46">
        <v>0</v>
      </c>
      <c r="V48" s="46">
        <f t="shared" si="6"/>
        <v>10</v>
      </c>
      <c r="W48" s="46">
        <v>10</v>
      </c>
      <c r="X48" s="46">
        <v>0</v>
      </c>
      <c r="Y48" s="46">
        <v>0</v>
      </c>
      <c r="Z48" s="46">
        <f t="shared" si="7"/>
        <v>129</v>
      </c>
      <c r="AA48" s="46">
        <v>10</v>
      </c>
      <c r="AB48" s="46">
        <v>119</v>
      </c>
      <c r="AC48" s="46">
        <v>0</v>
      </c>
      <c r="AD48" s="46">
        <f t="shared" si="8"/>
        <v>1103</v>
      </c>
      <c r="AE48" s="46">
        <f t="shared" si="9"/>
        <v>0</v>
      </c>
      <c r="AF48" s="46">
        <v>0</v>
      </c>
      <c r="AG48" s="46">
        <v>0</v>
      </c>
      <c r="AH48" s="46">
        <v>0</v>
      </c>
      <c r="AI48" s="46">
        <f t="shared" si="10"/>
        <v>1102</v>
      </c>
      <c r="AJ48" s="46">
        <v>0</v>
      </c>
      <c r="AK48" s="46">
        <v>0</v>
      </c>
      <c r="AL48" s="46">
        <v>1102</v>
      </c>
      <c r="AM48" s="46">
        <f t="shared" si="11"/>
        <v>0</v>
      </c>
      <c r="AN48" s="46">
        <v>0</v>
      </c>
      <c r="AO48" s="46">
        <v>0</v>
      </c>
      <c r="AP48" s="46">
        <v>0</v>
      </c>
      <c r="AQ48" s="46">
        <f t="shared" si="12"/>
        <v>0</v>
      </c>
      <c r="AR48" s="46">
        <v>0</v>
      </c>
      <c r="AS48" s="46">
        <v>0</v>
      </c>
      <c r="AT48" s="46">
        <v>0</v>
      </c>
      <c r="AU48" s="46">
        <f t="shared" si="13"/>
        <v>0</v>
      </c>
      <c r="AV48" s="46">
        <v>0</v>
      </c>
      <c r="AW48" s="46">
        <v>0</v>
      </c>
      <c r="AX48" s="46">
        <v>0</v>
      </c>
      <c r="AY48" s="46">
        <f t="shared" si="14"/>
        <v>1</v>
      </c>
      <c r="AZ48" s="46">
        <v>0</v>
      </c>
      <c r="BA48" s="46">
        <v>0</v>
      </c>
      <c r="BB48" s="46">
        <v>1</v>
      </c>
      <c r="BC48" s="46">
        <f t="shared" si="15"/>
        <v>35</v>
      </c>
      <c r="BD48" s="46">
        <f t="shared" si="16"/>
        <v>32</v>
      </c>
      <c r="BE48" s="46">
        <v>0</v>
      </c>
      <c r="BF48" s="46">
        <v>2</v>
      </c>
      <c r="BG48" s="46">
        <v>28</v>
      </c>
      <c r="BH48" s="46">
        <v>0</v>
      </c>
      <c r="BI48" s="46">
        <v>0</v>
      </c>
      <c r="BJ48" s="46">
        <v>2</v>
      </c>
      <c r="BK48" s="46">
        <f t="shared" si="18"/>
        <v>3</v>
      </c>
      <c r="BL48" s="46">
        <v>0</v>
      </c>
      <c r="BM48" s="46">
        <v>3</v>
      </c>
      <c r="BN48" s="46">
        <v>0</v>
      </c>
      <c r="BO48" s="46">
        <v>0</v>
      </c>
      <c r="BP48" s="46">
        <v>0</v>
      </c>
      <c r="BQ48" s="46">
        <v>0</v>
      </c>
      <c r="BR48" s="46">
        <f t="shared" si="41"/>
        <v>3132</v>
      </c>
      <c r="BS48" s="46">
        <f t="shared" si="41"/>
        <v>0</v>
      </c>
      <c r="BT48" s="46">
        <f t="shared" si="41"/>
        <v>2628</v>
      </c>
      <c r="BU48" s="46">
        <f t="shared" si="41"/>
        <v>213</v>
      </c>
      <c r="BV48" s="46">
        <f t="shared" si="41"/>
        <v>150</v>
      </c>
      <c r="BW48" s="46">
        <f t="shared" si="41"/>
        <v>10</v>
      </c>
      <c r="BX48" s="46">
        <f t="shared" si="41"/>
        <v>131</v>
      </c>
      <c r="BY48" s="46">
        <f t="shared" si="21"/>
        <v>3100</v>
      </c>
      <c r="BZ48" s="46">
        <f t="shared" si="22"/>
        <v>0</v>
      </c>
      <c r="CA48" s="46">
        <f t="shared" si="23"/>
        <v>2626</v>
      </c>
      <c r="CB48" s="46">
        <f t="shared" si="24"/>
        <v>185</v>
      </c>
      <c r="CC48" s="46">
        <f t="shared" si="25"/>
        <v>150</v>
      </c>
      <c r="CD48" s="46">
        <f t="shared" si="26"/>
        <v>10</v>
      </c>
      <c r="CE48" s="46">
        <f t="shared" si="27"/>
        <v>129</v>
      </c>
      <c r="CF48" s="46">
        <f t="shared" si="28"/>
        <v>32</v>
      </c>
      <c r="CG48" s="46">
        <f t="shared" si="42"/>
        <v>0</v>
      </c>
      <c r="CH48" s="46">
        <f t="shared" si="42"/>
        <v>2</v>
      </c>
      <c r="CI48" s="46">
        <f t="shared" si="42"/>
        <v>28</v>
      </c>
      <c r="CJ48" s="46">
        <f t="shared" si="42"/>
        <v>0</v>
      </c>
      <c r="CK48" s="46">
        <f t="shared" si="42"/>
        <v>0</v>
      </c>
      <c r="CL48" s="46">
        <f t="shared" si="42"/>
        <v>2</v>
      </c>
      <c r="CM48" s="46">
        <f t="shared" si="43"/>
        <v>1106</v>
      </c>
      <c r="CN48" s="46">
        <f t="shared" si="43"/>
        <v>0</v>
      </c>
      <c r="CO48" s="46">
        <f t="shared" si="43"/>
        <v>1105</v>
      </c>
      <c r="CP48" s="46">
        <f t="shared" si="43"/>
        <v>0</v>
      </c>
      <c r="CQ48" s="46">
        <f t="shared" si="43"/>
        <v>0</v>
      </c>
      <c r="CR48" s="46">
        <f t="shared" si="43"/>
        <v>0</v>
      </c>
      <c r="CS48" s="46">
        <f t="shared" si="43"/>
        <v>1</v>
      </c>
      <c r="CT48" s="46">
        <f t="shared" si="31"/>
        <v>1103</v>
      </c>
      <c r="CU48" s="46">
        <f t="shared" si="32"/>
        <v>0</v>
      </c>
      <c r="CV48" s="46">
        <f t="shared" si="33"/>
        <v>1102</v>
      </c>
      <c r="CW48" s="46">
        <f t="shared" si="34"/>
        <v>0</v>
      </c>
      <c r="CX48" s="46">
        <f t="shared" si="35"/>
        <v>0</v>
      </c>
      <c r="CY48" s="46">
        <f t="shared" si="36"/>
        <v>0</v>
      </c>
      <c r="CZ48" s="46">
        <f t="shared" si="37"/>
        <v>1</v>
      </c>
      <c r="DA48" s="46">
        <f t="shared" si="38"/>
        <v>3</v>
      </c>
      <c r="DB48" s="46">
        <f t="shared" si="44"/>
        <v>0</v>
      </c>
      <c r="DC48" s="46">
        <f t="shared" si="44"/>
        <v>3</v>
      </c>
      <c r="DD48" s="46">
        <f t="shared" si="44"/>
        <v>0</v>
      </c>
      <c r="DE48" s="46">
        <f t="shared" si="44"/>
        <v>0</v>
      </c>
      <c r="DF48" s="46">
        <f t="shared" si="44"/>
        <v>0</v>
      </c>
      <c r="DG48" s="46">
        <f t="shared" si="44"/>
        <v>0</v>
      </c>
      <c r="DH48" s="46">
        <v>0</v>
      </c>
      <c r="DI48" s="46">
        <f t="shared" si="40"/>
        <v>0</v>
      </c>
      <c r="DJ48" s="46">
        <v>0</v>
      </c>
      <c r="DK48" s="46">
        <v>0</v>
      </c>
      <c r="DL48" s="46">
        <v>0</v>
      </c>
      <c r="DM48" s="46">
        <v>0</v>
      </c>
    </row>
    <row r="49" spans="1:117" s="3" customFormat="1" ht="13.5" customHeight="1" x14ac:dyDescent="0.2">
      <c r="A49" s="44" t="s">
        <v>36</v>
      </c>
      <c r="B49" s="45" t="s">
        <v>119</v>
      </c>
      <c r="C49" s="44" t="s">
        <v>120</v>
      </c>
      <c r="D49" s="46">
        <f t="shared" si="0"/>
        <v>514</v>
      </c>
      <c r="E49" s="46">
        <f t="shared" si="1"/>
        <v>385</v>
      </c>
      <c r="F49" s="46">
        <f t="shared" si="2"/>
        <v>0</v>
      </c>
      <c r="G49" s="46">
        <v>0</v>
      </c>
      <c r="H49" s="46">
        <v>0</v>
      </c>
      <c r="I49" s="46">
        <v>0</v>
      </c>
      <c r="J49" s="46">
        <f t="shared" si="3"/>
        <v>330</v>
      </c>
      <c r="K49" s="46">
        <v>0</v>
      </c>
      <c r="L49" s="46">
        <v>330</v>
      </c>
      <c r="M49" s="46">
        <v>0</v>
      </c>
      <c r="N49" s="46">
        <f t="shared" si="4"/>
        <v>5</v>
      </c>
      <c r="O49" s="46">
        <v>0</v>
      </c>
      <c r="P49" s="46">
        <v>5</v>
      </c>
      <c r="Q49" s="46">
        <v>0</v>
      </c>
      <c r="R49" s="46">
        <f t="shared" si="5"/>
        <v>50</v>
      </c>
      <c r="S49" s="46">
        <v>0</v>
      </c>
      <c r="T49" s="46">
        <v>50</v>
      </c>
      <c r="U49" s="46">
        <v>0</v>
      </c>
      <c r="V49" s="46">
        <f t="shared" si="6"/>
        <v>0</v>
      </c>
      <c r="W49" s="46">
        <v>0</v>
      </c>
      <c r="X49" s="46">
        <v>0</v>
      </c>
      <c r="Y49" s="46">
        <v>0</v>
      </c>
      <c r="Z49" s="46">
        <f t="shared" si="7"/>
        <v>0</v>
      </c>
      <c r="AA49" s="46">
        <v>0</v>
      </c>
      <c r="AB49" s="46">
        <v>0</v>
      </c>
      <c r="AC49" s="46">
        <v>0</v>
      </c>
      <c r="AD49" s="46">
        <f t="shared" si="8"/>
        <v>0</v>
      </c>
      <c r="AE49" s="46">
        <f t="shared" si="9"/>
        <v>0</v>
      </c>
      <c r="AF49" s="46">
        <v>0</v>
      </c>
      <c r="AG49" s="46">
        <v>0</v>
      </c>
      <c r="AH49" s="46">
        <v>0</v>
      </c>
      <c r="AI49" s="46">
        <f t="shared" si="10"/>
        <v>0</v>
      </c>
      <c r="AJ49" s="46">
        <v>0</v>
      </c>
      <c r="AK49" s="46">
        <v>0</v>
      </c>
      <c r="AL49" s="46">
        <v>0</v>
      </c>
      <c r="AM49" s="46">
        <f t="shared" si="11"/>
        <v>0</v>
      </c>
      <c r="AN49" s="46">
        <v>0</v>
      </c>
      <c r="AO49" s="46">
        <v>0</v>
      </c>
      <c r="AP49" s="46">
        <v>0</v>
      </c>
      <c r="AQ49" s="46">
        <f t="shared" si="12"/>
        <v>0</v>
      </c>
      <c r="AR49" s="46">
        <v>0</v>
      </c>
      <c r="AS49" s="46">
        <v>0</v>
      </c>
      <c r="AT49" s="46">
        <v>0</v>
      </c>
      <c r="AU49" s="46">
        <f t="shared" si="13"/>
        <v>0</v>
      </c>
      <c r="AV49" s="46">
        <v>0</v>
      </c>
      <c r="AW49" s="46">
        <v>0</v>
      </c>
      <c r="AX49" s="46">
        <v>0</v>
      </c>
      <c r="AY49" s="46">
        <f t="shared" si="14"/>
        <v>0</v>
      </c>
      <c r="AZ49" s="46">
        <v>0</v>
      </c>
      <c r="BA49" s="46">
        <v>0</v>
      </c>
      <c r="BB49" s="46">
        <v>0</v>
      </c>
      <c r="BC49" s="46">
        <f t="shared" si="15"/>
        <v>129</v>
      </c>
      <c r="BD49" s="46">
        <f t="shared" si="16"/>
        <v>129</v>
      </c>
      <c r="BE49" s="46">
        <v>0</v>
      </c>
      <c r="BF49" s="46">
        <v>0</v>
      </c>
      <c r="BG49" s="46">
        <v>0</v>
      </c>
      <c r="BH49" s="46">
        <v>114</v>
      </c>
      <c r="BI49" s="46">
        <v>0</v>
      </c>
      <c r="BJ49" s="46">
        <v>15</v>
      </c>
      <c r="BK49" s="46">
        <f t="shared" si="18"/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f t="shared" si="41"/>
        <v>514</v>
      </c>
      <c r="BS49" s="46">
        <f t="shared" si="41"/>
        <v>0</v>
      </c>
      <c r="BT49" s="46">
        <f t="shared" si="41"/>
        <v>330</v>
      </c>
      <c r="BU49" s="46">
        <f t="shared" si="41"/>
        <v>5</v>
      </c>
      <c r="BV49" s="46">
        <f t="shared" si="41"/>
        <v>164</v>
      </c>
      <c r="BW49" s="46">
        <f t="shared" si="41"/>
        <v>0</v>
      </c>
      <c r="BX49" s="46">
        <f t="shared" si="41"/>
        <v>15</v>
      </c>
      <c r="BY49" s="46">
        <f t="shared" si="21"/>
        <v>385</v>
      </c>
      <c r="BZ49" s="46">
        <f t="shared" si="22"/>
        <v>0</v>
      </c>
      <c r="CA49" s="46">
        <f t="shared" si="23"/>
        <v>330</v>
      </c>
      <c r="CB49" s="46">
        <f t="shared" si="24"/>
        <v>5</v>
      </c>
      <c r="CC49" s="46">
        <f t="shared" si="25"/>
        <v>50</v>
      </c>
      <c r="CD49" s="46">
        <f t="shared" si="26"/>
        <v>0</v>
      </c>
      <c r="CE49" s="46">
        <f t="shared" si="27"/>
        <v>0</v>
      </c>
      <c r="CF49" s="46">
        <f t="shared" si="28"/>
        <v>129</v>
      </c>
      <c r="CG49" s="46">
        <f t="shared" si="42"/>
        <v>0</v>
      </c>
      <c r="CH49" s="46">
        <f t="shared" si="42"/>
        <v>0</v>
      </c>
      <c r="CI49" s="46">
        <f t="shared" si="42"/>
        <v>0</v>
      </c>
      <c r="CJ49" s="46">
        <f t="shared" si="42"/>
        <v>114</v>
      </c>
      <c r="CK49" s="46">
        <f t="shared" si="42"/>
        <v>0</v>
      </c>
      <c r="CL49" s="46">
        <f t="shared" si="42"/>
        <v>15</v>
      </c>
      <c r="CM49" s="46">
        <f t="shared" si="43"/>
        <v>0</v>
      </c>
      <c r="CN49" s="46">
        <f t="shared" si="43"/>
        <v>0</v>
      </c>
      <c r="CO49" s="46">
        <f t="shared" si="43"/>
        <v>0</v>
      </c>
      <c r="CP49" s="46">
        <f t="shared" si="43"/>
        <v>0</v>
      </c>
      <c r="CQ49" s="46">
        <f t="shared" si="43"/>
        <v>0</v>
      </c>
      <c r="CR49" s="46">
        <f t="shared" si="43"/>
        <v>0</v>
      </c>
      <c r="CS49" s="46">
        <f t="shared" si="43"/>
        <v>0</v>
      </c>
      <c r="CT49" s="46">
        <f t="shared" si="31"/>
        <v>0</v>
      </c>
      <c r="CU49" s="46">
        <f t="shared" si="32"/>
        <v>0</v>
      </c>
      <c r="CV49" s="46">
        <f t="shared" si="33"/>
        <v>0</v>
      </c>
      <c r="CW49" s="46">
        <f t="shared" si="34"/>
        <v>0</v>
      </c>
      <c r="CX49" s="46">
        <f t="shared" si="35"/>
        <v>0</v>
      </c>
      <c r="CY49" s="46">
        <f t="shared" si="36"/>
        <v>0</v>
      </c>
      <c r="CZ49" s="46">
        <f t="shared" si="37"/>
        <v>0</v>
      </c>
      <c r="DA49" s="46">
        <f t="shared" si="38"/>
        <v>0</v>
      </c>
      <c r="DB49" s="46">
        <f t="shared" si="44"/>
        <v>0</v>
      </c>
      <c r="DC49" s="46">
        <f t="shared" si="44"/>
        <v>0</v>
      </c>
      <c r="DD49" s="46">
        <f t="shared" si="44"/>
        <v>0</v>
      </c>
      <c r="DE49" s="46">
        <f t="shared" si="44"/>
        <v>0</v>
      </c>
      <c r="DF49" s="46">
        <f t="shared" si="44"/>
        <v>0</v>
      </c>
      <c r="DG49" s="46">
        <f t="shared" si="44"/>
        <v>0</v>
      </c>
      <c r="DH49" s="46">
        <v>0</v>
      </c>
      <c r="DI49" s="46">
        <f t="shared" si="40"/>
        <v>1</v>
      </c>
      <c r="DJ49" s="46">
        <v>0</v>
      </c>
      <c r="DK49" s="46">
        <v>0</v>
      </c>
      <c r="DL49" s="46">
        <v>0</v>
      </c>
      <c r="DM49" s="46">
        <v>1</v>
      </c>
    </row>
    <row r="50" spans="1:117" s="3" customFormat="1" ht="13.5" customHeight="1" x14ac:dyDescent="0.2">
      <c r="A50" s="44"/>
      <c r="B50" s="45"/>
      <c r="C50" s="44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</row>
    <row r="51" spans="1:117" s="3" customFormat="1" ht="13.5" customHeight="1" x14ac:dyDescent="0.2">
      <c r="A51" s="44"/>
      <c r="B51" s="45"/>
      <c r="C51" s="44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</row>
    <row r="52" spans="1:117" s="3" customFormat="1" ht="13.5" customHeight="1" x14ac:dyDescent="0.2">
      <c r="A52" s="44"/>
      <c r="B52" s="45"/>
      <c r="C52" s="44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</row>
    <row r="53" spans="1:117" s="3" customFormat="1" ht="13.5" customHeight="1" x14ac:dyDescent="0.2">
      <c r="A53" s="44"/>
      <c r="B53" s="45"/>
      <c r="C53" s="44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</row>
    <row r="54" spans="1:117" s="3" customFormat="1" ht="13.5" customHeight="1" x14ac:dyDescent="0.2">
      <c r="A54" s="44"/>
      <c r="B54" s="45"/>
      <c r="C54" s="44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</row>
    <row r="55" spans="1:117" s="3" customFormat="1" ht="13.5" customHeight="1" x14ac:dyDescent="0.2">
      <c r="A55" s="44"/>
      <c r="B55" s="45"/>
      <c r="C55" s="44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</row>
    <row r="56" spans="1:117" s="3" customFormat="1" ht="13.5" customHeight="1" x14ac:dyDescent="0.2">
      <c r="A56" s="44"/>
      <c r="B56" s="45"/>
      <c r="C56" s="44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</row>
    <row r="57" spans="1:117" s="3" customFormat="1" ht="13.5" customHeight="1" x14ac:dyDescent="0.2">
      <c r="A57" s="44"/>
      <c r="B57" s="45"/>
      <c r="C57" s="44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</row>
    <row r="58" spans="1:117" s="3" customFormat="1" ht="13.5" customHeight="1" x14ac:dyDescent="0.2">
      <c r="A58" s="44"/>
      <c r="B58" s="45"/>
      <c r="C58" s="44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</row>
    <row r="59" spans="1:117" s="3" customFormat="1" ht="13.5" customHeight="1" x14ac:dyDescent="0.2">
      <c r="A59" s="44"/>
      <c r="B59" s="45"/>
      <c r="C59" s="44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</row>
    <row r="60" spans="1:117" s="3" customFormat="1" ht="13.5" customHeight="1" x14ac:dyDescent="0.2">
      <c r="A60" s="44"/>
      <c r="B60" s="45"/>
      <c r="C60" s="44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</row>
    <row r="61" spans="1:117" s="3" customFormat="1" ht="13.5" customHeight="1" x14ac:dyDescent="0.2">
      <c r="A61" s="44"/>
      <c r="B61" s="45"/>
      <c r="C61" s="44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</row>
    <row r="62" spans="1:117" s="3" customFormat="1" ht="13.5" customHeight="1" x14ac:dyDescent="0.2">
      <c r="A62" s="44"/>
      <c r="B62" s="45"/>
      <c r="C62" s="44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</row>
    <row r="63" spans="1:117" s="3" customFormat="1" ht="13.5" customHeight="1" x14ac:dyDescent="0.2">
      <c r="A63" s="44"/>
      <c r="B63" s="45"/>
      <c r="C63" s="44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</row>
    <row r="64" spans="1:117" s="3" customFormat="1" ht="13.5" customHeight="1" x14ac:dyDescent="0.2">
      <c r="A64" s="44"/>
      <c r="B64" s="45"/>
      <c r="C64" s="44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</row>
    <row r="65" spans="1:117" s="3" customFormat="1" ht="13.5" customHeight="1" x14ac:dyDescent="0.2">
      <c r="A65" s="44"/>
      <c r="B65" s="45"/>
      <c r="C65" s="44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</row>
    <row r="66" spans="1:117" s="3" customFormat="1" ht="13.5" customHeight="1" x14ac:dyDescent="0.2">
      <c r="A66" s="44"/>
      <c r="B66" s="45"/>
      <c r="C66" s="44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</row>
    <row r="67" spans="1:117" s="3" customFormat="1" ht="13.5" customHeight="1" x14ac:dyDescent="0.2">
      <c r="A67" s="44"/>
      <c r="B67" s="45"/>
      <c r="C67" s="44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</row>
    <row r="68" spans="1:117" s="3" customFormat="1" ht="13.5" customHeight="1" x14ac:dyDescent="0.2">
      <c r="A68" s="44"/>
      <c r="B68" s="45"/>
      <c r="C68" s="44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</row>
    <row r="69" spans="1:117" s="3" customFormat="1" ht="13.5" customHeight="1" x14ac:dyDescent="0.2">
      <c r="A69" s="44"/>
      <c r="B69" s="45"/>
      <c r="C69" s="44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</row>
    <row r="70" spans="1:117" s="3" customFormat="1" ht="13.5" customHeight="1" x14ac:dyDescent="0.2">
      <c r="A70" s="44"/>
      <c r="B70" s="45"/>
      <c r="C70" s="44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</row>
    <row r="71" spans="1:117" s="3" customFormat="1" ht="13.5" customHeight="1" x14ac:dyDescent="0.2">
      <c r="A71" s="44"/>
      <c r="B71" s="45"/>
      <c r="C71" s="44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</row>
    <row r="72" spans="1:117" s="3" customFormat="1" ht="13.5" customHeight="1" x14ac:dyDescent="0.2">
      <c r="A72" s="44"/>
      <c r="B72" s="45"/>
      <c r="C72" s="44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</row>
    <row r="73" spans="1:117" s="3" customFormat="1" ht="13.5" customHeight="1" x14ac:dyDescent="0.2">
      <c r="A73" s="44"/>
      <c r="B73" s="45"/>
      <c r="C73" s="44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</row>
    <row r="74" spans="1:117" s="3" customFormat="1" ht="13.5" customHeight="1" x14ac:dyDescent="0.2">
      <c r="A74" s="44"/>
      <c r="B74" s="45"/>
      <c r="C74" s="44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</row>
    <row r="75" spans="1:117" s="3" customFormat="1" ht="13.5" customHeight="1" x14ac:dyDescent="0.2">
      <c r="A75" s="44"/>
      <c r="B75" s="45"/>
      <c r="C75" s="44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</row>
    <row r="76" spans="1:117" s="3" customFormat="1" ht="13.5" customHeight="1" x14ac:dyDescent="0.2">
      <c r="A76" s="44"/>
      <c r="B76" s="45"/>
      <c r="C76" s="44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</row>
    <row r="77" spans="1:117" s="3" customFormat="1" ht="13.5" customHeight="1" x14ac:dyDescent="0.2">
      <c r="A77" s="44"/>
      <c r="B77" s="45"/>
      <c r="C77" s="44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</row>
    <row r="78" spans="1:117" s="3" customFormat="1" ht="13.5" customHeight="1" x14ac:dyDescent="0.2">
      <c r="A78" s="44"/>
      <c r="B78" s="45"/>
      <c r="C78" s="44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</row>
    <row r="79" spans="1:117" s="3" customFormat="1" ht="13.5" customHeight="1" x14ac:dyDescent="0.2">
      <c r="A79" s="44"/>
      <c r="B79" s="45"/>
      <c r="C79" s="44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</row>
    <row r="80" spans="1:117" s="3" customFormat="1" ht="13.5" customHeight="1" x14ac:dyDescent="0.2">
      <c r="A80" s="44"/>
      <c r="B80" s="45"/>
      <c r="C80" s="44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</row>
    <row r="81" spans="1:117" s="3" customFormat="1" ht="13.5" customHeight="1" x14ac:dyDescent="0.2">
      <c r="A81" s="44"/>
      <c r="B81" s="45"/>
      <c r="C81" s="44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</row>
    <row r="82" spans="1:117" s="3" customFormat="1" ht="13.5" customHeight="1" x14ac:dyDescent="0.2">
      <c r="A82" s="44"/>
      <c r="B82" s="45"/>
      <c r="C82" s="44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</row>
    <row r="83" spans="1:117" s="3" customFormat="1" ht="13.5" customHeight="1" x14ac:dyDescent="0.2">
      <c r="A83" s="44"/>
      <c r="B83" s="45"/>
      <c r="C83" s="44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</row>
    <row r="84" spans="1:117" s="3" customFormat="1" ht="13.5" customHeight="1" x14ac:dyDescent="0.2">
      <c r="A84" s="44"/>
      <c r="B84" s="45"/>
      <c r="C84" s="44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</row>
    <row r="85" spans="1:117" s="3" customFormat="1" ht="13.5" customHeight="1" x14ac:dyDescent="0.2">
      <c r="A85" s="44"/>
      <c r="B85" s="45"/>
      <c r="C85" s="44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</row>
    <row r="86" spans="1:117" s="3" customFormat="1" ht="13.5" customHeight="1" x14ac:dyDescent="0.2">
      <c r="A86" s="44"/>
      <c r="B86" s="45"/>
      <c r="C86" s="44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</row>
    <row r="87" spans="1:117" s="3" customFormat="1" ht="13.5" customHeight="1" x14ac:dyDescent="0.2">
      <c r="A87" s="44"/>
      <c r="B87" s="45"/>
      <c r="C87" s="44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</row>
    <row r="88" spans="1:117" s="3" customFormat="1" ht="13.5" customHeight="1" x14ac:dyDescent="0.2">
      <c r="A88" s="44"/>
      <c r="B88" s="45"/>
      <c r="C88" s="44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</row>
    <row r="89" spans="1:117" s="3" customFormat="1" ht="13.5" customHeight="1" x14ac:dyDescent="0.2">
      <c r="A89" s="44"/>
      <c r="B89" s="45"/>
      <c r="C89" s="44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</row>
    <row r="90" spans="1:117" s="3" customFormat="1" ht="13.5" customHeight="1" x14ac:dyDescent="0.2">
      <c r="A90" s="44"/>
      <c r="B90" s="45"/>
      <c r="C90" s="44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</row>
    <row r="91" spans="1:117" s="3" customFormat="1" ht="13.5" customHeight="1" x14ac:dyDescent="0.2">
      <c r="A91" s="44"/>
      <c r="B91" s="45"/>
      <c r="C91" s="44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</row>
    <row r="92" spans="1:117" s="3" customFormat="1" ht="13.5" customHeight="1" x14ac:dyDescent="0.2">
      <c r="A92" s="44"/>
      <c r="B92" s="45"/>
      <c r="C92" s="44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</row>
    <row r="93" spans="1:117" s="3" customFormat="1" ht="13.5" customHeight="1" x14ac:dyDescent="0.2">
      <c r="A93" s="44"/>
      <c r="B93" s="45"/>
      <c r="C93" s="44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</row>
    <row r="94" spans="1:117" s="3" customFormat="1" ht="13.5" customHeight="1" x14ac:dyDescent="0.2">
      <c r="A94" s="44"/>
      <c r="B94" s="45"/>
      <c r="C94" s="44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</row>
    <row r="95" spans="1:117" s="3" customFormat="1" ht="13.5" customHeight="1" x14ac:dyDescent="0.2">
      <c r="A95" s="44"/>
      <c r="B95" s="45"/>
      <c r="C95" s="44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</row>
    <row r="96" spans="1:117" s="3" customFormat="1" ht="13.5" customHeight="1" x14ac:dyDescent="0.2">
      <c r="A96" s="44"/>
      <c r="B96" s="45"/>
      <c r="C96" s="44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</row>
    <row r="97" spans="1:117" s="3" customFormat="1" ht="13.5" customHeight="1" x14ac:dyDescent="0.2">
      <c r="A97" s="44"/>
      <c r="B97" s="45"/>
      <c r="C97" s="44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</row>
    <row r="98" spans="1:117" s="3" customFormat="1" ht="13.5" customHeight="1" x14ac:dyDescent="0.2">
      <c r="A98" s="44"/>
      <c r="B98" s="45"/>
      <c r="C98" s="44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</row>
    <row r="99" spans="1:117" s="3" customFormat="1" ht="13.5" customHeight="1" x14ac:dyDescent="0.2">
      <c r="A99" s="44"/>
      <c r="B99" s="45"/>
      <c r="C99" s="44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</row>
    <row r="100" spans="1:117" s="3" customFormat="1" ht="13.5" customHeight="1" x14ac:dyDescent="0.2">
      <c r="A100" s="44"/>
      <c r="B100" s="45"/>
      <c r="C100" s="44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</row>
    <row r="101" spans="1:117" s="3" customFormat="1" ht="13.5" customHeight="1" x14ac:dyDescent="0.2">
      <c r="A101" s="44"/>
      <c r="B101" s="45"/>
      <c r="C101" s="44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</row>
    <row r="102" spans="1:117" s="3" customFormat="1" ht="13.5" customHeight="1" x14ac:dyDescent="0.2">
      <c r="A102" s="44"/>
      <c r="B102" s="45"/>
      <c r="C102" s="44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</row>
    <row r="103" spans="1:117" s="3" customFormat="1" ht="13.5" customHeight="1" x14ac:dyDescent="0.2">
      <c r="A103" s="44"/>
      <c r="B103" s="45"/>
      <c r="C103" s="44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</row>
    <row r="104" spans="1:117" s="3" customFormat="1" ht="13.5" customHeight="1" x14ac:dyDescent="0.2">
      <c r="A104" s="44"/>
      <c r="B104" s="45"/>
      <c r="C104" s="44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</row>
    <row r="105" spans="1:117" s="3" customFormat="1" ht="13.5" customHeight="1" x14ac:dyDescent="0.2">
      <c r="A105" s="44"/>
      <c r="B105" s="45"/>
      <c r="C105" s="44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</row>
    <row r="106" spans="1:117" s="3" customFormat="1" ht="13.5" customHeight="1" x14ac:dyDescent="0.2">
      <c r="A106" s="44"/>
      <c r="B106" s="45"/>
      <c r="C106" s="44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</row>
    <row r="107" spans="1:117" s="3" customFormat="1" ht="13.5" customHeight="1" x14ac:dyDescent="0.2">
      <c r="A107" s="44"/>
      <c r="B107" s="45"/>
      <c r="C107" s="44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</row>
    <row r="108" spans="1:117" s="3" customFormat="1" ht="13.5" customHeight="1" x14ac:dyDescent="0.2">
      <c r="A108" s="44"/>
      <c r="B108" s="45"/>
      <c r="C108" s="44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</row>
    <row r="109" spans="1:117" s="3" customFormat="1" ht="13.5" customHeight="1" x14ac:dyDescent="0.2">
      <c r="A109" s="44"/>
      <c r="B109" s="45"/>
      <c r="C109" s="44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/>
      <c r="DF109" s="46"/>
      <c r="DG109" s="46"/>
      <c r="DH109" s="46"/>
      <c r="DI109" s="46"/>
      <c r="DJ109" s="46"/>
      <c r="DK109" s="46"/>
      <c r="DL109" s="46"/>
      <c r="DM109" s="46"/>
    </row>
    <row r="110" spans="1:117" s="3" customFormat="1" ht="13.5" customHeight="1" x14ac:dyDescent="0.2">
      <c r="A110" s="44"/>
      <c r="B110" s="45"/>
      <c r="C110" s="44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/>
      <c r="DF110" s="46"/>
      <c r="DG110" s="46"/>
      <c r="DH110" s="46"/>
      <c r="DI110" s="46"/>
      <c r="DJ110" s="46"/>
      <c r="DK110" s="46"/>
      <c r="DL110" s="46"/>
      <c r="DM110" s="46"/>
    </row>
    <row r="111" spans="1:117" s="3" customFormat="1" ht="13.5" customHeight="1" x14ac:dyDescent="0.2">
      <c r="A111" s="44"/>
      <c r="B111" s="45"/>
      <c r="C111" s="44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46"/>
    </row>
    <row r="112" spans="1:117" s="3" customFormat="1" ht="13.5" customHeight="1" x14ac:dyDescent="0.2">
      <c r="A112" s="44"/>
      <c r="B112" s="45"/>
      <c r="C112" s="44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</row>
    <row r="113" spans="1:117" s="3" customFormat="1" ht="13.5" customHeight="1" x14ac:dyDescent="0.2">
      <c r="A113" s="44"/>
      <c r="B113" s="45"/>
      <c r="C113" s="44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</row>
    <row r="114" spans="1:117" s="3" customFormat="1" ht="13.5" customHeight="1" x14ac:dyDescent="0.2">
      <c r="A114" s="44"/>
      <c r="B114" s="45"/>
      <c r="C114" s="44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/>
      <c r="DF114" s="46"/>
      <c r="DG114" s="46"/>
      <c r="DH114" s="46"/>
      <c r="DI114" s="46"/>
      <c r="DJ114" s="46"/>
      <c r="DK114" s="46"/>
      <c r="DL114" s="46"/>
      <c r="DM114" s="46"/>
    </row>
    <row r="115" spans="1:117" s="3" customFormat="1" ht="13.5" customHeight="1" x14ac:dyDescent="0.2">
      <c r="A115" s="44"/>
      <c r="B115" s="45"/>
      <c r="C115" s="44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</row>
    <row r="116" spans="1:117" s="3" customFormat="1" ht="13.5" customHeight="1" x14ac:dyDescent="0.2">
      <c r="A116" s="44"/>
      <c r="B116" s="45"/>
      <c r="C116" s="44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</row>
    <row r="117" spans="1:117" s="3" customFormat="1" ht="13.5" customHeight="1" x14ac:dyDescent="0.2">
      <c r="A117" s="44"/>
      <c r="B117" s="45"/>
      <c r="C117" s="44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</row>
    <row r="118" spans="1:117" s="3" customFormat="1" ht="13.5" customHeight="1" x14ac:dyDescent="0.2">
      <c r="A118" s="44"/>
      <c r="B118" s="45"/>
      <c r="C118" s="44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</row>
    <row r="119" spans="1:117" s="3" customFormat="1" ht="13.5" customHeight="1" x14ac:dyDescent="0.2">
      <c r="A119" s="44"/>
      <c r="B119" s="45"/>
      <c r="C119" s="44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</row>
    <row r="120" spans="1:117" s="3" customFormat="1" ht="13.5" customHeight="1" x14ac:dyDescent="0.2">
      <c r="A120" s="44"/>
      <c r="B120" s="45"/>
      <c r="C120" s="44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</row>
    <row r="121" spans="1:117" s="3" customFormat="1" ht="13.5" customHeight="1" x14ac:dyDescent="0.2">
      <c r="A121" s="44"/>
      <c r="B121" s="45"/>
      <c r="C121" s="44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</row>
    <row r="122" spans="1:117" s="3" customFormat="1" ht="13.5" customHeight="1" x14ac:dyDescent="0.2">
      <c r="A122" s="44"/>
      <c r="B122" s="45"/>
      <c r="C122" s="44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H122" s="46"/>
      <c r="DI122" s="46"/>
      <c r="DJ122" s="46"/>
      <c r="DK122" s="46"/>
      <c r="DL122" s="46"/>
      <c r="DM122" s="46"/>
    </row>
    <row r="123" spans="1:117" s="3" customFormat="1" ht="13.5" customHeight="1" x14ac:dyDescent="0.2">
      <c r="A123" s="44"/>
      <c r="B123" s="45"/>
      <c r="C123" s="44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46"/>
    </row>
    <row r="124" spans="1:117" s="3" customFormat="1" ht="13.5" customHeight="1" x14ac:dyDescent="0.2">
      <c r="A124" s="44"/>
      <c r="B124" s="45"/>
      <c r="C124" s="44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</row>
    <row r="125" spans="1:117" s="3" customFormat="1" ht="13.5" customHeight="1" x14ac:dyDescent="0.2">
      <c r="A125" s="44"/>
      <c r="B125" s="45"/>
      <c r="C125" s="44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</row>
    <row r="126" spans="1:117" s="3" customFormat="1" ht="13.5" customHeight="1" x14ac:dyDescent="0.2">
      <c r="A126" s="44"/>
      <c r="B126" s="45"/>
      <c r="C126" s="44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</row>
    <row r="127" spans="1:117" s="3" customFormat="1" ht="13.5" customHeight="1" x14ac:dyDescent="0.2">
      <c r="A127" s="44"/>
      <c r="B127" s="45"/>
      <c r="C127" s="44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46"/>
    </row>
    <row r="128" spans="1:117" s="3" customFormat="1" ht="13.5" customHeight="1" x14ac:dyDescent="0.2">
      <c r="A128" s="44"/>
      <c r="B128" s="45"/>
      <c r="C128" s="44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</row>
    <row r="129" spans="1:117" s="3" customFormat="1" ht="13.5" customHeight="1" x14ac:dyDescent="0.2">
      <c r="A129" s="44"/>
      <c r="B129" s="45"/>
      <c r="C129" s="44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</row>
    <row r="130" spans="1:117" s="3" customFormat="1" ht="13.5" customHeight="1" x14ac:dyDescent="0.2">
      <c r="A130" s="44"/>
      <c r="B130" s="45"/>
      <c r="C130" s="44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</row>
    <row r="131" spans="1:117" s="3" customFormat="1" ht="13.5" customHeight="1" x14ac:dyDescent="0.2">
      <c r="A131" s="44"/>
      <c r="B131" s="45"/>
      <c r="C131" s="44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</row>
    <row r="132" spans="1:117" s="3" customFormat="1" ht="13.5" customHeight="1" x14ac:dyDescent="0.2">
      <c r="A132" s="44"/>
      <c r="B132" s="45"/>
      <c r="C132" s="44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</row>
    <row r="133" spans="1:117" s="3" customFormat="1" ht="13.5" customHeight="1" x14ac:dyDescent="0.2">
      <c r="A133" s="44"/>
      <c r="B133" s="45"/>
      <c r="C133" s="44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</row>
    <row r="134" spans="1:117" s="3" customFormat="1" ht="13.5" customHeight="1" x14ac:dyDescent="0.2">
      <c r="A134" s="44"/>
      <c r="B134" s="45"/>
      <c r="C134" s="44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</row>
    <row r="135" spans="1:117" s="3" customFormat="1" ht="13.5" customHeight="1" x14ac:dyDescent="0.2">
      <c r="A135" s="44"/>
      <c r="B135" s="45"/>
      <c r="C135" s="44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  <c r="DF135" s="46"/>
      <c r="DG135" s="46"/>
      <c r="DH135" s="46"/>
      <c r="DI135" s="46"/>
      <c r="DJ135" s="46"/>
      <c r="DK135" s="46"/>
      <c r="DL135" s="46"/>
      <c r="DM135" s="46"/>
    </row>
    <row r="136" spans="1:117" s="3" customFormat="1" ht="13.5" customHeight="1" x14ac:dyDescent="0.2">
      <c r="A136" s="44"/>
      <c r="B136" s="45"/>
      <c r="C136" s="44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</row>
    <row r="137" spans="1:117" s="3" customFormat="1" ht="13.5" customHeight="1" x14ac:dyDescent="0.2">
      <c r="A137" s="44"/>
      <c r="B137" s="45"/>
      <c r="C137" s="44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</row>
    <row r="138" spans="1:117" s="3" customFormat="1" ht="13.5" customHeight="1" x14ac:dyDescent="0.2">
      <c r="A138" s="44"/>
      <c r="B138" s="45"/>
      <c r="C138" s="44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</row>
    <row r="139" spans="1:117" s="3" customFormat="1" ht="13.5" customHeight="1" x14ac:dyDescent="0.2">
      <c r="A139" s="44"/>
      <c r="B139" s="45"/>
      <c r="C139" s="44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</row>
    <row r="140" spans="1:117" s="3" customFormat="1" ht="13.5" customHeight="1" x14ac:dyDescent="0.2">
      <c r="A140" s="44"/>
      <c r="B140" s="45"/>
      <c r="C140" s="44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</row>
    <row r="141" spans="1:117" s="3" customFormat="1" ht="13.5" customHeight="1" x14ac:dyDescent="0.2">
      <c r="A141" s="44"/>
      <c r="B141" s="45"/>
      <c r="C141" s="44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46"/>
    </row>
    <row r="142" spans="1:117" s="3" customFormat="1" ht="13.5" customHeight="1" x14ac:dyDescent="0.2">
      <c r="A142" s="44"/>
      <c r="B142" s="45"/>
      <c r="C142" s="44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46"/>
    </row>
    <row r="143" spans="1:117" s="3" customFormat="1" ht="13.5" customHeight="1" x14ac:dyDescent="0.2">
      <c r="A143" s="44"/>
      <c r="B143" s="45"/>
      <c r="C143" s="44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</row>
    <row r="144" spans="1:117" s="3" customFormat="1" ht="13.5" customHeight="1" x14ac:dyDescent="0.2">
      <c r="A144" s="44"/>
      <c r="B144" s="45"/>
      <c r="C144" s="44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</row>
    <row r="145" spans="1:117" s="3" customFormat="1" ht="13.5" customHeight="1" x14ac:dyDescent="0.2">
      <c r="A145" s="44"/>
      <c r="B145" s="45"/>
      <c r="C145" s="44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46"/>
    </row>
    <row r="146" spans="1:117" s="3" customFormat="1" ht="13.5" customHeight="1" x14ac:dyDescent="0.2">
      <c r="A146" s="44"/>
      <c r="B146" s="45"/>
      <c r="C146" s="44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</row>
    <row r="147" spans="1:117" s="3" customFormat="1" ht="13.5" customHeight="1" x14ac:dyDescent="0.2">
      <c r="A147" s="44"/>
      <c r="B147" s="45"/>
      <c r="C147" s="44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</row>
    <row r="148" spans="1:117" s="3" customFormat="1" ht="13.5" customHeight="1" x14ac:dyDescent="0.2">
      <c r="A148" s="44"/>
      <c r="B148" s="45"/>
      <c r="C148" s="44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</row>
    <row r="149" spans="1:117" s="3" customFormat="1" ht="13.5" customHeight="1" x14ac:dyDescent="0.2">
      <c r="A149" s="44"/>
      <c r="B149" s="45"/>
      <c r="C149" s="44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</row>
    <row r="150" spans="1:117" s="3" customFormat="1" ht="13.5" customHeight="1" x14ac:dyDescent="0.2">
      <c r="A150" s="44"/>
      <c r="B150" s="45"/>
      <c r="C150" s="44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</row>
    <row r="151" spans="1:117" s="3" customFormat="1" ht="13.5" customHeight="1" x14ac:dyDescent="0.2">
      <c r="A151" s="44"/>
      <c r="B151" s="45"/>
      <c r="C151" s="44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</row>
    <row r="152" spans="1:117" s="3" customFormat="1" ht="13.5" customHeight="1" x14ac:dyDescent="0.2">
      <c r="A152" s="44"/>
      <c r="B152" s="45"/>
      <c r="C152" s="44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</row>
    <row r="153" spans="1:117" s="3" customFormat="1" ht="13.5" customHeight="1" x14ac:dyDescent="0.2">
      <c r="A153" s="44"/>
      <c r="B153" s="45"/>
      <c r="C153" s="44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</row>
    <row r="154" spans="1:117" s="3" customFormat="1" ht="13.5" customHeight="1" x14ac:dyDescent="0.2">
      <c r="A154" s="44"/>
      <c r="B154" s="45"/>
      <c r="C154" s="44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</row>
    <row r="155" spans="1:117" s="3" customFormat="1" ht="13.5" customHeight="1" x14ac:dyDescent="0.2">
      <c r="A155" s="44"/>
      <c r="B155" s="45"/>
      <c r="C155" s="44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</row>
    <row r="156" spans="1:117" s="3" customFormat="1" ht="13.5" customHeight="1" x14ac:dyDescent="0.2">
      <c r="A156" s="44"/>
      <c r="B156" s="45"/>
      <c r="C156" s="44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</row>
    <row r="157" spans="1:117" s="3" customFormat="1" ht="13.5" customHeight="1" x14ac:dyDescent="0.2">
      <c r="A157" s="44"/>
      <c r="B157" s="45"/>
      <c r="C157" s="44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</row>
    <row r="158" spans="1:117" s="3" customFormat="1" ht="13.5" customHeight="1" x14ac:dyDescent="0.2">
      <c r="A158" s="44"/>
      <c r="B158" s="45"/>
      <c r="C158" s="44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</row>
    <row r="159" spans="1:117" s="3" customFormat="1" ht="13.5" customHeight="1" x14ac:dyDescent="0.2">
      <c r="A159" s="44"/>
      <c r="B159" s="45"/>
      <c r="C159" s="44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</row>
    <row r="160" spans="1:117" s="3" customFormat="1" ht="13.5" customHeight="1" x14ac:dyDescent="0.2">
      <c r="A160" s="44"/>
      <c r="B160" s="45"/>
      <c r="C160" s="44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</row>
    <row r="161" spans="1:117" s="3" customFormat="1" ht="13.5" customHeight="1" x14ac:dyDescent="0.2">
      <c r="A161" s="44"/>
      <c r="B161" s="45"/>
      <c r="C161" s="44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</row>
    <row r="162" spans="1:117" s="3" customFormat="1" ht="13.5" customHeight="1" x14ac:dyDescent="0.2">
      <c r="A162" s="44"/>
      <c r="B162" s="45"/>
      <c r="C162" s="44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</row>
    <row r="163" spans="1:117" s="3" customFormat="1" ht="13.5" customHeight="1" x14ac:dyDescent="0.2">
      <c r="A163" s="44"/>
      <c r="B163" s="45"/>
      <c r="C163" s="44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</row>
    <row r="164" spans="1:117" s="3" customFormat="1" ht="13.5" customHeight="1" x14ac:dyDescent="0.2">
      <c r="A164" s="44"/>
      <c r="B164" s="45"/>
      <c r="C164" s="44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</row>
    <row r="165" spans="1:117" s="3" customFormat="1" ht="13.5" customHeight="1" x14ac:dyDescent="0.2">
      <c r="A165" s="44"/>
      <c r="B165" s="45"/>
      <c r="C165" s="44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</row>
    <row r="166" spans="1:117" s="3" customFormat="1" ht="13.5" customHeight="1" x14ac:dyDescent="0.2">
      <c r="A166" s="44"/>
      <c r="B166" s="45"/>
      <c r="C166" s="44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</row>
    <row r="167" spans="1:117" s="3" customFormat="1" ht="13.5" customHeight="1" x14ac:dyDescent="0.2">
      <c r="A167" s="44"/>
      <c r="B167" s="45"/>
      <c r="C167" s="44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</row>
    <row r="168" spans="1:117" s="3" customFormat="1" ht="13.5" customHeight="1" x14ac:dyDescent="0.2">
      <c r="A168" s="44"/>
      <c r="B168" s="45"/>
      <c r="C168" s="44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</row>
    <row r="169" spans="1:117" s="3" customFormat="1" ht="13.5" customHeight="1" x14ac:dyDescent="0.2">
      <c r="A169" s="44"/>
      <c r="B169" s="45"/>
      <c r="C169" s="44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</row>
    <row r="170" spans="1:117" s="3" customFormat="1" ht="13.5" customHeight="1" x14ac:dyDescent="0.2">
      <c r="A170" s="44"/>
      <c r="B170" s="45"/>
      <c r="C170" s="44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</row>
    <row r="171" spans="1:117" s="3" customFormat="1" ht="13.5" customHeight="1" x14ac:dyDescent="0.2">
      <c r="A171" s="44"/>
      <c r="B171" s="45"/>
      <c r="C171" s="44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</row>
    <row r="172" spans="1:117" s="3" customFormat="1" ht="13.5" customHeight="1" x14ac:dyDescent="0.2">
      <c r="A172" s="44"/>
      <c r="B172" s="45"/>
      <c r="C172" s="44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</row>
    <row r="173" spans="1:117" s="3" customFormat="1" ht="13.5" customHeight="1" x14ac:dyDescent="0.2">
      <c r="A173" s="44"/>
      <c r="B173" s="45"/>
      <c r="C173" s="44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</row>
    <row r="174" spans="1:117" s="3" customFormat="1" ht="13.5" customHeight="1" x14ac:dyDescent="0.2">
      <c r="A174" s="44"/>
      <c r="B174" s="45"/>
      <c r="C174" s="44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</row>
    <row r="175" spans="1:117" s="3" customFormat="1" ht="13.5" customHeight="1" x14ac:dyDescent="0.2">
      <c r="A175" s="44"/>
      <c r="B175" s="45"/>
      <c r="C175" s="44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</row>
    <row r="176" spans="1:117" s="3" customFormat="1" ht="13.5" customHeight="1" x14ac:dyDescent="0.2">
      <c r="A176" s="44"/>
      <c r="B176" s="45"/>
      <c r="C176" s="44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</row>
    <row r="177" spans="1:117" s="3" customFormat="1" ht="13.5" customHeight="1" x14ac:dyDescent="0.2">
      <c r="A177" s="44"/>
      <c r="B177" s="45"/>
      <c r="C177" s="44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</row>
    <row r="178" spans="1:117" s="3" customFormat="1" ht="13.5" customHeight="1" x14ac:dyDescent="0.2">
      <c r="A178" s="44"/>
      <c r="B178" s="45"/>
      <c r="C178" s="44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</row>
    <row r="179" spans="1:117" s="3" customFormat="1" ht="13.5" customHeight="1" x14ac:dyDescent="0.2">
      <c r="A179" s="44"/>
      <c r="B179" s="45"/>
      <c r="C179" s="44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</row>
    <row r="180" spans="1:117" s="3" customFormat="1" ht="13.5" customHeight="1" x14ac:dyDescent="0.2">
      <c r="A180" s="44"/>
      <c r="B180" s="45"/>
      <c r="C180" s="44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</row>
    <row r="181" spans="1:117" s="3" customFormat="1" ht="13.5" customHeight="1" x14ac:dyDescent="0.2">
      <c r="A181" s="44"/>
      <c r="B181" s="45"/>
      <c r="C181" s="44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</row>
    <row r="182" spans="1:117" s="3" customFormat="1" ht="13.5" customHeight="1" x14ac:dyDescent="0.2">
      <c r="A182" s="44"/>
      <c r="B182" s="45"/>
      <c r="C182" s="44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</row>
    <row r="183" spans="1:117" s="3" customFormat="1" ht="13.5" customHeight="1" x14ac:dyDescent="0.2">
      <c r="A183" s="44"/>
      <c r="B183" s="45"/>
      <c r="C183" s="44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</row>
    <row r="184" spans="1:117" s="3" customFormat="1" ht="13.5" customHeight="1" x14ac:dyDescent="0.2">
      <c r="A184" s="44"/>
      <c r="B184" s="45"/>
      <c r="C184" s="44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</row>
    <row r="185" spans="1:117" s="3" customFormat="1" ht="13.5" customHeight="1" x14ac:dyDescent="0.2">
      <c r="A185" s="44"/>
      <c r="B185" s="45"/>
      <c r="C185" s="44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</row>
    <row r="186" spans="1:117" s="3" customFormat="1" ht="13.5" customHeight="1" x14ac:dyDescent="0.2">
      <c r="A186" s="44"/>
      <c r="B186" s="45"/>
      <c r="C186" s="44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</row>
    <row r="187" spans="1:117" s="3" customFormat="1" ht="13.5" customHeight="1" x14ac:dyDescent="0.2">
      <c r="A187" s="44"/>
      <c r="B187" s="45"/>
      <c r="C187" s="44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</row>
    <row r="188" spans="1:117" s="3" customFormat="1" ht="13.5" customHeight="1" x14ac:dyDescent="0.2">
      <c r="A188" s="44"/>
      <c r="B188" s="45"/>
      <c r="C188" s="44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</row>
    <row r="189" spans="1:117" s="3" customFormat="1" ht="13.5" customHeight="1" x14ac:dyDescent="0.2">
      <c r="A189" s="44"/>
      <c r="B189" s="45"/>
      <c r="C189" s="44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</row>
    <row r="190" spans="1:117" s="3" customFormat="1" ht="13.5" customHeight="1" x14ac:dyDescent="0.2">
      <c r="A190" s="44"/>
      <c r="B190" s="45"/>
      <c r="C190" s="44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</row>
    <row r="191" spans="1:117" s="3" customFormat="1" ht="13.5" customHeight="1" x14ac:dyDescent="0.2">
      <c r="A191" s="44"/>
      <c r="B191" s="45"/>
      <c r="C191" s="44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</row>
    <row r="192" spans="1:117" s="3" customFormat="1" ht="13.5" customHeight="1" x14ac:dyDescent="0.2">
      <c r="A192" s="44"/>
      <c r="B192" s="45"/>
      <c r="C192" s="44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</row>
    <row r="193" spans="1:117" s="3" customFormat="1" ht="13.5" customHeight="1" x14ac:dyDescent="0.2">
      <c r="A193" s="44"/>
      <c r="B193" s="45"/>
      <c r="C193" s="44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</row>
    <row r="194" spans="1:117" s="3" customFormat="1" ht="13.5" customHeight="1" x14ac:dyDescent="0.2">
      <c r="A194" s="44"/>
      <c r="B194" s="45"/>
      <c r="C194" s="44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</row>
    <row r="195" spans="1:117" s="3" customFormat="1" ht="13.5" customHeight="1" x14ac:dyDescent="0.2">
      <c r="A195" s="44"/>
      <c r="B195" s="45"/>
      <c r="C195" s="44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</row>
    <row r="196" spans="1:117" s="3" customFormat="1" ht="13.5" customHeight="1" x14ac:dyDescent="0.2">
      <c r="A196" s="44"/>
      <c r="B196" s="45"/>
      <c r="C196" s="44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</row>
    <row r="197" spans="1:117" s="3" customFormat="1" ht="13.5" customHeight="1" x14ac:dyDescent="0.2">
      <c r="A197" s="44"/>
      <c r="B197" s="45"/>
      <c r="C197" s="44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</row>
    <row r="198" spans="1:117" s="3" customFormat="1" ht="13.5" customHeight="1" x14ac:dyDescent="0.2">
      <c r="A198" s="44"/>
      <c r="B198" s="45"/>
      <c r="C198" s="44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</row>
    <row r="199" spans="1:117" s="3" customFormat="1" ht="13.5" customHeight="1" x14ac:dyDescent="0.2">
      <c r="A199" s="44"/>
      <c r="B199" s="45"/>
      <c r="C199" s="44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</row>
    <row r="200" spans="1:117" s="3" customFormat="1" ht="13.5" customHeight="1" x14ac:dyDescent="0.2">
      <c r="A200" s="44"/>
      <c r="B200" s="45"/>
      <c r="C200" s="44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</row>
    <row r="201" spans="1:117" s="3" customFormat="1" ht="13.5" customHeight="1" x14ac:dyDescent="0.2">
      <c r="A201" s="44"/>
      <c r="B201" s="45"/>
      <c r="C201" s="44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</row>
    <row r="202" spans="1:117" s="3" customFormat="1" ht="13.5" customHeight="1" x14ac:dyDescent="0.2">
      <c r="A202" s="44"/>
      <c r="B202" s="45"/>
      <c r="C202" s="44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</row>
    <row r="203" spans="1:117" s="3" customFormat="1" ht="13.5" customHeight="1" x14ac:dyDescent="0.2">
      <c r="A203" s="44"/>
      <c r="B203" s="45"/>
      <c r="C203" s="44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</row>
    <row r="204" spans="1:117" s="3" customFormat="1" ht="13.5" customHeight="1" x14ac:dyDescent="0.2">
      <c r="A204" s="44"/>
      <c r="B204" s="45"/>
      <c r="C204" s="44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</row>
    <row r="205" spans="1:117" s="3" customFormat="1" ht="13.5" customHeight="1" x14ac:dyDescent="0.2">
      <c r="A205" s="44"/>
      <c r="B205" s="45"/>
      <c r="C205" s="44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</row>
    <row r="206" spans="1:117" s="3" customFormat="1" ht="13.5" customHeight="1" x14ac:dyDescent="0.2">
      <c r="A206" s="44"/>
      <c r="B206" s="45"/>
      <c r="C206" s="44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</row>
    <row r="207" spans="1:117" s="3" customFormat="1" ht="13.5" customHeight="1" x14ac:dyDescent="0.2">
      <c r="A207" s="44"/>
      <c r="B207" s="45"/>
      <c r="C207" s="44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</row>
  </sheetData>
  <mergeCells count="20">
    <mergeCell ref="DL3:DL4"/>
    <mergeCell ref="DM3:DM4"/>
    <mergeCell ref="F4:I4"/>
    <mergeCell ref="J4:M4"/>
    <mergeCell ref="N4:Q4"/>
    <mergeCell ref="R4:U4"/>
    <mergeCell ref="V4:Y4"/>
    <mergeCell ref="Z4:AC4"/>
    <mergeCell ref="AE4:AH4"/>
    <mergeCell ref="AI4:AL4"/>
    <mergeCell ref="A2:A6"/>
    <mergeCell ref="B2:B6"/>
    <mergeCell ref="C2:C6"/>
    <mergeCell ref="DI3:DI4"/>
    <mergeCell ref="DJ3:DJ4"/>
    <mergeCell ref="DK3:DK4"/>
    <mergeCell ref="AM4:AP4"/>
    <mergeCell ref="AQ4:AT4"/>
    <mergeCell ref="AU4:AX4"/>
    <mergeCell ref="AY4:BB4"/>
  </mergeCells>
  <phoneticPr fontId="1"/>
  <pageMargins left="0.70866141732283472" right="0.70866141732283472" top="0.98425196850393704" bottom="0.70866141732283472" header="0.70866141732283472" footer="0.70866141732283472"/>
  <pageSetup paperSize="9" scale="75" orientation="landscape"/>
  <headerFooter alignWithMargins="0">
    <oddHeader>&amp;Lごみ搬入量の状況（令和2年度実績）</oddHeader>
  </headerFooter>
  <colBreaks count="5" manualBreakCount="5">
    <brk id="13" min="1" max="48" man="1"/>
    <brk id="25" min="1" max="48" man="1"/>
    <brk id="38" min="1" max="48" man="1"/>
    <brk id="50" min="1" max="48" man="1"/>
    <brk id="62" min="1" max="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207"/>
  <sheetViews>
    <sheetView tabSelected="1"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5" customHeight="1" x14ac:dyDescent="0.2"/>
  <cols>
    <col min="1" max="1" width="10.77734375" style="104" customWidth="1"/>
    <col min="2" max="2" width="8.77734375" style="153" customWidth="1"/>
    <col min="3" max="3" width="12.6640625" style="104" customWidth="1"/>
    <col min="4" max="117" width="11" style="154" customWidth="1"/>
    <col min="118" max="16384" width="9" style="104"/>
  </cols>
  <sheetData>
    <row r="1" spans="1:117" ht="16.2" x14ac:dyDescent="0.2">
      <c r="A1" s="102" t="s">
        <v>126</v>
      </c>
      <c r="B1" s="103"/>
      <c r="C1" s="103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4"/>
      <c r="DJ1" s="104"/>
      <c r="DK1" s="104"/>
      <c r="DL1" s="104"/>
      <c r="DM1" s="104"/>
    </row>
    <row r="2" spans="1:117" s="118" customFormat="1" ht="22.5" customHeight="1" x14ac:dyDescent="0.2">
      <c r="A2" s="105" t="s">
        <v>1</v>
      </c>
      <c r="B2" s="105" t="s">
        <v>2</v>
      </c>
      <c r="C2" s="106" t="s">
        <v>3</v>
      </c>
      <c r="D2" s="107" t="s">
        <v>4</v>
      </c>
      <c r="E2" s="108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8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10"/>
      <c r="BD2" s="110"/>
      <c r="BE2" s="111"/>
      <c r="BF2" s="112"/>
      <c r="BG2" s="112"/>
      <c r="BH2" s="112"/>
      <c r="BI2" s="112"/>
      <c r="BJ2" s="112"/>
      <c r="BK2" s="110"/>
      <c r="BL2" s="111"/>
      <c r="BM2" s="112"/>
      <c r="BN2" s="112"/>
      <c r="BO2" s="112"/>
      <c r="BP2" s="112"/>
      <c r="BQ2" s="112"/>
      <c r="BR2" s="113" t="s">
        <v>5</v>
      </c>
      <c r="BS2" s="112"/>
      <c r="BT2" s="112"/>
      <c r="BU2" s="112"/>
      <c r="BV2" s="112"/>
      <c r="BW2" s="112"/>
      <c r="BX2" s="112"/>
      <c r="BY2" s="114"/>
      <c r="BZ2" s="114"/>
      <c r="CA2" s="114"/>
      <c r="CB2" s="114"/>
      <c r="CC2" s="114"/>
      <c r="CD2" s="114"/>
      <c r="CE2" s="114"/>
      <c r="CF2" s="110"/>
      <c r="CG2" s="112"/>
      <c r="CH2" s="112"/>
      <c r="CI2" s="112"/>
      <c r="CJ2" s="112"/>
      <c r="CK2" s="112"/>
      <c r="CL2" s="112"/>
      <c r="CM2" s="113" t="s">
        <v>6</v>
      </c>
      <c r="CN2" s="112"/>
      <c r="CO2" s="112"/>
      <c r="CP2" s="112"/>
      <c r="CQ2" s="112"/>
      <c r="CR2" s="112"/>
      <c r="CS2" s="112"/>
      <c r="CT2" s="114"/>
      <c r="CU2" s="114"/>
      <c r="CV2" s="114"/>
      <c r="CW2" s="114"/>
      <c r="CX2" s="114"/>
      <c r="CY2" s="114"/>
      <c r="CZ2" s="114"/>
      <c r="DA2" s="110"/>
      <c r="DB2" s="112"/>
      <c r="DC2" s="112"/>
      <c r="DD2" s="112"/>
      <c r="DE2" s="112"/>
      <c r="DF2" s="112"/>
      <c r="DG2" s="112"/>
      <c r="DH2" s="115" t="s">
        <v>7</v>
      </c>
      <c r="DI2" s="113" t="s">
        <v>8</v>
      </c>
      <c r="DJ2" s="116"/>
      <c r="DK2" s="116"/>
      <c r="DL2" s="116"/>
      <c r="DM2" s="117"/>
    </row>
    <row r="3" spans="1:117" s="118" customFormat="1" ht="22.5" customHeight="1" x14ac:dyDescent="0.2">
      <c r="A3" s="119"/>
      <c r="B3" s="119"/>
      <c r="C3" s="120"/>
      <c r="D3" s="121"/>
      <c r="E3" s="122" t="s">
        <v>9</v>
      </c>
      <c r="F3" s="114"/>
      <c r="G3" s="114"/>
      <c r="H3" s="114"/>
      <c r="I3" s="114"/>
      <c r="J3" s="114"/>
      <c r="K3" s="109"/>
      <c r="L3" s="109"/>
      <c r="M3" s="109"/>
      <c r="N3" s="114"/>
      <c r="O3" s="109"/>
      <c r="P3" s="109"/>
      <c r="Q3" s="109"/>
      <c r="R3" s="114"/>
      <c r="S3" s="109"/>
      <c r="T3" s="109"/>
      <c r="U3" s="109"/>
      <c r="V3" s="114"/>
      <c r="W3" s="109"/>
      <c r="X3" s="109"/>
      <c r="Y3" s="109"/>
      <c r="Z3" s="114"/>
      <c r="AA3" s="109"/>
      <c r="AB3" s="109"/>
      <c r="AC3" s="123"/>
      <c r="AD3" s="122" t="s">
        <v>10</v>
      </c>
      <c r="AE3" s="114"/>
      <c r="AF3" s="114"/>
      <c r="AG3" s="114"/>
      <c r="AH3" s="114"/>
      <c r="AI3" s="114"/>
      <c r="AJ3" s="109"/>
      <c r="AK3" s="109"/>
      <c r="AL3" s="109"/>
      <c r="AM3" s="114"/>
      <c r="AN3" s="109"/>
      <c r="AO3" s="109"/>
      <c r="AP3" s="109"/>
      <c r="AQ3" s="114"/>
      <c r="AR3" s="109"/>
      <c r="AS3" s="109"/>
      <c r="AT3" s="109"/>
      <c r="AU3" s="114"/>
      <c r="AV3" s="109"/>
      <c r="AW3" s="109"/>
      <c r="AX3" s="109"/>
      <c r="AY3" s="114"/>
      <c r="AZ3" s="109"/>
      <c r="BA3" s="109"/>
      <c r="BB3" s="123"/>
      <c r="BC3" s="110" t="s">
        <v>11</v>
      </c>
      <c r="BD3" s="110"/>
      <c r="BE3" s="111"/>
      <c r="BF3" s="112"/>
      <c r="BG3" s="112"/>
      <c r="BH3" s="112"/>
      <c r="BI3" s="112"/>
      <c r="BJ3" s="112"/>
      <c r="BK3" s="110"/>
      <c r="BL3" s="111"/>
      <c r="BM3" s="112"/>
      <c r="BN3" s="112"/>
      <c r="BO3" s="112"/>
      <c r="BP3" s="112"/>
      <c r="BQ3" s="112"/>
      <c r="BR3" s="124"/>
      <c r="BS3" s="125" t="s">
        <v>12</v>
      </c>
      <c r="BT3" s="126"/>
      <c r="BU3" s="126"/>
      <c r="BV3" s="126"/>
      <c r="BW3" s="126"/>
      <c r="BX3" s="126"/>
      <c r="BY3" s="109"/>
      <c r="BZ3" s="114"/>
      <c r="CA3" s="114"/>
      <c r="CB3" s="114"/>
      <c r="CC3" s="114"/>
      <c r="CD3" s="114"/>
      <c r="CE3" s="114"/>
      <c r="CF3" s="110"/>
      <c r="CG3" s="112"/>
      <c r="CH3" s="112"/>
      <c r="CI3" s="112"/>
      <c r="CJ3" s="112"/>
      <c r="CK3" s="112"/>
      <c r="CL3" s="112"/>
      <c r="CM3" s="124"/>
      <c r="CN3" s="125" t="s">
        <v>13</v>
      </c>
      <c r="CO3" s="126"/>
      <c r="CP3" s="126"/>
      <c r="CQ3" s="126"/>
      <c r="CR3" s="126"/>
      <c r="CS3" s="126"/>
      <c r="CT3" s="109"/>
      <c r="CU3" s="114"/>
      <c r="CV3" s="114"/>
      <c r="CW3" s="114"/>
      <c r="CX3" s="114"/>
      <c r="CY3" s="114"/>
      <c r="CZ3" s="114"/>
      <c r="DA3" s="110"/>
      <c r="DB3" s="112"/>
      <c r="DC3" s="112"/>
      <c r="DD3" s="112"/>
      <c r="DE3" s="112"/>
      <c r="DF3" s="112"/>
      <c r="DG3" s="112"/>
      <c r="DH3" s="127"/>
      <c r="DI3" s="128" t="s">
        <v>14</v>
      </c>
      <c r="DJ3" s="129" t="s">
        <v>15</v>
      </c>
      <c r="DK3" s="129" t="s">
        <v>16</v>
      </c>
      <c r="DL3" s="129" t="s">
        <v>17</v>
      </c>
      <c r="DM3" s="129" t="s">
        <v>18</v>
      </c>
    </row>
    <row r="4" spans="1:117" s="118" customFormat="1" ht="22.5" customHeight="1" x14ac:dyDescent="0.2">
      <c r="A4" s="119"/>
      <c r="B4" s="119"/>
      <c r="C4" s="120"/>
      <c r="D4" s="130"/>
      <c r="E4" s="121"/>
      <c r="F4" s="131" t="s">
        <v>19</v>
      </c>
      <c r="G4" s="132"/>
      <c r="H4" s="132"/>
      <c r="I4" s="133"/>
      <c r="J4" s="131" t="s">
        <v>20</v>
      </c>
      <c r="K4" s="132"/>
      <c r="L4" s="132"/>
      <c r="M4" s="133"/>
      <c r="N4" s="131" t="s">
        <v>21</v>
      </c>
      <c r="O4" s="132"/>
      <c r="P4" s="132"/>
      <c r="Q4" s="133"/>
      <c r="R4" s="131" t="s">
        <v>22</v>
      </c>
      <c r="S4" s="132"/>
      <c r="T4" s="132"/>
      <c r="U4" s="133"/>
      <c r="V4" s="131" t="s">
        <v>23</v>
      </c>
      <c r="W4" s="132"/>
      <c r="X4" s="132"/>
      <c r="Y4" s="133"/>
      <c r="Z4" s="131" t="s">
        <v>24</v>
      </c>
      <c r="AA4" s="132"/>
      <c r="AB4" s="132"/>
      <c r="AC4" s="133"/>
      <c r="AD4" s="121"/>
      <c r="AE4" s="131" t="s">
        <v>19</v>
      </c>
      <c r="AF4" s="132"/>
      <c r="AG4" s="132"/>
      <c r="AH4" s="133"/>
      <c r="AI4" s="131" t="s">
        <v>20</v>
      </c>
      <c r="AJ4" s="132"/>
      <c r="AK4" s="132"/>
      <c r="AL4" s="133"/>
      <c r="AM4" s="131" t="s">
        <v>21</v>
      </c>
      <c r="AN4" s="132"/>
      <c r="AO4" s="132"/>
      <c r="AP4" s="133"/>
      <c r="AQ4" s="131" t="s">
        <v>22</v>
      </c>
      <c r="AR4" s="132"/>
      <c r="AS4" s="132"/>
      <c r="AT4" s="133"/>
      <c r="AU4" s="131" t="s">
        <v>23</v>
      </c>
      <c r="AV4" s="132"/>
      <c r="AW4" s="132"/>
      <c r="AX4" s="133"/>
      <c r="AY4" s="131" t="s">
        <v>24</v>
      </c>
      <c r="AZ4" s="132"/>
      <c r="BA4" s="132"/>
      <c r="BB4" s="133"/>
      <c r="BC4" s="134"/>
      <c r="BD4" s="122" t="s">
        <v>25</v>
      </c>
      <c r="BE4" s="108"/>
      <c r="BF4" s="108"/>
      <c r="BG4" s="108"/>
      <c r="BH4" s="108"/>
      <c r="BI4" s="108"/>
      <c r="BJ4" s="135"/>
      <c r="BK4" s="136" t="s">
        <v>26</v>
      </c>
      <c r="BL4" s="108"/>
      <c r="BM4" s="108"/>
      <c r="BN4" s="108"/>
      <c r="BO4" s="108"/>
      <c r="BP4" s="108"/>
      <c r="BQ4" s="108"/>
      <c r="BR4" s="134"/>
      <c r="BS4" s="137"/>
      <c r="BT4" s="138"/>
      <c r="BU4" s="138"/>
      <c r="BV4" s="138"/>
      <c r="BW4" s="138"/>
      <c r="BX4" s="139"/>
      <c r="BY4" s="122" t="s">
        <v>9</v>
      </c>
      <c r="BZ4" s="136"/>
      <c r="CA4" s="108"/>
      <c r="CB4" s="108"/>
      <c r="CC4" s="108"/>
      <c r="CD4" s="108"/>
      <c r="CE4" s="135"/>
      <c r="CF4" s="136" t="s">
        <v>27</v>
      </c>
      <c r="CG4" s="108"/>
      <c r="CH4" s="108"/>
      <c r="CI4" s="108"/>
      <c r="CJ4" s="108"/>
      <c r="CK4" s="108"/>
      <c r="CL4" s="135"/>
      <c r="CM4" s="134"/>
      <c r="CN4" s="137"/>
      <c r="CO4" s="138"/>
      <c r="CP4" s="138"/>
      <c r="CQ4" s="138"/>
      <c r="CR4" s="138"/>
      <c r="CS4" s="139"/>
      <c r="CT4" s="122" t="s">
        <v>10</v>
      </c>
      <c r="CU4" s="136"/>
      <c r="CV4" s="108"/>
      <c r="CW4" s="108"/>
      <c r="CX4" s="108"/>
      <c r="CY4" s="108"/>
      <c r="CZ4" s="135"/>
      <c r="DA4" s="136" t="s">
        <v>27</v>
      </c>
      <c r="DB4" s="108"/>
      <c r="DC4" s="108"/>
      <c r="DD4" s="108"/>
      <c r="DE4" s="108"/>
      <c r="DF4" s="108"/>
      <c r="DG4" s="135"/>
      <c r="DH4" s="127"/>
      <c r="DI4" s="128"/>
      <c r="DJ4" s="128"/>
      <c r="DK4" s="128"/>
      <c r="DL4" s="128"/>
      <c r="DM4" s="128"/>
    </row>
    <row r="5" spans="1:117" s="118" customFormat="1" ht="22.5" customHeight="1" x14ac:dyDescent="0.2">
      <c r="A5" s="119"/>
      <c r="B5" s="119"/>
      <c r="C5" s="120"/>
      <c r="D5" s="130" t="s">
        <v>14</v>
      </c>
      <c r="E5" s="121" t="s">
        <v>14</v>
      </c>
      <c r="F5" s="121" t="s">
        <v>14</v>
      </c>
      <c r="G5" s="140" t="s">
        <v>15</v>
      </c>
      <c r="H5" s="140" t="s">
        <v>16</v>
      </c>
      <c r="I5" s="140" t="s">
        <v>17</v>
      </c>
      <c r="J5" s="121" t="s">
        <v>14</v>
      </c>
      <c r="K5" s="140" t="s">
        <v>15</v>
      </c>
      <c r="L5" s="140" t="s">
        <v>16</v>
      </c>
      <c r="M5" s="140" t="s">
        <v>17</v>
      </c>
      <c r="N5" s="121" t="s">
        <v>14</v>
      </c>
      <c r="O5" s="140" t="s">
        <v>15</v>
      </c>
      <c r="P5" s="140" t="s">
        <v>16</v>
      </c>
      <c r="Q5" s="140" t="s">
        <v>17</v>
      </c>
      <c r="R5" s="121" t="s">
        <v>14</v>
      </c>
      <c r="S5" s="140" t="s">
        <v>15</v>
      </c>
      <c r="T5" s="140" t="s">
        <v>16</v>
      </c>
      <c r="U5" s="140" t="s">
        <v>17</v>
      </c>
      <c r="V5" s="121" t="s">
        <v>14</v>
      </c>
      <c r="W5" s="140" t="s">
        <v>15</v>
      </c>
      <c r="X5" s="140" t="s">
        <v>16</v>
      </c>
      <c r="Y5" s="140" t="s">
        <v>17</v>
      </c>
      <c r="Z5" s="121" t="s">
        <v>14</v>
      </c>
      <c r="AA5" s="140" t="s">
        <v>15</v>
      </c>
      <c r="AB5" s="140" t="s">
        <v>16</v>
      </c>
      <c r="AC5" s="140" t="s">
        <v>17</v>
      </c>
      <c r="AD5" s="121" t="s">
        <v>14</v>
      </c>
      <c r="AE5" s="121" t="s">
        <v>14</v>
      </c>
      <c r="AF5" s="140" t="s">
        <v>15</v>
      </c>
      <c r="AG5" s="140" t="s">
        <v>16</v>
      </c>
      <c r="AH5" s="140" t="s">
        <v>17</v>
      </c>
      <c r="AI5" s="121" t="s">
        <v>14</v>
      </c>
      <c r="AJ5" s="140" t="s">
        <v>15</v>
      </c>
      <c r="AK5" s="140" t="s">
        <v>16</v>
      </c>
      <c r="AL5" s="140" t="s">
        <v>17</v>
      </c>
      <c r="AM5" s="121" t="s">
        <v>14</v>
      </c>
      <c r="AN5" s="140" t="s">
        <v>15</v>
      </c>
      <c r="AO5" s="140" t="s">
        <v>16</v>
      </c>
      <c r="AP5" s="140" t="s">
        <v>17</v>
      </c>
      <c r="AQ5" s="121" t="s">
        <v>14</v>
      </c>
      <c r="AR5" s="140" t="s">
        <v>15</v>
      </c>
      <c r="AS5" s="140" t="s">
        <v>16</v>
      </c>
      <c r="AT5" s="140" t="s">
        <v>17</v>
      </c>
      <c r="AU5" s="121" t="s">
        <v>14</v>
      </c>
      <c r="AV5" s="140" t="s">
        <v>15</v>
      </c>
      <c r="AW5" s="140" t="s">
        <v>16</v>
      </c>
      <c r="AX5" s="140" t="s">
        <v>17</v>
      </c>
      <c r="AY5" s="121" t="s">
        <v>14</v>
      </c>
      <c r="AZ5" s="140" t="s">
        <v>15</v>
      </c>
      <c r="BA5" s="140" t="s">
        <v>16</v>
      </c>
      <c r="BB5" s="140" t="s">
        <v>17</v>
      </c>
      <c r="BC5" s="130" t="s">
        <v>14</v>
      </c>
      <c r="BD5" s="130" t="s">
        <v>14</v>
      </c>
      <c r="BE5" s="130" t="s">
        <v>28</v>
      </c>
      <c r="BF5" s="130" t="s">
        <v>29</v>
      </c>
      <c r="BG5" s="130" t="s">
        <v>30</v>
      </c>
      <c r="BH5" s="130" t="s">
        <v>31</v>
      </c>
      <c r="BI5" s="130" t="s">
        <v>32</v>
      </c>
      <c r="BJ5" s="130" t="s">
        <v>33</v>
      </c>
      <c r="BK5" s="130" t="s">
        <v>14</v>
      </c>
      <c r="BL5" s="130" t="s">
        <v>28</v>
      </c>
      <c r="BM5" s="130" t="s">
        <v>29</v>
      </c>
      <c r="BN5" s="130" t="s">
        <v>30</v>
      </c>
      <c r="BO5" s="130" t="s">
        <v>31</v>
      </c>
      <c r="BP5" s="130" t="s">
        <v>32</v>
      </c>
      <c r="BQ5" s="134" t="s">
        <v>33</v>
      </c>
      <c r="BR5" s="130" t="s">
        <v>14</v>
      </c>
      <c r="BS5" s="141" t="s">
        <v>28</v>
      </c>
      <c r="BT5" s="141" t="s">
        <v>29</v>
      </c>
      <c r="BU5" s="141" t="s">
        <v>30</v>
      </c>
      <c r="BV5" s="141" t="s">
        <v>31</v>
      </c>
      <c r="BW5" s="141" t="s">
        <v>32</v>
      </c>
      <c r="BX5" s="141" t="s">
        <v>33</v>
      </c>
      <c r="BY5" s="130" t="s">
        <v>14</v>
      </c>
      <c r="BZ5" s="141" t="s">
        <v>28</v>
      </c>
      <c r="CA5" s="130" t="s">
        <v>29</v>
      </c>
      <c r="CB5" s="130" t="s">
        <v>30</v>
      </c>
      <c r="CC5" s="130" t="s">
        <v>31</v>
      </c>
      <c r="CD5" s="130" t="s">
        <v>32</v>
      </c>
      <c r="CE5" s="130" t="s">
        <v>33</v>
      </c>
      <c r="CF5" s="130" t="s">
        <v>14</v>
      </c>
      <c r="CG5" s="130" t="s">
        <v>28</v>
      </c>
      <c r="CH5" s="130" t="s">
        <v>29</v>
      </c>
      <c r="CI5" s="130" t="s">
        <v>30</v>
      </c>
      <c r="CJ5" s="130" t="s">
        <v>31</v>
      </c>
      <c r="CK5" s="130" t="s">
        <v>32</v>
      </c>
      <c r="CL5" s="130" t="s">
        <v>33</v>
      </c>
      <c r="CM5" s="130" t="s">
        <v>14</v>
      </c>
      <c r="CN5" s="141" t="s">
        <v>28</v>
      </c>
      <c r="CO5" s="141" t="s">
        <v>29</v>
      </c>
      <c r="CP5" s="141" t="s">
        <v>30</v>
      </c>
      <c r="CQ5" s="141" t="s">
        <v>31</v>
      </c>
      <c r="CR5" s="141" t="s">
        <v>32</v>
      </c>
      <c r="CS5" s="141" t="s">
        <v>33</v>
      </c>
      <c r="CT5" s="130" t="s">
        <v>14</v>
      </c>
      <c r="CU5" s="141" t="s">
        <v>28</v>
      </c>
      <c r="CV5" s="130" t="s">
        <v>29</v>
      </c>
      <c r="CW5" s="130" t="s">
        <v>30</v>
      </c>
      <c r="CX5" s="130" t="s">
        <v>31</v>
      </c>
      <c r="CY5" s="130" t="s">
        <v>32</v>
      </c>
      <c r="CZ5" s="130" t="s">
        <v>33</v>
      </c>
      <c r="DA5" s="130" t="s">
        <v>14</v>
      </c>
      <c r="DB5" s="130" t="s">
        <v>28</v>
      </c>
      <c r="DC5" s="130" t="s">
        <v>29</v>
      </c>
      <c r="DD5" s="130" t="s">
        <v>30</v>
      </c>
      <c r="DE5" s="130" t="s">
        <v>31</v>
      </c>
      <c r="DF5" s="130" t="s">
        <v>32</v>
      </c>
      <c r="DG5" s="130" t="s">
        <v>33</v>
      </c>
      <c r="DH5" s="127"/>
      <c r="DI5" s="121"/>
      <c r="DJ5" s="121"/>
      <c r="DK5" s="121"/>
      <c r="DL5" s="121"/>
      <c r="DM5" s="121"/>
    </row>
    <row r="6" spans="1:117" s="146" customFormat="1" ht="13.5" customHeight="1" x14ac:dyDescent="0.2">
      <c r="A6" s="119"/>
      <c r="B6" s="119"/>
      <c r="C6" s="120"/>
      <c r="D6" s="142" t="s">
        <v>34</v>
      </c>
      <c r="E6" s="143" t="s">
        <v>34</v>
      </c>
      <c r="F6" s="143" t="s">
        <v>34</v>
      </c>
      <c r="G6" s="144" t="s">
        <v>34</v>
      </c>
      <c r="H6" s="144" t="s">
        <v>34</v>
      </c>
      <c r="I6" s="144" t="s">
        <v>34</v>
      </c>
      <c r="J6" s="143" t="s">
        <v>34</v>
      </c>
      <c r="K6" s="144" t="s">
        <v>34</v>
      </c>
      <c r="L6" s="144" t="s">
        <v>34</v>
      </c>
      <c r="M6" s="144" t="s">
        <v>34</v>
      </c>
      <c r="N6" s="143" t="s">
        <v>34</v>
      </c>
      <c r="O6" s="144" t="s">
        <v>34</v>
      </c>
      <c r="P6" s="144" t="s">
        <v>34</v>
      </c>
      <c r="Q6" s="144" t="s">
        <v>34</v>
      </c>
      <c r="R6" s="143" t="s">
        <v>34</v>
      </c>
      <c r="S6" s="144" t="s">
        <v>34</v>
      </c>
      <c r="T6" s="144" t="s">
        <v>34</v>
      </c>
      <c r="U6" s="144" t="s">
        <v>34</v>
      </c>
      <c r="V6" s="143" t="s">
        <v>34</v>
      </c>
      <c r="W6" s="144" t="s">
        <v>34</v>
      </c>
      <c r="X6" s="144" t="s">
        <v>34</v>
      </c>
      <c r="Y6" s="144" t="s">
        <v>34</v>
      </c>
      <c r="Z6" s="143" t="s">
        <v>34</v>
      </c>
      <c r="AA6" s="144" t="s">
        <v>34</v>
      </c>
      <c r="AB6" s="144" t="s">
        <v>34</v>
      </c>
      <c r="AC6" s="144" t="s">
        <v>34</v>
      </c>
      <c r="AD6" s="143" t="s">
        <v>34</v>
      </c>
      <c r="AE6" s="143" t="s">
        <v>34</v>
      </c>
      <c r="AF6" s="144" t="s">
        <v>34</v>
      </c>
      <c r="AG6" s="144" t="s">
        <v>34</v>
      </c>
      <c r="AH6" s="144" t="s">
        <v>34</v>
      </c>
      <c r="AI6" s="143" t="s">
        <v>34</v>
      </c>
      <c r="AJ6" s="144" t="s">
        <v>34</v>
      </c>
      <c r="AK6" s="144" t="s">
        <v>34</v>
      </c>
      <c r="AL6" s="144" t="s">
        <v>34</v>
      </c>
      <c r="AM6" s="143" t="s">
        <v>34</v>
      </c>
      <c r="AN6" s="144" t="s">
        <v>34</v>
      </c>
      <c r="AO6" s="144" t="s">
        <v>34</v>
      </c>
      <c r="AP6" s="144" t="s">
        <v>34</v>
      </c>
      <c r="AQ6" s="143" t="s">
        <v>34</v>
      </c>
      <c r="AR6" s="144" t="s">
        <v>34</v>
      </c>
      <c r="AS6" s="144" t="s">
        <v>34</v>
      </c>
      <c r="AT6" s="144" t="s">
        <v>34</v>
      </c>
      <c r="AU6" s="143" t="s">
        <v>34</v>
      </c>
      <c r="AV6" s="144" t="s">
        <v>34</v>
      </c>
      <c r="AW6" s="144" t="s">
        <v>34</v>
      </c>
      <c r="AX6" s="144" t="s">
        <v>34</v>
      </c>
      <c r="AY6" s="143" t="s">
        <v>34</v>
      </c>
      <c r="AZ6" s="144" t="s">
        <v>34</v>
      </c>
      <c r="BA6" s="144" t="s">
        <v>34</v>
      </c>
      <c r="BB6" s="144" t="s">
        <v>34</v>
      </c>
      <c r="BC6" s="142" t="s">
        <v>34</v>
      </c>
      <c r="BD6" s="142" t="s">
        <v>34</v>
      </c>
      <c r="BE6" s="142" t="s">
        <v>34</v>
      </c>
      <c r="BF6" s="142" t="s">
        <v>34</v>
      </c>
      <c r="BG6" s="142" t="s">
        <v>34</v>
      </c>
      <c r="BH6" s="142" t="s">
        <v>34</v>
      </c>
      <c r="BI6" s="142" t="s">
        <v>34</v>
      </c>
      <c r="BJ6" s="142" t="s">
        <v>34</v>
      </c>
      <c r="BK6" s="142" t="s">
        <v>34</v>
      </c>
      <c r="BL6" s="142" t="s">
        <v>34</v>
      </c>
      <c r="BM6" s="142" t="s">
        <v>34</v>
      </c>
      <c r="BN6" s="142" t="s">
        <v>34</v>
      </c>
      <c r="BO6" s="142" t="s">
        <v>34</v>
      </c>
      <c r="BP6" s="142" t="s">
        <v>34</v>
      </c>
      <c r="BQ6" s="145" t="s">
        <v>34</v>
      </c>
      <c r="BR6" s="142" t="s">
        <v>34</v>
      </c>
      <c r="BS6" s="142" t="s">
        <v>34</v>
      </c>
      <c r="BT6" s="142" t="s">
        <v>34</v>
      </c>
      <c r="BU6" s="142" t="s">
        <v>34</v>
      </c>
      <c r="BV6" s="142" t="s">
        <v>34</v>
      </c>
      <c r="BW6" s="142" t="s">
        <v>34</v>
      </c>
      <c r="BX6" s="142" t="s">
        <v>34</v>
      </c>
      <c r="BY6" s="142" t="s">
        <v>34</v>
      </c>
      <c r="BZ6" s="143" t="s">
        <v>34</v>
      </c>
      <c r="CA6" s="143" t="s">
        <v>34</v>
      </c>
      <c r="CB6" s="143" t="s">
        <v>34</v>
      </c>
      <c r="CC6" s="143" t="s">
        <v>34</v>
      </c>
      <c r="CD6" s="143" t="s">
        <v>34</v>
      </c>
      <c r="CE6" s="143" t="s">
        <v>34</v>
      </c>
      <c r="CF6" s="142" t="s">
        <v>34</v>
      </c>
      <c r="CG6" s="142" t="s">
        <v>34</v>
      </c>
      <c r="CH6" s="142" t="s">
        <v>34</v>
      </c>
      <c r="CI6" s="142" t="s">
        <v>34</v>
      </c>
      <c r="CJ6" s="142" t="s">
        <v>34</v>
      </c>
      <c r="CK6" s="142" t="s">
        <v>34</v>
      </c>
      <c r="CL6" s="142" t="s">
        <v>34</v>
      </c>
      <c r="CM6" s="142" t="s">
        <v>34</v>
      </c>
      <c r="CN6" s="142" t="s">
        <v>34</v>
      </c>
      <c r="CO6" s="142" t="s">
        <v>34</v>
      </c>
      <c r="CP6" s="142" t="s">
        <v>34</v>
      </c>
      <c r="CQ6" s="142" t="s">
        <v>34</v>
      </c>
      <c r="CR6" s="142" t="s">
        <v>34</v>
      </c>
      <c r="CS6" s="142" t="s">
        <v>34</v>
      </c>
      <c r="CT6" s="142" t="s">
        <v>34</v>
      </c>
      <c r="CU6" s="143" t="s">
        <v>34</v>
      </c>
      <c r="CV6" s="143" t="s">
        <v>34</v>
      </c>
      <c r="CW6" s="143" t="s">
        <v>34</v>
      </c>
      <c r="CX6" s="143" t="s">
        <v>34</v>
      </c>
      <c r="CY6" s="143" t="s">
        <v>34</v>
      </c>
      <c r="CZ6" s="143" t="s">
        <v>34</v>
      </c>
      <c r="DA6" s="142" t="s">
        <v>34</v>
      </c>
      <c r="DB6" s="142" t="s">
        <v>34</v>
      </c>
      <c r="DC6" s="142" t="s">
        <v>34</v>
      </c>
      <c r="DD6" s="142" t="s">
        <v>34</v>
      </c>
      <c r="DE6" s="142" t="s">
        <v>34</v>
      </c>
      <c r="DF6" s="142" t="s">
        <v>34</v>
      </c>
      <c r="DG6" s="142" t="s">
        <v>34</v>
      </c>
      <c r="DH6" s="142" t="s">
        <v>34</v>
      </c>
      <c r="DI6" s="143" t="s">
        <v>35</v>
      </c>
      <c r="DJ6" s="142" t="s">
        <v>34</v>
      </c>
      <c r="DK6" s="142" t="s">
        <v>34</v>
      </c>
      <c r="DL6" s="142" t="s">
        <v>34</v>
      </c>
      <c r="DM6" s="142" t="s">
        <v>34</v>
      </c>
    </row>
    <row r="7" spans="1:117" ht="13.5" customHeight="1" x14ac:dyDescent="0.2">
      <c r="A7" s="147" t="str">
        <f>[7]ごみ処理概要!A7</f>
        <v>岐阜県</v>
      </c>
      <c r="B7" s="148" t="str">
        <f>[7]ごみ処理概要!B7</f>
        <v>21000</v>
      </c>
      <c r="C7" s="149" t="s">
        <v>14</v>
      </c>
      <c r="D7" s="42">
        <f t="shared" ref="D7:D49" si="0">SUM(E7,AD7,BC7)</f>
        <v>608062</v>
      </c>
      <c r="E7" s="42">
        <f t="shared" ref="E7:E49" si="1">SUM(F7,J7,N7,R7,V7,Z7)</f>
        <v>383720</v>
      </c>
      <c r="F7" s="42">
        <f t="shared" ref="F7:F49" si="2">SUM(G7:I7)</f>
        <v>176</v>
      </c>
      <c r="G7" s="42">
        <f>SUM(G$8:G$207)</f>
        <v>156</v>
      </c>
      <c r="H7" s="42">
        <f>SUM(H$8:H$207)</f>
        <v>12</v>
      </c>
      <c r="I7" s="42">
        <f>SUM(I$8:I$207)</f>
        <v>8</v>
      </c>
      <c r="J7" s="42">
        <f t="shared" ref="J7:J49" si="3">SUM(K7:M7)</f>
        <v>327131</v>
      </c>
      <c r="K7" s="42">
        <f>SUM(K$8:K$207)</f>
        <v>95657</v>
      </c>
      <c r="L7" s="42">
        <f>SUM(L$8:L$207)</f>
        <v>231124</v>
      </c>
      <c r="M7" s="42">
        <f>SUM(M$8:M$207)</f>
        <v>350</v>
      </c>
      <c r="N7" s="42">
        <f t="shared" ref="N7:N49" si="4">SUM(O7:Q7)</f>
        <v>13066</v>
      </c>
      <c r="O7" s="42">
        <f>SUM(O$8:O$207)</f>
        <v>3641</v>
      </c>
      <c r="P7" s="42">
        <f>SUM(P$8:P$207)</f>
        <v>9387</v>
      </c>
      <c r="Q7" s="42">
        <f>SUM(Q$8:Q$207)</f>
        <v>38</v>
      </c>
      <c r="R7" s="42">
        <f t="shared" ref="R7:R49" si="5">SUM(S7:U7)</f>
        <v>34600</v>
      </c>
      <c r="S7" s="42">
        <f>SUM(S$8:S$207)</f>
        <v>5462</v>
      </c>
      <c r="T7" s="42">
        <f>SUM(T$8:T$207)</f>
        <v>29084</v>
      </c>
      <c r="U7" s="42">
        <f>SUM(U$8:U$207)</f>
        <v>54</v>
      </c>
      <c r="V7" s="42">
        <f t="shared" ref="V7:V49" si="6">SUM(W7:Y7)</f>
        <v>683</v>
      </c>
      <c r="W7" s="42">
        <f>SUM(W$8:W$207)</f>
        <v>173</v>
      </c>
      <c r="X7" s="42">
        <f>SUM(X$8:X$207)</f>
        <v>510</v>
      </c>
      <c r="Y7" s="42">
        <f>SUM(Y$8:Y$207)</f>
        <v>0</v>
      </c>
      <c r="Z7" s="42">
        <f t="shared" ref="Z7:Z49" si="7">SUM(AA7:AC7)</f>
        <v>8064</v>
      </c>
      <c r="AA7" s="42">
        <f>SUM(AA$8:AA$207)</f>
        <v>854</v>
      </c>
      <c r="AB7" s="42">
        <f>SUM(AB$8:AB$207)</f>
        <v>6981</v>
      </c>
      <c r="AC7" s="42">
        <f>SUM(AC$8:AC$207)</f>
        <v>229</v>
      </c>
      <c r="AD7" s="42">
        <f t="shared" ref="AD7:AD49" si="8">SUM(AE7,AI7,AM7,AQ7,AU7,AY7)</f>
        <v>151609</v>
      </c>
      <c r="AE7" s="42">
        <f t="shared" ref="AE7:AE49" si="9">SUM(AF7:AH7)</f>
        <v>0</v>
      </c>
      <c r="AF7" s="42">
        <f>SUM(AF$8:AF$207)</f>
        <v>0</v>
      </c>
      <c r="AG7" s="42">
        <f>SUM(AG$8:AG$207)</f>
        <v>0</v>
      </c>
      <c r="AH7" s="42">
        <f>SUM(AH$8:AH$207)</f>
        <v>0</v>
      </c>
      <c r="AI7" s="42">
        <f t="shared" ref="AI7:AI49" si="10">SUM(AJ7:AL7)</f>
        <v>143458</v>
      </c>
      <c r="AJ7" s="42">
        <f>SUM(AJ$8:AJ$207)</f>
        <v>0</v>
      </c>
      <c r="AK7" s="42">
        <f>SUM(AK$8:AK$207)</f>
        <v>1061</v>
      </c>
      <c r="AL7" s="42">
        <f>SUM(AL$8:AL$207)</f>
        <v>142397</v>
      </c>
      <c r="AM7" s="42">
        <f t="shared" ref="AM7:AM49" si="11">SUM(AN7:AP7)</f>
        <v>2182</v>
      </c>
      <c r="AN7" s="42">
        <f>SUM(AN$8:AN$207)</f>
        <v>0</v>
      </c>
      <c r="AO7" s="42">
        <f>SUM(AO$8:AO$207)</f>
        <v>0</v>
      </c>
      <c r="AP7" s="42">
        <f>SUM(AP$8:AP$207)</f>
        <v>2182</v>
      </c>
      <c r="AQ7" s="42">
        <f t="shared" ref="AQ7:AQ49" si="12">SUM(AR7:AT7)</f>
        <v>4140</v>
      </c>
      <c r="AR7" s="42">
        <f>SUM(AR$8:AR$207)</f>
        <v>0</v>
      </c>
      <c r="AS7" s="42">
        <f>SUM(AS$8:AS$207)</f>
        <v>110</v>
      </c>
      <c r="AT7" s="42">
        <f>SUM(AT$8:AT$207)</f>
        <v>4030</v>
      </c>
      <c r="AU7" s="42">
        <f t="shared" ref="AU7:AU49" si="13">SUM(AV7:AX7)</f>
        <v>7</v>
      </c>
      <c r="AV7" s="42">
        <f>SUM(AV$8:AV$207)</f>
        <v>0</v>
      </c>
      <c r="AW7" s="42">
        <f>SUM(AW$8:AW$207)</f>
        <v>0</v>
      </c>
      <c r="AX7" s="42">
        <f>SUM(AX$8:AX$207)</f>
        <v>7</v>
      </c>
      <c r="AY7" s="42">
        <f t="shared" ref="AY7:AY49" si="14">SUM(AZ7:BB7)</f>
        <v>1822</v>
      </c>
      <c r="AZ7" s="42">
        <f>SUM(AZ$8:AZ$207)</f>
        <v>0</v>
      </c>
      <c r="BA7" s="42">
        <f>SUM(BA$8:BA$207)</f>
        <v>0</v>
      </c>
      <c r="BB7" s="42">
        <f>SUM(BB$8:BB$207)</f>
        <v>1822</v>
      </c>
      <c r="BC7" s="42">
        <f t="shared" ref="BC7:BC49" si="15">SUM(BD7,BK7)</f>
        <v>72733</v>
      </c>
      <c r="BD7" s="42">
        <f t="shared" ref="BD7:BD49" si="16">SUM(BE7:BJ7)</f>
        <v>40994</v>
      </c>
      <c r="BE7" s="42">
        <f t="shared" ref="BE7:BJ7" si="17">SUM(BE$8:BE$207)</f>
        <v>265</v>
      </c>
      <c r="BF7" s="42">
        <f t="shared" si="17"/>
        <v>13208</v>
      </c>
      <c r="BG7" s="42">
        <f t="shared" si="17"/>
        <v>7474</v>
      </c>
      <c r="BH7" s="42">
        <f t="shared" si="17"/>
        <v>6004</v>
      </c>
      <c r="BI7" s="42">
        <f t="shared" si="17"/>
        <v>1757</v>
      </c>
      <c r="BJ7" s="42">
        <f t="shared" si="17"/>
        <v>12286</v>
      </c>
      <c r="BK7" s="42">
        <f t="shared" ref="BK7:BK49" si="18">SUM(BL7:BQ7)</f>
        <v>31739</v>
      </c>
      <c r="BL7" s="42">
        <f t="shared" ref="BL7:BQ7" si="19">SUM(BL$8:BL$207)</f>
        <v>0</v>
      </c>
      <c r="BM7" s="42">
        <f t="shared" si="19"/>
        <v>23329</v>
      </c>
      <c r="BN7" s="42">
        <f t="shared" si="19"/>
        <v>2848</v>
      </c>
      <c r="BO7" s="42">
        <f t="shared" si="19"/>
        <v>3059</v>
      </c>
      <c r="BP7" s="42">
        <f t="shared" si="19"/>
        <v>1373</v>
      </c>
      <c r="BQ7" s="42">
        <f t="shared" si="19"/>
        <v>1130</v>
      </c>
      <c r="BR7" s="42">
        <f t="shared" ref="BR7:BX22" si="20">SUM(BY7,CF7)</f>
        <v>424714</v>
      </c>
      <c r="BS7" s="42">
        <f t="shared" si="20"/>
        <v>441</v>
      </c>
      <c r="BT7" s="42">
        <f t="shared" si="20"/>
        <v>340339</v>
      </c>
      <c r="BU7" s="42">
        <f t="shared" si="20"/>
        <v>20540</v>
      </c>
      <c r="BV7" s="42">
        <f t="shared" si="20"/>
        <v>40604</v>
      </c>
      <c r="BW7" s="42">
        <f t="shared" si="20"/>
        <v>2440</v>
      </c>
      <c r="BX7" s="42">
        <f t="shared" si="20"/>
        <v>20350</v>
      </c>
      <c r="BY7" s="42">
        <f t="shared" ref="BY7:BY49" si="21">SUM(BZ7:CE7)</f>
        <v>383720</v>
      </c>
      <c r="BZ7" s="42">
        <f t="shared" ref="BZ7:BZ49" si="22">F7</f>
        <v>176</v>
      </c>
      <c r="CA7" s="42">
        <f t="shared" ref="CA7:CA49" si="23">J7</f>
        <v>327131</v>
      </c>
      <c r="CB7" s="42">
        <f t="shared" ref="CB7:CB49" si="24">N7</f>
        <v>13066</v>
      </c>
      <c r="CC7" s="42">
        <f t="shared" ref="CC7:CC49" si="25">R7</f>
        <v>34600</v>
      </c>
      <c r="CD7" s="42">
        <f t="shared" ref="CD7:CD49" si="26">V7</f>
        <v>683</v>
      </c>
      <c r="CE7" s="42">
        <f t="shared" ref="CE7:CE49" si="27">Z7</f>
        <v>8064</v>
      </c>
      <c r="CF7" s="42">
        <f t="shared" ref="CF7:CF49" si="28">SUM(CG7:CL7)</f>
        <v>40994</v>
      </c>
      <c r="CG7" s="42">
        <f t="shared" ref="CG7:CL22" si="29">BE7</f>
        <v>265</v>
      </c>
      <c r="CH7" s="42">
        <f t="shared" si="29"/>
        <v>13208</v>
      </c>
      <c r="CI7" s="42">
        <f t="shared" si="29"/>
        <v>7474</v>
      </c>
      <c r="CJ7" s="42">
        <f t="shared" si="29"/>
        <v>6004</v>
      </c>
      <c r="CK7" s="42">
        <f t="shared" si="29"/>
        <v>1757</v>
      </c>
      <c r="CL7" s="42">
        <f t="shared" si="29"/>
        <v>12286</v>
      </c>
      <c r="CM7" s="42">
        <f t="shared" ref="CM7:CS22" si="30">SUM(CT7,DA7)</f>
        <v>183348</v>
      </c>
      <c r="CN7" s="42">
        <f t="shared" si="30"/>
        <v>0</v>
      </c>
      <c r="CO7" s="42">
        <f t="shared" si="30"/>
        <v>166787</v>
      </c>
      <c r="CP7" s="42">
        <f t="shared" si="30"/>
        <v>5030</v>
      </c>
      <c r="CQ7" s="42">
        <f t="shared" si="30"/>
        <v>7199</v>
      </c>
      <c r="CR7" s="42">
        <f t="shared" si="30"/>
        <v>1380</v>
      </c>
      <c r="CS7" s="42">
        <f t="shared" si="30"/>
        <v>2952</v>
      </c>
      <c r="CT7" s="42">
        <f t="shared" ref="CT7:CT49" si="31">SUM(CU7:CZ7)</f>
        <v>151609</v>
      </c>
      <c r="CU7" s="42">
        <f t="shared" ref="CU7:CU49" si="32">AE7</f>
        <v>0</v>
      </c>
      <c r="CV7" s="42">
        <f t="shared" ref="CV7:CV49" si="33">AI7</f>
        <v>143458</v>
      </c>
      <c r="CW7" s="42">
        <f t="shared" ref="CW7:CW49" si="34">AM7</f>
        <v>2182</v>
      </c>
      <c r="CX7" s="42">
        <f t="shared" ref="CX7:CX49" si="35">AQ7</f>
        <v>4140</v>
      </c>
      <c r="CY7" s="42">
        <f t="shared" ref="CY7:CY49" si="36">AU7</f>
        <v>7</v>
      </c>
      <c r="CZ7" s="42">
        <f t="shared" ref="CZ7:CZ49" si="37">AY7</f>
        <v>1822</v>
      </c>
      <c r="DA7" s="42">
        <f t="shared" ref="DA7:DA49" si="38">SUM(DB7:DG7)</f>
        <v>31739</v>
      </c>
      <c r="DB7" s="42">
        <f t="shared" ref="DB7:DG22" si="39">BL7</f>
        <v>0</v>
      </c>
      <c r="DC7" s="42">
        <f t="shared" si="39"/>
        <v>23329</v>
      </c>
      <c r="DD7" s="42">
        <f t="shared" si="39"/>
        <v>2848</v>
      </c>
      <c r="DE7" s="42">
        <f t="shared" si="39"/>
        <v>3059</v>
      </c>
      <c r="DF7" s="42">
        <f t="shared" si="39"/>
        <v>1373</v>
      </c>
      <c r="DG7" s="42">
        <f t="shared" si="39"/>
        <v>1130</v>
      </c>
      <c r="DH7" s="42">
        <f>SUM(DH$8:DH$207)</f>
        <v>1024</v>
      </c>
      <c r="DI7" s="42">
        <f t="shared" ref="DI7:DI49" si="40">SUM(DJ7:DM7)</f>
        <v>107</v>
      </c>
      <c r="DJ7" s="42">
        <f>SUM(DJ$8:DJ$207)</f>
        <v>10</v>
      </c>
      <c r="DK7" s="42">
        <f>SUM(DK$8:DK$207)</f>
        <v>16</v>
      </c>
      <c r="DL7" s="42">
        <f>SUM(DL$8:DL$207)</f>
        <v>13</v>
      </c>
      <c r="DM7" s="42">
        <f>SUM(DM$8:DM$207)</f>
        <v>68</v>
      </c>
    </row>
    <row r="8" spans="1:117" ht="13.5" customHeight="1" x14ac:dyDescent="0.2">
      <c r="A8" s="150" t="s">
        <v>36</v>
      </c>
      <c r="B8" s="151" t="s">
        <v>37</v>
      </c>
      <c r="C8" s="150" t="s">
        <v>38</v>
      </c>
      <c r="D8" s="152">
        <f t="shared" si="0"/>
        <v>129729</v>
      </c>
      <c r="E8" s="152">
        <f t="shared" si="1"/>
        <v>85059</v>
      </c>
      <c r="F8" s="152">
        <f t="shared" si="2"/>
        <v>0</v>
      </c>
      <c r="G8" s="152">
        <v>0</v>
      </c>
      <c r="H8" s="152">
        <v>0</v>
      </c>
      <c r="I8" s="152">
        <v>0</v>
      </c>
      <c r="J8" s="152">
        <f t="shared" si="3"/>
        <v>76168</v>
      </c>
      <c r="K8" s="152">
        <v>29173</v>
      </c>
      <c r="L8" s="152">
        <v>46995</v>
      </c>
      <c r="M8" s="152">
        <v>0</v>
      </c>
      <c r="N8" s="152">
        <f t="shared" si="4"/>
        <v>0</v>
      </c>
      <c r="O8" s="152">
        <v>0</v>
      </c>
      <c r="P8" s="152">
        <v>0</v>
      </c>
      <c r="Q8" s="152">
        <v>0</v>
      </c>
      <c r="R8" s="152">
        <f t="shared" si="5"/>
        <v>6470</v>
      </c>
      <c r="S8" s="152">
        <v>24</v>
      </c>
      <c r="T8" s="152">
        <v>6446</v>
      </c>
      <c r="U8" s="152">
        <v>0</v>
      </c>
      <c r="V8" s="152">
        <f t="shared" si="6"/>
        <v>368</v>
      </c>
      <c r="W8" s="152">
        <v>0</v>
      </c>
      <c r="X8" s="152">
        <v>368</v>
      </c>
      <c r="Y8" s="152">
        <v>0</v>
      </c>
      <c r="Z8" s="152">
        <f t="shared" si="7"/>
        <v>2053</v>
      </c>
      <c r="AA8" s="152">
        <v>177</v>
      </c>
      <c r="AB8" s="152">
        <v>1876</v>
      </c>
      <c r="AC8" s="152">
        <v>0</v>
      </c>
      <c r="AD8" s="152">
        <f t="shared" si="8"/>
        <v>36803</v>
      </c>
      <c r="AE8" s="152">
        <f t="shared" si="9"/>
        <v>0</v>
      </c>
      <c r="AF8" s="152">
        <v>0</v>
      </c>
      <c r="AG8" s="152">
        <v>0</v>
      </c>
      <c r="AH8" s="152">
        <v>0</v>
      </c>
      <c r="AI8" s="152">
        <f t="shared" si="10"/>
        <v>32597</v>
      </c>
      <c r="AJ8" s="152">
        <v>0</v>
      </c>
      <c r="AK8" s="152">
        <v>0</v>
      </c>
      <c r="AL8" s="152">
        <v>32597</v>
      </c>
      <c r="AM8" s="152">
        <f t="shared" si="11"/>
        <v>0</v>
      </c>
      <c r="AN8" s="152">
        <v>0</v>
      </c>
      <c r="AO8" s="152">
        <v>0</v>
      </c>
      <c r="AP8" s="152">
        <v>0</v>
      </c>
      <c r="AQ8" s="152">
        <f t="shared" si="12"/>
        <v>2773</v>
      </c>
      <c r="AR8" s="152">
        <v>0</v>
      </c>
      <c r="AS8" s="152">
        <v>0</v>
      </c>
      <c r="AT8" s="152">
        <v>2773</v>
      </c>
      <c r="AU8" s="152">
        <f t="shared" si="13"/>
        <v>7</v>
      </c>
      <c r="AV8" s="152">
        <v>0</v>
      </c>
      <c r="AW8" s="152">
        <v>0</v>
      </c>
      <c r="AX8" s="152">
        <v>7</v>
      </c>
      <c r="AY8" s="152">
        <f t="shared" si="14"/>
        <v>1426</v>
      </c>
      <c r="AZ8" s="152">
        <v>0</v>
      </c>
      <c r="BA8" s="152">
        <v>0</v>
      </c>
      <c r="BB8" s="152">
        <v>1426</v>
      </c>
      <c r="BC8" s="152">
        <f t="shared" si="15"/>
        <v>7867</v>
      </c>
      <c r="BD8" s="152">
        <f t="shared" si="16"/>
        <v>5452</v>
      </c>
      <c r="BE8" s="152">
        <v>0</v>
      </c>
      <c r="BF8" s="152">
        <v>0</v>
      </c>
      <c r="BG8" s="152">
        <v>0</v>
      </c>
      <c r="BH8" s="152">
        <v>141</v>
      </c>
      <c r="BI8" s="152">
        <v>0</v>
      </c>
      <c r="BJ8" s="152">
        <v>5311</v>
      </c>
      <c r="BK8" s="152">
        <f t="shared" si="18"/>
        <v>2415</v>
      </c>
      <c r="BL8" s="152">
        <v>0</v>
      </c>
      <c r="BM8" s="152">
        <v>2411</v>
      </c>
      <c r="BN8" s="152">
        <v>0</v>
      </c>
      <c r="BO8" s="152">
        <v>4</v>
      </c>
      <c r="BP8" s="152">
        <v>0</v>
      </c>
      <c r="BQ8" s="152">
        <v>0</v>
      </c>
      <c r="BR8" s="152">
        <f t="shared" si="20"/>
        <v>90511</v>
      </c>
      <c r="BS8" s="152">
        <f t="shared" si="20"/>
        <v>0</v>
      </c>
      <c r="BT8" s="152">
        <f t="shared" si="20"/>
        <v>76168</v>
      </c>
      <c r="BU8" s="152">
        <f t="shared" si="20"/>
        <v>0</v>
      </c>
      <c r="BV8" s="152">
        <f t="shared" si="20"/>
        <v>6611</v>
      </c>
      <c r="BW8" s="152">
        <f t="shared" si="20"/>
        <v>368</v>
      </c>
      <c r="BX8" s="152">
        <f t="shared" si="20"/>
        <v>7364</v>
      </c>
      <c r="BY8" s="152">
        <f t="shared" si="21"/>
        <v>85059</v>
      </c>
      <c r="BZ8" s="152">
        <f t="shared" si="22"/>
        <v>0</v>
      </c>
      <c r="CA8" s="152">
        <f t="shared" si="23"/>
        <v>76168</v>
      </c>
      <c r="CB8" s="152">
        <f t="shared" si="24"/>
        <v>0</v>
      </c>
      <c r="CC8" s="152">
        <f t="shared" si="25"/>
        <v>6470</v>
      </c>
      <c r="CD8" s="152">
        <f t="shared" si="26"/>
        <v>368</v>
      </c>
      <c r="CE8" s="152">
        <f t="shared" si="27"/>
        <v>2053</v>
      </c>
      <c r="CF8" s="152">
        <f t="shared" si="28"/>
        <v>5452</v>
      </c>
      <c r="CG8" s="152">
        <f t="shared" si="29"/>
        <v>0</v>
      </c>
      <c r="CH8" s="152">
        <f t="shared" si="29"/>
        <v>0</v>
      </c>
      <c r="CI8" s="152">
        <f t="shared" si="29"/>
        <v>0</v>
      </c>
      <c r="CJ8" s="152">
        <f t="shared" si="29"/>
        <v>141</v>
      </c>
      <c r="CK8" s="152">
        <f t="shared" si="29"/>
        <v>0</v>
      </c>
      <c r="CL8" s="152">
        <f t="shared" si="29"/>
        <v>5311</v>
      </c>
      <c r="CM8" s="152">
        <f t="shared" si="30"/>
        <v>39218</v>
      </c>
      <c r="CN8" s="152">
        <f t="shared" si="30"/>
        <v>0</v>
      </c>
      <c r="CO8" s="152">
        <f t="shared" si="30"/>
        <v>35008</v>
      </c>
      <c r="CP8" s="152">
        <f t="shared" si="30"/>
        <v>0</v>
      </c>
      <c r="CQ8" s="152">
        <f t="shared" si="30"/>
        <v>2777</v>
      </c>
      <c r="CR8" s="152">
        <f t="shared" si="30"/>
        <v>7</v>
      </c>
      <c r="CS8" s="152">
        <f t="shared" si="30"/>
        <v>1426</v>
      </c>
      <c r="CT8" s="152">
        <f t="shared" si="31"/>
        <v>36803</v>
      </c>
      <c r="CU8" s="152">
        <f t="shared" si="32"/>
        <v>0</v>
      </c>
      <c r="CV8" s="152">
        <f t="shared" si="33"/>
        <v>32597</v>
      </c>
      <c r="CW8" s="152">
        <f t="shared" si="34"/>
        <v>0</v>
      </c>
      <c r="CX8" s="152">
        <f t="shared" si="35"/>
        <v>2773</v>
      </c>
      <c r="CY8" s="152">
        <f t="shared" si="36"/>
        <v>7</v>
      </c>
      <c r="CZ8" s="152">
        <f t="shared" si="37"/>
        <v>1426</v>
      </c>
      <c r="DA8" s="152">
        <f t="shared" si="38"/>
        <v>2415</v>
      </c>
      <c r="DB8" s="152">
        <f t="shared" si="39"/>
        <v>0</v>
      </c>
      <c r="DC8" s="152">
        <f t="shared" si="39"/>
        <v>2411</v>
      </c>
      <c r="DD8" s="152">
        <f t="shared" si="39"/>
        <v>0</v>
      </c>
      <c r="DE8" s="152">
        <f t="shared" si="39"/>
        <v>4</v>
      </c>
      <c r="DF8" s="152">
        <f t="shared" si="39"/>
        <v>0</v>
      </c>
      <c r="DG8" s="152">
        <f t="shared" si="39"/>
        <v>0</v>
      </c>
      <c r="DH8" s="152">
        <v>0</v>
      </c>
      <c r="DI8" s="152">
        <f t="shared" si="40"/>
        <v>0</v>
      </c>
      <c r="DJ8" s="152">
        <v>0</v>
      </c>
      <c r="DK8" s="152">
        <v>0</v>
      </c>
      <c r="DL8" s="152">
        <v>0</v>
      </c>
      <c r="DM8" s="152">
        <v>0</v>
      </c>
    </row>
    <row r="9" spans="1:117" ht="13.5" customHeight="1" x14ac:dyDescent="0.2">
      <c r="A9" s="150" t="s">
        <v>36</v>
      </c>
      <c r="B9" s="151" t="s">
        <v>39</v>
      </c>
      <c r="C9" s="150" t="s">
        <v>40</v>
      </c>
      <c r="D9" s="152">
        <f t="shared" si="0"/>
        <v>49250</v>
      </c>
      <c r="E9" s="152">
        <f t="shared" si="1"/>
        <v>26746</v>
      </c>
      <c r="F9" s="152">
        <f t="shared" si="2"/>
        <v>0</v>
      </c>
      <c r="G9" s="152">
        <v>0</v>
      </c>
      <c r="H9" s="152">
        <v>0</v>
      </c>
      <c r="I9" s="152">
        <v>0</v>
      </c>
      <c r="J9" s="152">
        <f t="shared" si="3"/>
        <v>23411</v>
      </c>
      <c r="K9" s="152">
        <v>8288</v>
      </c>
      <c r="L9" s="152">
        <v>15123</v>
      </c>
      <c r="M9" s="152">
        <v>0</v>
      </c>
      <c r="N9" s="152">
        <f t="shared" si="4"/>
        <v>1111</v>
      </c>
      <c r="O9" s="152">
        <v>510</v>
      </c>
      <c r="P9" s="152">
        <v>601</v>
      </c>
      <c r="Q9" s="152">
        <v>0</v>
      </c>
      <c r="R9" s="152">
        <f t="shared" si="5"/>
        <v>1920</v>
      </c>
      <c r="S9" s="152">
        <v>552</v>
      </c>
      <c r="T9" s="152">
        <v>1368</v>
      </c>
      <c r="U9" s="152">
        <v>0</v>
      </c>
      <c r="V9" s="152">
        <f t="shared" si="6"/>
        <v>70</v>
      </c>
      <c r="W9" s="152">
        <v>65</v>
      </c>
      <c r="X9" s="152">
        <v>5</v>
      </c>
      <c r="Y9" s="152">
        <v>0</v>
      </c>
      <c r="Z9" s="152">
        <f t="shared" si="7"/>
        <v>234</v>
      </c>
      <c r="AA9" s="152">
        <v>234</v>
      </c>
      <c r="AB9" s="152">
        <v>0</v>
      </c>
      <c r="AC9" s="152">
        <v>0</v>
      </c>
      <c r="AD9" s="152">
        <f t="shared" si="8"/>
        <v>15575</v>
      </c>
      <c r="AE9" s="152">
        <f t="shared" si="9"/>
        <v>0</v>
      </c>
      <c r="AF9" s="152">
        <v>0</v>
      </c>
      <c r="AG9" s="152">
        <v>0</v>
      </c>
      <c r="AH9" s="152">
        <v>0</v>
      </c>
      <c r="AI9" s="152">
        <f t="shared" si="10"/>
        <v>14955</v>
      </c>
      <c r="AJ9" s="152">
        <v>0</v>
      </c>
      <c r="AK9" s="152">
        <v>0</v>
      </c>
      <c r="AL9" s="152">
        <v>14955</v>
      </c>
      <c r="AM9" s="152">
        <f t="shared" si="11"/>
        <v>503</v>
      </c>
      <c r="AN9" s="152">
        <v>0</v>
      </c>
      <c r="AO9" s="152">
        <v>0</v>
      </c>
      <c r="AP9" s="152">
        <v>503</v>
      </c>
      <c r="AQ9" s="152">
        <f t="shared" si="12"/>
        <v>117</v>
      </c>
      <c r="AR9" s="152">
        <v>0</v>
      </c>
      <c r="AS9" s="152">
        <v>16</v>
      </c>
      <c r="AT9" s="152">
        <v>101</v>
      </c>
      <c r="AU9" s="152">
        <f t="shared" si="13"/>
        <v>0</v>
      </c>
      <c r="AV9" s="152">
        <v>0</v>
      </c>
      <c r="AW9" s="152">
        <v>0</v>
      </c>
      <c r="AX9" s="152">
        <v>0</v>
      </c>
      <c r="AY9" s="152">
        <f t="shared" si="14"/>
        <v>0</v>
      </c>
      <c r="AZ9" s="152">
        <v>0</v>
      </c>
      <c r="BA9" s="152">
        <v>0</v>
      </c>
      <c r="BB9" s="152">
        <v>0</v>
      </c>
      <c r="BC9" s="152">
        <f t="shared" si="15"/>
        <v>6929</v>
      </c>
      <c r="BD9" s="152">
        <f t="shared" si="16"/>
        <v>3792</v>
      </c>
      <c r="BE9" s="152">
        <v>0</v>
      </c>
      <c r="BF9" s="152">
        <v>1113</v>
      </c>
      <c r="BG9" s="152">
        <v>2617</v>
      </c>
      <c r="BH9" s="152">
        <v>62</v>
      </c>
      <c r="BI9" s="152">
        <v>0</v>
      </c>
      <c r="BJ9" s="152">
        <v>0</v>
      </c>
      <c r="BK9" s="152">
        <f t="shared" si="18"/>
        <v>3137</v>
      </c>
      <c r="BL9" s="152">
        <v>0</v>
      </c>
      <c r="BM9" s="152">
        <v>2993</v>
      </c>
      <c r="BN9" s="152">
        <v>144</v>
      </c>
      <c r="BO9" s="152">
        <v>0</v>
      </c>
      <c r="BP9" s="152">
        <v>0</v>
      </c>
      <c r="BQ9" s="152">
        <v>0</v>
      </c>
      <c r="BR9" s="152">
        <f t="shared" si="20"/>
        <v>30538</v>
      </c>
      <c r="BS9" s="152">
        <f t="shared" si="20"/>
        <v>0</v>
      </c>
      <c r="BT9" s="152">
        <f t="shared" si="20"/>
        <v>24524</v>
      </c>
      <c r="BU9" s="152">
        <f t="shared" si="20"/>
        <v>3728</v>
      </c>
      <c r="BV9" s="152">
        <f t="shared" si="20"/>
        <v>1982</v>
      </c>
      <c r="BW9" s="152">
        <f t="shared" si="20"/>
        <v>70</v>
      </c>
      <c r="BX9" s="152">
        <f t="shared" si="20"/>
        <v>234</v>
      </c>
      <c r="BY9" s="152">
        <f t="shared" si="21"/>
        <v>26746</v>
      </c>
      <c r="BZ9" s="152">
        <f t="shared" si="22"/>
        <v>0</v>
      </c>
      <c r="CA9" s="152">
        <f t="shared" si="23"/>
        <v>23411</v>
      </c>
      <c r="CB9" s="152">
        <f t="shared" si="24"/>
        <v>1111</v>
      </c>
      <c r="CC9" s="152">
        <f t="shared" si="25"/>
        <v>1920</v>
      </c>
      <c r="CD9" s="152">
        <f t="shared" si="26"/>
        <v>70</v>
      </c>
      <c r="CE9" s="152">
        <f t="shared" si="27"/>
        <v>234</v>
      </c>
      <c r="CF9" s="152">
        <f t="shared" si="28"/>
        <v>3792</v>
      </c>
      <c r="CG9" s="152">
        <f t="shared" si="29"/>
        <v>0</v>
      </c>
      <c r="CH9" s="152">
        <f t="shared" si="29"/>
        <v>1113</v>
      </c>
      <c r="CI9" s="152">
        <f t="shared" si="29"/>
        <v>2617</v>
      </c>
      <c r="CJ9" s="152">
        <f t="shared" si="29"/>
        <v>62</v>
      </c>
      <c r="CK9" s="152">
        <f t="shared" si="29"/>
        <v>0</v>
      </c>
      <c r="CL9" s="152">
        <f t="shared" si="29"/>
        <v>0</v>
      </c>
      <c r="CM9" s="152">
        <f t="shared" si="30"/>
        <v>18712</v>
      </c>
      <c r="CN9" s="152">
        <f t="shared" si="30"/>
        <v>0</v>
      </c>
      <c r="CO9" s="152">
        <f t="shared" si="30"/>
        <v>17948</v>
      </c>
      <c r="CP9" s="152">
        <f t="shared" si="30"/>
        <v>647</v>
      </c>
      <c r="CQ9" s="152">
        <f t="shared" si="30"/>
        <v>117</v>
      </c>
      <c r="CR9" s="152">
        <f t="shared" si="30"/>
        <v>0</v>
      </c>
      <c r="CS9" s="152">
        <f t="shared" si="30"/>
        <v>0</v>
      </c>
      <c r="CT9" s="152">
        <f t="shared" si="31"/>
        <v>15575</v>
      </c>
      <c r="CU9" s="152">
        <f t="shared" si="32"/>
        <v>0</v>
      </c>
      <c r="CV9" s="152">
        <f t="shared" si="33"/>
        <v>14955</v>
      </c>
      <c r="CW9" s="152">
        <f t="shared" si="34"/>
        <v>503</v>
      </c>
      <c r="CX9" s="152">
        <f t="shared" si="35"/>
        <v>117</v>
      </c>
      <c r="CY9" s="152">
        <f t="shared" si="36"/>
        <v>0</v>
      </c>
      <c r="CZ9" s="152">
        <f t="shared" si="37"/>
        <v>0</v>
      </c>
      <c r="DA9" s="152">
        <f t="shared" si="38"/>
        <v>3137</v>
      </c>
      <c r="DB9" s="152">
        <f t="shared" si="39"/>
        <v>0</v>
      </c>
      <c r="DC9" s="152">
        <f t="shared" si="39"/>
        <v>2993</v>
      </c>
      <c r="DD9" s="152">
        <f t="shared" si="39"/>
        <v>144</v>
      </c>
      <c r="DE9" s="152">
        <f t="shared" si="39"/>
        <v>0</v>
      </c>
      <c r="DF9" s="152">
        <f t="shared" si="39"/>
        <v>0</v>
      </c>
      <c r="DG9" s="152">
        <f t="shared" si="39"/>
        <v>0</v>
      </c>
      <c r="DH9" s="152">
        <v>0</v>
      </c>
      <c r="DI9" s="152">
        <f t="shared" si="40"/>
        <v>2</v>
      </c>
      <c r="DJ9" s="152">
        <v>2</v>
      </c>
      <c r="DK9" s="152">
        <v>0</v>
      </c>
      <c r="DL9" s="152">
        <v>0</v>
      </c>
      <c r="DM9" s="152">
        <v>0</v>
      </c>
    </row>
    <row r="10" spans="1:117" ht="13.5" customHeight="1" x14ac:dyDescent="0.2">
      <c r="A10" s="150" t="s">
        <v>36</v>
      </c>
      <c r="B10" s="151" t="s">
        <v>41</v>
      </c>
      <c r="C10" s="150" t="s">
        <v>42</v>
      </c>
      <c r="D10" s="152">
        <f t="shared" si="0"/>
        <v>27707</v>
      </c>
      <c r="E10" s="152">
        <f t="shared" si="1"/>
        <v>17952</v>
      </c>
      <c r="F10" s="152">
        <f t="shared" si="2"/>
        <v>0</v>
      </c>
      <c r="G10" s="152">
        <v>0</v>
      </c>
      <c r="H10" s="152">
        <v>0</v>
      </c>
      <c r="I10" s="152">
        <v>0</v>
      </c>
      <c r="J10" s="152">
        <f t="shared" si="3"/>
        <v>13055</v>
      </c>
      <c r="K10" s="152">
        <v>0</v>
      </c>
      <c r="L10" s="152">
        <v>13055</v>
      </c>
      <c r="M10" s="152">
        <v>0</v>
      </c>
      <c r="N10" s="152">
        <f t="shared" si="4"/>
        <v>1648</v>
      </c>
      <c r="O10" s="152">
        <v>0</v>
      </c>
      <c r="P10" s="152">
        <v>1648</v>
      </c>
      <c r="Q10" s="152">
        <v>0</v>
      </c>
      <c r="R10" s="152">
        <f t="shared" si="5"/>
        <v>3164</v>
      </c>
      <c r="S10" s="152">
        <v>0</v>
      </c>
      <c r="T10" s="152">
        <v>3164</v>
      </c>
      <c r="U10" s="152">
        <v>0</v>
      </c>
      <c r="V10" s="152">
        <f t="shared" si="6"/>
        <v>0</v>
      </c>
      <c r="W10" s="152">
        <v>0</v>
      </c>
      <c r="X10" s="152">
        <v>0</v>
      </c>
      <c r="Y10" s="152">
        <v>0</v>
      </c>
      <c r="Z10" s="152">
        <f t="shared" si="7"/>
        <v>85</v>
      </c>
      <c r="AA10" s="152">
        <v>0</v>
      </c>
      <c r="AB10" s="152">
        <v>85</v>
      </c>
      <c r="AC10" s="152">
        <v>0</v>
      </c>
      <c r="AD10" s="152">
        <f t="shared" si="8"/>
        <v>6025</v>
      </c>
      <c r="AE10" s="152">
        <f t="shared" si="9"/>
        <v>0</v>
      </c>
      <c r="AF10" s="152">
        <v>0</v>
      </c>
      <c r="AG10" s="152">
        <v>0</v>
      </c>
      <c r="AH10" s="152">
        <v>0</v>
      </c>
      <c r="AI10" s="152">
        <f t="shared" si="10"/>
        <v>5245</v>
      </c>
      <c r="AJ10" s="152">
        <v>0</v>
      </c>
      <c r="AK10" s="152">
        <v>0</v>
      </c>
      <c r="AL10" s="152">
        <v>5245</v>
      </c>
      <c r="AM10" s="152">
        <f t="shared" si="11"/>
        <v>538</v>
      </c>
      <c r="AN10" s="152">
        <v>0</v>
      </c>
      <c r="AO10" s="152">
        <v>0</v>
      </c>
      <c r="AP10" s="152">
        <v>538</v>
      </c>
      <c r="AQ10" s="152">
        <f t="shared" si="12"/>
        <v>229</v>
      </c>
      <c r="AR10" s="152">
        <v>0</v>
      </c>
      <c r="AS10" s="152">
        <v>0</v>
      </c>
      <c r="AT10" s="152">
        <v>229</v>
      </c>
      <c r="AU10" s="152">
        <f t="shared" si="13"/>
        <v>0</v>
      </c>
      <c r="AV10" s="152">
        <v>0</v>
      </c>
      <c r="AW10" s="152">
        <v>0</v>
      </c>
      <c r="AX10" s="152">
        <v>0</v>
      </c>
      <c r="AY10" s="152">
        <f t="shared" si="14"/>
        <v>13</v>
      </c>
      <c r="AZ10" s="152">
        <v>0</v>
      </c>
      <c r="BA10" s="152">
        <v>0</v>
      </c>
      <c r="BB10" s="152">
        <v>13</v>
      </c>
      <c r="BC10" s="152">
        <f t="shared" si="15"/>
        <v>3730</v>
      </c>
      <c r="BD10" s="152">
        <f t="shared" si="16"/>
        <v>2013</v>
      </c>
      <c r="BE10" s="152">
        <v>0</v>
      </c>
      <c r="BF10" s="152">
        <v>791</v>
      </c>
      <c r="BG10" s="152">
        <v>329</v>
      </c>
      <c r="BH10" s="152">
        <v>297</v>
      </c>
      <c r="BI10" s="152">
        <v>0</v>
      </c>
      <c r="BJ10" s="152">
        <v>596</v>
      </c>
      <c r="BK10" s="152">
        <f t="shared" si="18"/>
        <v>1717</v>
      </c>
      <c r="BL10" s="152">
        <v>0</v>
      </c>
      <c r="BM10" s="152">
        <v>1430</v>
      </c>
      <c r="BN10" s="152">
        <v>243</v>
      </c>
      <c r="BO10" s="152">
        <v>44</v>
      </c>
      <c r="BP10" s="152">
        <v>0</v>
      </c>
      <c r="BQ10" s="152">
        <v>0</v>
      </c>
      <c r="BR10" s="152">
        <f t="shared" si="20"/>
        <v>19965</v>
      </c>
      <c r="BS10" s="152">
        <f t="shared" si="20"/>
        <v>0</v>
      </c>
      <c r="BT10" s="152">
        <f t="shared" si="20"/>
        <v>13846</v>
      </c>
      <c r="BU10" s="152">
        <f t="shared" si="20"/>
        <v>1977</v>
      </c>
      <c r="BV10" s="152">
        <f t="shared" si="20"/>
        <v>3461</v>
      </c>
      <c r="BW10" s="152">
        <f t="shared" si="20"/>
        <v>0</v>
      </c>
      <c r="BX10" s="152">
        <f t="shared" si="20"/>
        <v>681</v>
      </c>
      <c r="BY10" s="152">
        <f t="shared" si="21"/>
        <v>17952</v>
      </c>
      <c r="BZ10" s="152">
        <f t="shared" si="22"/>
        <v>0</v>
      </c>
      <c r="CA10" s="152">
        <f t="shared" si="23"/>
        <v>13055</v>
      </c>
      <c r="CB10" s="152">
        <f t="shared" si="24"/>
        <v>1648</v>
      </c>
      <c r="CC10" s="152">
        <f t="shared" si="25"/>
        <v>3164</v>
      </c>
      <c r="CD10" s="152">
        <f t="shared" si="26"/>
        <v>0</v>
      </c>
      <c r="CE10" s="152">
        <f t="shared" si="27"/>
        <v>85</v>
      </c>
      <c r="CF10" s="152">
        <f t="shared" si="28"/>
        <v>2013</v>
      </c>
      <c r="CG10" s="152">
        <f t="shared" si="29"/>
        <v>0</v>
      </c>
      <c r="CH10" s="152">
        <f t="shared" si="29"/>
        <v>791</v>
      </c>
      <c r="CI10" s="152">
        <f t="shared" si="29"/>
        <v>329</v>
      </c>
      <c r="CJ10" s="152">
        <f t="shared" si="29"/>
        <v>297</v>
      </c>
      <c r="CK10" s="152">
        <f t="shared" si="29"/>
        <v>0</v>
      </c>
      <c r="CL10" s="152">
        <f t="shared" si="29"/>
        <v>596</v>
      </c>
      <c r="CM10" s="152">
        <f t="shared" si="30"/>
        <v>7742</v>
      </c>
      <c r="CN10" s="152">
        <f t="shared" si="30"/>
        <v>0</v>
      </c>
      <c r="CO10" s="152">
        <f t="shared" si="30"/>
        <v>6675</v>
      </c>
      <c r="CP10" s="152">
        <f t="shared" si="30"/>
        <v>781</v>
      </c>
      <c r="CQ10" s="152">
        <f t="shared" si="30"/>
        <v>273</v>
      </c>
      <c r="CR10" s="152">
        <f t="shared" si="30"/>
        <v>0</v>
      </c>
      <c r="CS10" s="152">
        <f t="shared" si="30"/>
        <v>13</v>
      </c>
      <c r="CT10" s="152">
        <f t="shared" si="31"/>
        <v>6025</v>
      </c>
      <c r="CU10" s="152">
        <f t="shared" si="32"/>
        <v>0</v>
      </c>
      <c r="CV10" s="152">
        <f t="shared" si="33"/>
        <v>5245</v>
      </c>
      <c r="CW10" s="152">
        <f t="shared" si="34"/>
        <v>538</v>
      </c>
      <c r="CX10" s="152">
        <f t="shared" si="35"/>
        <v>229</v>
      </c>
      <c r="CY10" s="152">
        <f t="shared" si="36"/>
        <v>0</v>
      </c>
      <c r="CZ10" s="152">
        <f t="shared" si="37"/>
        <v>13</v>
      </c>
      <c r="DA10" s="152">
        <f t="shared" si="38"/>
        <v>1717</v>
      </c>
      <c r="DB10" s="152">
        <f t="shared" si="39"/>
        <v>0</v>
      </c>
      <c r="DC10" s="152">
        <f t="shared" si="39"/>
        <v>1430</v>
      </c>
      <c r="DD10" s="152">
        <f t="shared" si="39"/>
        <v>243</v>
      </c>
      <c r="DE10" s="152">
        <f t="shared" si="39"/>
        <v>44</v>
      </c>
      <c r="DF10" s="152">
        <f t="shared" si="39"/>
        <v>0</v>
      </c>
      <c r="DG10" s="152">
        <f t="shared" si="39"/>
        <v>0</v>
      </c>
      <c r="DH10" s="152">
        <v>0</v>
      </c>
      <c r="DI10" s="152">
        <f t="shared" si="40"/>
        <v>0</v>
      </c>
      <c r="DJ10" s="152">
        <v>0</v>
      </c>
      <c r="DK10" s="152">
        <v>0</v>
      </c>
      <c r="DL10" s="152">
        <v>0</v>
      </c>
      <c r="DM10" s="152">
        <v>0</v>
      </c>
    </row>
    <row r="11" spans="1:117" ht="13.5" customHeight="1" x14ac:dyDescent="0.2">
      <c r="A11" s="150" t="s">
        <v>36</v>
      </c>
      <c r="B11" s="151" t="s">
        <v>43</v>
      </c>
      <c r="C11" s="150" t="s">
        <v>44</v>
      </c>
      <c r="D11" s="152">
        <f t="shared" si="0"/>
        <v>37726</v>
      </c>
      <c r="E11" s="152">
        <f t="shared" si="1"/>
        <v>19243</v>
      </c>
      <c r="F11" s="152">
        <f t="shared" si="2"/>
        <v>176</v>
      </c>
      <c r="G11" s="152">
        <v>156</v>
      </c>
      <c r="H11" s="152">
        <v>12</v>
      </c>
      <c r="I11" s="152">
        <v>8</v>
      </c>
      <c r="J11" s="152">
        <f t="shared" si="3"/>
        <v>17587</v>
      </c>
      <c r="K11" s="152">
        <v>16154</v>
      </c>
      <c r="L11" s="152">
        <v>1433</v>
      </c>
      <c r="M11" s="152">
        <v>0</v>
      </c>
      <c r="N11" s="152">
        <f t="shared" si="4"/>
        <v>5</v>
      </c>
      <c r="O11" s="152">
        <v>0</v>
      </c>
      <c r="P11" s="152">
        <v>0</v>
      </c>
      <c r="Q11" s="152">
        <v>5</v>
      </c>
      <c r="R11" s="152">
        <f t="shared" si="5"/>
        <v>1475</v>
      </c>
      <c r="S11" s="152">
        <v>0</v>
      </c>
      <c r="T11" s="152">
        <v>1475</v>
      </c>
      <c r="U11" s="152">
        <v>0</v>
      </c>
      <c r="V11" s="152">
        <f t="shared" si="6"/>
        <v>0</v>
      </c>
      <c r="W11" s="152">
        <v>0</v>
      </c>
      <c r="X11" s="152">
        <v>0</v>
      </c>
      <c r="Y11" s="152">
        <v>0</v>
      </c>
      <c r="Z11" s="152">
        <f t="shared" si="7"/>
        <v>0</v>
      </c>
      <c r="AA11" s="152">
        <v>0</v>
      </c>
      <c r="AB11" s="152">
        <v>0</v>
      </c>
      <c r="AC11" s="152">
        <v>0</v>
      </c>
      <c r="AD11" s="152">
        <f t="shared" si="8"/>
        <v>8868</v>
      </c>
      <c r="AE11" s="152">
        <f t="shared" si="9"/>
        <v>0</v>
      </c>
      <c r="AF11" s="152">
        <v>0</v>
      </c>
      <c r="AG11" s="152">
        <v>0</v>
      </c>
      <c r="AH11" s="152">
        <v>0</v>
      </c>
      <c r="AI11" s="152">
        <f t="shared" si="10"/>
        <v>8774</v>
      </c>
      <c r="AJ11" s="152">
        <v>0</v>
      </c>
      <c r="AK11" s="152">
        <v>0</v>
      </c>
      <c r="AL11" s="152">
        <v>8774</v>
      </c>
      <c r="AM11" s="152">
        <f t="shared" si="11"/>
        <v>0</v>
      </c>
      <c r="AN11" s="152">
        <v>0</v>
      </c>
      <c r="AO11" s="152">
        <v>0</v>
      </c>
      <c r="AP11" s="152">
        <v>0</v>
      </c>
      <c r="AQ11" s="152">
        <f t="shared" si="12"/>
        <v>94</v>
      </c>
      <c r="AR11" s="152">
        <v>0</v>
      </c>
      <c r="AS11" s="152">
        <v>94</v>
      </c>
      <c r="AT11" s="152">
        <v>0</v>
      </c>
      <c r="AU11" s="152">
        <f t="shared" si="13"/>
        <v>0</v>
      </c>
      <c r="AV11" s="152">
        <v>0</v>
      </c>
      <c r="AW11" s="152">
        <v>0</v>
      </c>
      <c r="AX11" s="152">
        <v>0</v>
      </c>
      <c r="AY11" s="152">
        <f t="shared" si="14"/>
        <v>0</v>
      </c>
      <c r="AZ11" s="152">
        <v>0</v>
      </c>
      <c r="BA11" s="152">
        <v>0</v>
      </c>
      <c r="BB11" s="152">
        <v>0</v>
      </c>
      <c r="BC11" s="152">
        <f t="shared" si="15"/>
        <v>9615</v>
      </c>
      <c r="BD11" s="152">
        <f t="shared" si="16"/>
        <v>4144</v>
      </c>
      <c r="BE11" s="152">
        <v>265</v>
      </c>
      <c r="BF11" s="152">
        <v>2254</v>
      </c>
      <c r="BG11" s="152">
        <v>166</v>
      </c>
      <c r="BH11" s="152">
        <v>1459</v>
      </c>
      <c r="BI11" s="152">
        <v>0</v>
      </c>
      <c r="BJ11" s="152">
        <v>0</v>
      </c>
      <c r="BK11" s="152">
        <f t="shared" si="18"/>
        <v>5471</v>
      </c>
      <c r="BL11" s="152">
        <v>0</v>
      </c>
      <c r="BM11" s="152">
        <v>4358</v>
      </c>
      <c r="BN11" s="152">
        <v>1113</v>
      </c>
      <c r="BO11" s="152">
        <v>0</v>
      </c>
      <c r="BP11" s="152">
        <v>0</v>
      </c>
      <c r="BQ11" s="152">
        <v>0</v>
      </c>
      <c r="BR11" s="152">
        <f t="shared" si="20"/>
        <v>23387</v>
      </c>
      <c r="BS11" s="152">
        <f t="shared" si="20"/>
        <v>441</v>
      </c>
      <c r="BT11" s="152">
        <f t="shared" si="20"/>
        <v>19841</v>
      </c>
      <c r="BU11" s="152">
        <f t="shared" si="20"/>
        <v>171</v>
      </c>
      <c r="BV11" s="152">
        <f t="shared" si="20"/>
        <v>2934</v>
      </c>
      <c r="BW11" s="152">
        <f t="shared" si="20"/>
        <v>0</v>
      </c>
      <c r="BX11" s="152">
        <f t="shared" si="20"/>
        <v>0</v>
      </c>
      <c r="BY11" s="152">
        <f t="shared" si="21"/>
        <v>19243</v>
      </c>
      <c r="BZ11" s="152">
        <f t="shared" si="22"/>
        <v>176</v>
      </c>
      <c r="CA11" s="152">
        <f t="shared" si="23"/>
        <v>17587</v>
      </c>
      <c r="CB11" s="152">
        <f t="shared" si="24"/>
        <v>5</v>
      </c>
      <c r="CC11" s="152">
        <f t="shared" si="25"/>
        <v>1475</v>
      </c>
      <c r="CD11" s="152">
        <f t="shared" si="26"/>
        <v>0</v>
      </c>
      <c r="CE11" s="152">
        <f t="shared" si="27"/>
        <v>0</v>
      </c>
      <c r="CF11" s="152">
        <f t="shared" si="28"/>
        <v>4144</v>
      </c>
      <c r="CG11" s="152">
        <f t="shared" si="29"/>
        <v>265</v>
      </c>
      <c r="CH11" s="152">
        <f t="shared" si="29"/>
        <v>2254</v>
      </c>
      <c r="CI11" s="152">
        <f t="shared" si="29"/>
        <v>166</v>
      </c>
      <c r="CJ11" s="152">
        <f t="shared" si="29"/>
        <v>1459</v>
      </c>
      <c r="CK11" s="152">
        <f t="shared" si="29"/>
        <v>0</v>
      </c>
      <c r="CL11" s="152">
        <f t="shared" si="29"/>
        <v>0</v>
      </c>
      <c r="CM11" s="152">
        <f t="shared" si="30"/>
        <v>14339</v>
      </c>
      <c r="CN11" s="152">
        <f t="shared" si="30"/>
        <v>0</v>
      </c>
      <c r="CO11" s="152">
        <f t="shared" si="30"/>
        <v>13132</v>
      </c>
      <c r="CP11" s="152">
        <f t="shared" si="30"/>
        <v>1113</v>
      </c>
      <c r="CQ11" s="152">
        <f t="shared" si="30"/>
        <v>94</v>
      </c>
      <c r="CR11" s="152">
        <f t="shared" si="30"/>
        <v>0</v>
      </c>
      <c r="CS11" s="152">
        <f t="shared" si="30"/>
        <v>0</v>
      </c>
      <c r="CT11" s="152">
        <f t="shared" si="31"/>
        <v>8868</v>
      </c>
      <c r="CU11" s="152">
        <f t="shared" si="32"/>
        <v>0</v>
      </c>
      <c r="CV11" s="152">
        <f t="shared" si="33"/>
        <v>8774</v>
      </c>
      <c r="CW11" s="152">
        <f t="shared" si="34"/>
        <v>0</v>
      </c>
      <c r="CX11" s="152">
        <f t="shared" si="35"/>
        <v>94</v>
      </c>
      <c r="CY11" s="152">
        <f t="shared" si="36"/>
        <v>0</v>
      </c>
      <c r="CZ11" s="152">
        <f t="shared" si="37"/>
        <v>0</v>
      </c>
      <c r="DA11" s="152">
        <f t="shared" si="38"/>
        <v>5471</v>
      </c>
      <c r="DB11" s="152">
        <f t="shared" si="39"/>
        <v>0</v>
      </c>
      <c r="DC11" s="152">
        <f t="shared" si="39"/>
        <v>4358</v>
      </c>
      <c r="DD11" s="152">
        <f t="shared" si="39"/>
        <v>1113</v>
      </c>
      <c r="DE11" s="152">
        <f t="shared" si="39"/>
        <v>0</v>
      </c>
      <c r="DF11" s="152">
        <f t="shared" si="39"/>
        <v>0</v>
      </c>
      <c r="DG11" s="152">
        <f t="shared" si="39"/>
        <v>0</v>
      </c>
      <c r="DH11" s="152">
        <v>0</v>
      </c>
      <c r="DI11" s="152">
        <f t="shared" si="40"/>
        <v>0</v>
      </c>
      <c r="DJ11" s="152">
        <v>0</v>
      </c>
      <c r="DK11" s="152">
        <v>0</v>
      </c>
      <c r="DL11" s="152">
        <v>0</v>
      </c>
      <c r="DM11" s="152">
        <v>0</v>
      </c>
    </row>
    <row r="12" spans="1:117" ht="13.5" customHeight="1" x14ac:dyDescent="0.2">
      <c r="A12" s="150" t="s">
        <v>36</v>
      </c>
      <c r="B12" s="151" t="s">
        <v>45</v>
      </c>
      <c r="C12" s="150" t="s">
        <v>46</v>
      </c>
      <c r="D12" s="152">
        <f t="shared" si="0"/>
        <v>26676</v>
      </c>
      <c r="E12" s="152">
        <f t="shared" si="1"/>
        <v>16030</v>
      </c>
      <c r="F12" s="152">
        <f t="shared" si="2"/>
        <v>0</v>
      </c>
      <c r="G12" s="152">
        <v>0</v>
      </c>
      <c r="H12" s="152">
        <v>0</v>
      </c>
      <c r="I12" s="152">
        <v>0</v>
      </c>
      <c r="J12" s="152">
        <f t="shared" si="3"/>
        <v>14227</v>
      </c>
      <c r="K12" s="152">
        <v>12140</v>
      </c>
      <c r="L12" s="152">
        <v>2087</v>
      </c>
      <c r="M12" s="152">
        <v>0</v>
      </c>
      <c r="N12" s="152">
        <f t="shared" si="4"/>
        <v>953</v>
      </c>
      <c r="O12" s="152">
        <v>886</v>
      </c>
      <c r="P12" s="152">
        <v>67</v>
      </c>
      <c r="Q12" s="152">
        <v>0</v>
      </c>
      <c r="R12" s="152">
        <f t="shared" si="5"/>
        <v>715</v>
      </c>
      <c r="S12" s="152">
        <v>5</v>
      </c>
      <c r="T12" s="152">
        <v>710</v>
      </c>
      <c r="U12" s="152">
        <v>0</v>
      </c>
      <c r="V12" s="152">
        <f t="shared" si="6"/>
        <v>0</v>
      </c>
      <c r="W12" s="152">
        <v>0</v>
      </c>
      <c r="X12" s="152">
        <v>0</v>
      </c>
      <c r="Y12" s="152">
        <v>0</v>
      </c>
      <c r="Z12" s="152">
        <f t="shared" si="7"/>
        <v>135</v>
      </c>
      <c r="AA12" s="152">
        <v>124</v>
      </c>
      <c r="AB12" s="152">
        <v>11</v>
      </c>
      <c r="AC12" s="152">
        <v>0</v>
      </c>
      <c r="AD12" s="152">
        <f t="shared" si="8"/>
        <v>6829</v>
      </c>
      <c r="AE12" s="152">
        <f t="shared" si="9"/>
        <v>0</v>
      </c>
      <c r="AF12" s="152">
        <v>0</v>
      </c>
      <c r="AG12" s="152">
        <v>0</v>
      </c>
      <c r="AH12" s="152">
        <v>0</v>
      </c>
      <c r="AI12" s="152">
        <f t="shared" si="10"/>
        <v>6623</v>
      </c>
      <c r="AJ12" s="152">
        <v>0</v>
      </c>
      <c r="AK12" s="152">
        <v>0</v>
      </c>
      <c r="AL12" s="152">
        <v>6623</v>
      </c>
      <c r="AM12" s="152">
        <f t="shared" si="11"/>
        <v>201</v>
      </c>
      <c r="AN12" s="152">
        <v>0</v>
      </c>
      <c r="AO12" s="152">
        <v>0</v>
      </c>
      <c r="AP12" s="152">
        <v>201</v>
      </c>
      <c r="AQ12" s="152">
        <f t="shared" si="12"/>
        <v>0</v>
      </c>
      <c r="AR12" s="152">
        <v>0</v>
      </c>
      <c r="AS12" s="152">
        <v>0</v>
      </c>
      <c r="AT12" s="152">
        <v>0</v>
      </c>
      <c r="AU12" s="152">
        <f t="shared" si="13"/>
        <v>0</v>
      </c>
      <c r="AV12" s="152">
        <v>0</v>
      </c>
      <c r="AW12" s="152">
        <v>0</v>
      </c>
      <c r="AX12" s="152">
        <v>0</v>
      </c>
      <c r="AY12" s="152">
        <f t="shared" si="14"/>
        <v>5</v>
      </c>
      <c r="AZ12" s="152">
        <v>0</v>
      </c>
      <c r="BA12" s="152">
        <v>0</v>
      </c>
      <c r="BB12" s="152">
        <v>5</v>
      </c>
      <c r="BC12" s="152">
        <f t="shared" si="15"/>
        <v>3817</v>
      </c>
      <c r="BD12" s="152">
        <f t="shared" si="16"/>
        <v>2187</v>
      </c>
      <c r="BE12" s="152">
        <v>0</v>
      </c>
      <c r="BF12" s="152">
        <v>548</v>
      </c>
      <c r="BG12" s="152">
        <v>766</v>
      </c>
      <c r="BH12" s="152">
        <v>0</v>
      </c>
      <c r="BI12" s="152">
        <v>0</v>
      </c>
      <c r="BJ12" s="152">
        <v>873</v>
      </c>
      <c r="BK12" s="152">
        <f t="shared" si="18"/>
        <v>1630</v>
      </c>
      <c r="BL12" s="152">
        <v>0</v>
      </c>
      <c r="BM12" s="152">
        <v>1277</v>
      </c>
      <c r="BN12" s="152">
        <v>242</v>
      </c>
      <c r="BO12" s="152">
        <v>0</v>
      </c>
      <c r="BP12" s="152">
        <v>0</v>
      </c>
      <c r="BQ12" s="152">
        <v>111</v>
      </c>
      <c r="BR12" s="152">
        <f t="shared" si="20"/>
        <v>18217</v>
      </c>
      <c r="BS12" s="152">
        <f t="shared" si="20"/>
        <v>0</v>
      </c>
      <c r="BT12" s="152">
        <f t="shared" si="20"/>
        <v>14775</v>
      </c>
      <c r="BU12" s="152">
        <f t="shared" si="20"/>
        <v>1719</v>
      </c>
      <c r="BV12" s="152">
        <f t="shared" si="20"/>
        <v>715</v>
      </c>
      <c r="BW12" s="152">
        <f t="shared" si="20"/>
        <v>0</v>
      </c>
      <c r="BX12" s="152">
        <f t="shared" si="20"/>
        <v>1008</v>
      </c>
      <c r="BY12" s="152">
        <f t="shared" si="21"/>
        <v>16030</v>
      </c>
      <c r="BZ12" s="152">
        <f t="shared" si="22"/>
        <v>0</v>
      </c>
      <c r="CA12" s="152">
        <f t="shared" si="23"/>
        <v>14227</v>
      </c>
      <c r="CB12" s="152">
        <f t="shared" si="24"/>
        <v>953</v>
      </c>
      <c r="CC12" s="152">
        <f t="shared" si="25"/>
        <v>715</v>
      </c>
      <c r="CD12" s="152">
        <f t="shared" si="26"/>
        <v>0</v>
      </c>
      <c r="CE12" s="152">
        <f t="shared" si="27"/>
        <v>135</v>
      </c>
      <c r="CF12" s="152">
        <f t="shared" si="28"/>
        <v>2187</v>
      </c>
      <c r="CG12" s="152">
        <f t="shared" si="29"/>
        <v>0</v>
      </c>
      <c r="CH12" s="152">
        <f t="shared" si="29"/>
        <v>548</v>
      </c>
      <c r="CI12" s="152">
        <f t="shared" si="29"/>
        <v>766</v>
      </c>
      <c r="CJ12" s="152">
        <f t="shared" si="29"/>
        <v>0</v>
      </c>
      <c r="CK12" s="152">
        <f t="shared" si="29"/>
        <v>0</v>
      </c>
      <c r="CL12" s="152">
        <f t="shared" si="29"/>
        <v>873</v>
      </c>
      <c r="CM12" s="152">
        <f t="shared" si="30"/>
        <v>8459</v>
      </c>
      <c r="CN12" s="152">
        <f t="shared" si="30"/>
        <v>0</v>
      </c>
      <c r="CO12" s="152">
        <f t="shared" si="30"/>
        <v>7900</v>
      </c>
      <c r="CP12" s="152">
        <f t="shared" si="30"/>
        <v>443</v>
      </c>
      <c r="CQ12" s="152">
        <f t="shared" si="30"/>
        <v>0</v>
      </c>
      <c r="CR12" s="152">
        <f t="shared" si="30"/>
        <v>0</v>
      </c>
      <c r="CS12" s="152">
        <f t="shared" si="30"/>
        <v>116</v>
      </c>
      <c r="CT12" s="152">
        <f t="shared" si="31"/>
        <v>6829</v>
      </c>
      <c r="CU12" s="152">
        <f t="shared" si="32"/>
        <v>0</v>
      </c>
      <c r="CV12" s="152">
        <f t="shared" si="33"/>
        <v>6623</v>
      </c>
      <c r="CW12" s="152">
        <f t="shared" si="34"/>
        <v>201</v>
      </c>
      <c r="CX12" s="152">
        <f t="shared" si="35"/>
        <v>0</v>
      </c>
      <c r="CY12" s="152">
        <f t="shared" si="36"/>
        <v>0</v>
      </c>
      <c r="CZ12" s="152">
        <f t="shared" si="37"/>
        <v>5</v>
      </c>
      <c r="DA12" s="152">
        <f t="shared" si="38"/>
        <v>1630</v>
      </c>
      <c r="DB12" s="152">
        <f t="shared" si="39"/>
        <v>0</v>
      </c>
      <c r="DC12" s="152">
        <f t="shared" si="39"/>
        <v>1277</v>
      </c>
      <c r="DD12" s="152">
        <f t="shared" si="39"/>
        <v>242</v>
      </c>
      <c r="DE12" s="152">
        <f t="shared" si="39"/>
        <v>0</v>
      </c>
      <c r="DF12" s="152">
        <f t="shared" si="39"/>
        <v>0</v>
      </c>
      <c r="DG12" s="152">
        <f t="shared" si="39"/>
        <v>111</v>
      </c>
      <c r="DH12" s="152">
        <v>0</v>
      </c>
      <c r="DI12" s="152">
        <f t="shared" si="40"/>
        <v>27</v>
      </c>
      <c r="DJ12" s="152">
        <v>0</v>
      </c>
      <c r="DK12" s="152">
        <v>0</v>
      </c>
      <c r="DL12" s="152">
        <v>0</v>
      </c>
      <c r="DM12" s="152">
        <v>27</v>
      </c>
    </row>
    <row r="13" spans="1:117" ht="13.5" customHeight="1" x14ac:dyDescent="0.2">
      <c r="A13" s="150" t="s">
        <v>36</v>
      </c>
      <c r="B13" s="151" t="s">
        <v>47</v>
      </c>
      <c r="C13" s="150" t="s">
        <v>48</v>
      </c>
      <c r="D13" s="152">
        <f t="shared" si="0"/>
        <v>24578</v>
      </c>
      <c r="E13" s="152">
        <f t="shared" si="1"/>
        <v>15276</v>
      </c>
      <c r="F13" s="152">
        <f t="shared" si="2"/>
        <v>0</v>
      </c>
      <c r="G13" s="152">
        <v>0</v>
      </c>
      <c r="H13" s="152">
        <v>0</v>
      </c>
      <c r="I13" s="152">
        <v>0</v>
      </c>
      <c r="J13" s="152">
        <f t="shared" si="3"/>
        <v>13991</v>
      </c>
      <c r="K13" s="152">
        <v>1932</v>
      </c>
      <c r="L13" s="152">
        <v>12059</v>
      </c>
      <c r="M13" s="152">
        <v>0</v>
      </c>
      <c r="N13" s="152">
        <f t="shared" si="4"/>
        <v>694</v>
      </c>
      <c r="O13" s="152">
        <v>362</v>
      </c>
      <c r="P13" s="152">
        <v>332</v>
      </c>
      <c r="Q13" s="152">
        <v>0</v>
      </c>
      <c r="R13" s="152">
        <f t="shared" si="5"/>
        <v>569</v>
      </c>
      <c r="S13" s="152">
        <v>391</v>
      </c>
      <c r="T13" s="152">
        <v>178</v>
      </c>
      <c r="U13" s="152">
        <v>0</v>
      </c>
      <c r="V13" s="152">
        <f t="shared" si="6"/>
        <v>0</v>
      </c>
      <c r="W13" s="152">
        <v>0</v>
      </c>
      <c r="X13" s="152">
        <v>0</v>
      </c>
      <c r="Y13" s="152">
        <v>0</v>
      </c>
      <c r="Z13" s="152">
        <f t="shared" si="7"/>
        <v>22</v>
      </c>
      <c r="AA13" s="152">
        <v>0</v>
      </c>
      <c r="AB13" s="152">
        <v>22</v>
      </c>
      <c r="AC13" s="152">
        <v>0</v>
      </c>
      <c r="AD13" s="152">
        <f t="shared" si="8"/>
        <v>4674</v>
      </c>
      <c r="AE13" s="152">
        <f t="shared" si="9"/>
        <v>0</v>
      </c>
      <c r="AF13" s="152">
        <v>0</v>
      </c>
      <c r="AG13" s="152">
        <v>0</v>
      </c>
      <c r="AH13" s="152">
        <v>0</v>
      </c>
      <c r="AI13" s="152">
        <f t="shared" si="10"/>
        <v>4552</v>
      </c>
      <c r="AJ13" s="152">
        <v>0</v>
      </c>
      <c r="AK13" s="152">
        <v>0</v>
      </c>
      <c r="AL13" s="152">
        <v>4552</v>
      </c>
      <c r="AM13" s="152">
        <f t="shared" si="11"/>
        <v>58</v>
      </c>
      <c r="AN13" s="152">
        <v>0</v>
      </c>
      <c r="AO13" s="152">
        <v>0</v>
      </c>
      <c r="AP13" s="152">
        <v>58</v>
      </c>
      <c r="AQ13" s="152">
        <f t="shared" si="12"/>
        <v>0</v>
      </c>
      <c r="AR13" s="152">
        <v>0</v>
      </c>
      <c r="AS13" s="152">
        <v>0</v>
      </c>
      <c r="AT13" s="152">
        <v>0</v>
      </c>
      <c r="AU13" s="152">
        <f t="shared" si="13"/>
        <v>0</v>
      </c>
      <c r="AV13" s="152">
        <v>0</v>
      </c>
      <c r="AW13" s="152">
        <v>0</v>
      </c>
      <c r="AX13" s="152">
        <v>0</v>
      </c>
      <c r="AY13" s="152">
        <f t="shared" si="14"/>
        <v>64</v>
      </c>
      <c r="AZ13" s="152">
        <v>0</v>
      </c>
      <c r="BA13" s="152">
        <v>0</v>
      </c>
      <c r="BB13" s="152">
        <v>64</v>
      </c>
      <c r="BC13" s="152">
        <f t="shared" si="15"/>
        <v>4628</v>
      </c>
      <c r="BD13" s="152">
        <f t="shared" si="16"/>
        <v>2774</v>
      </c>
      <c r="BE13" s="152">
        <v>0</v>
      </c>
      <c r="BF13" s="152">
        <v>413</v>
      </c>
      <c r="BG13" s="152">
        <v>154</v>
      </c>
      <c r="BH13" s="152">
        <v>378</v>
      </c>
      <c r="BI13" s="152">
        <v>0</v>
      </c>
      <c r="BJ13" s="152">
        <v>1829</v>
      </c>
      <c r="BK13" s="152">
        <f t="shared" si="18"/>
        <v>1854</v>
      </c>
      <c r="BL13" s="152">
        <v>0</v>
      </c>
      <c r="BM13" s="152">
        <v>1098</v>
      </c>
      <c r="BN13" s="152">
        <v>16</v>
      </c>
      <c r="BO13" s="152">
        <v>0</v>
      </c>
      <c r="BP13" s="152">
        <v>0</v>
      </c>
      <c r="BQ13" s="152">
        <v>740</v>
      </c>
      <c r="BR13" s="152">
        <f t="shared" si="20"/>
        <v>18050</v>
      </c>
      <c r="BS13" s="152">
        <f t="shared" si="20"/>
        <v>0</v>
      </c>
      <c r="BT13" s="152">
        <f t="shared" si="20"/>
        <v>14404</v>
      </c>
      <c r="BU13" s="152">
        <f t="shared" si="20"/>
        <v>848</v>
      </c>
      <c r="BV13" s="152">
        <f t="shared" si="20"/>
        <v>947</v>
      </c>
      <c r="BW13" s="152">
        <f t="shared" si="20"/>
        <v>0</v>
      </c>
      <c r="BX13" s="152">
        <f t="shared" si="20"/>
        <v>1851</v>
      </c>
      <c r="BY13" s="152">
        <f t="shared" si="21"/>
        <v>15276</v>
      </c>
      <c r="BZ13" s="152">
        <f t="shared" si="22"/>
        <v>0</v>
      </c>
      <c r="CA13" s="152">
        <f t="shared" si="23"/>
        <v>13991</v>
      </c>
      <c r="CB13" s="152">
        <f t="shared" si="24"/>
        <v>694</v>
      </c>
      <c r="CC13" s="152">
        <f t="shared" si="25"/>
        <v>569</v>
      </c>
      <c r="CD13" s="152">
        <f t="shared" si="26"/>
        <v>0</v>
      </c>
      <c r="CE13" s="152">
        <f t="shared" si="27"/>
        <v>22</v>
      </c>
      <c r="CF13" s="152">
        <f t="shared" si="28"/>
        <v>2774</v>
      </c>
      <c r="CG13" s="152">
        <f t="shared" si="29"/>
        <v>0</v>
      </c>
      <c r="CH13" s="152">
        <f t="shared" si="29"/>
        <v>413</v>
      </c>
      <c r="CI13" s="152">
        <f t="shared" si="29"/>
        <v>154</v>
      </c>
      <c r="CJ13" s="152">
        <f t="shared" si="29"/>
        <v>378</v>
      </c>
      <c r="CK13" s="152">
        <f t="shared" si="29"/>
        <v>0</v>
      </c>
      <c r="CL13" s="152">
        <f t="shared" si="29"/>
        <v>1829</v>
      </c>
      <c r="CM13" s="152">
        <f t="shared" si="30"/>
        <v>6528</v>
      </c>
      <c r="CN13" s="152">
        <f t="shared" si="30"/>
        <v>0</v>
      </c>
      <c r="CO13" s="152">
        <f t="shared" si="30"/>
        <v>5650</v>
      </c>
      <c r="CP13" s="152">
        <f t="shared" si="30"/>
        <v>74</v>
      </c>
      <c r="CQ13" s="152">
        <f t="shared" si="30"/>
        <v>0</v>
      </c>
      <c r="CR13" s="152">
        <f t="shared" si="30"/>
        <v>0</v>
      </c>
      <c r="CS13" s="152">
        <f t="shared" si="30"/>
        <v>804</v>
      </c>
      <c r="CT13" s="152">
        <f t="shared" si="31"/>
        <v>4674</v>
      </c>
      <c r="CU13" s="152">
        <f t="shared" si="32"/>
        <v>0</v>
      </c>
      <c r="CV13" s="152">
        <f t="shared" si="33"/>
        <v>4552</v>
      </c>
      <c r="CW13" s="152">
        <f t="shared" si="34"/>
        <v>58</v>
      </c>
      <c r="CX13" s="152">
        <f t="shared" si="35"/>
        <v>0</v>
      </c>
      <c r="CY13" s="152">
        <f t="shared" si="36"/>
        <v>0</v>
      </c>
      <c r="CZ13" s="152">
        <f t="shared" si="37"/>
        <v>64</v>
      </c>
      <c r="DA13" s="152">
        <f t="shared" si="38"/>
        <v>1854</v>
      </c>
      <c r="DB13" s="152">
        <f t="shared" si="39"/>
        <v>0</v>
      </c>
      <c r="DC13" s="152">
        <f t="shared" si="39"/>
        <v>1098</v>
      </c>
      <c r="DD13" s="152">
        <f t="shared" si="39"/>
        <v>16</v>
      </c>
      <c r="DE13" s="152">
        <f t="shared" si="39"/>
        <v>0</v>
      </c>
      <c r="DF13" s="152">
        <f t="shared" si="39"/>
        <v>0</v>
      </c>
      <c r="DG13" s="152">
        <f t="shared" si="39"/>
        <v>740</v>
      </c>
      <c r="DH13" s="152">
        <v>0</v>
      </c>
      <c r="DI13" s="152">
        <f t="shared" si="40"/>
        <v>6</v>
      </c>
      <c r="DJ13" s="152">
        <v>0</v>
      </c>
      <c r="DK13" s="152">
        <v>0</v>
      </c>
      <c r="DL13" s="152">
        <v>0</v>
      </c>
      <c r="DM13" s="152">
        <v>6</v>
      </c>
    </row>
    <row r="14" spans="1:117" ht="13.5" customHeight="1" x14ac:dyDescent="0.2">
      <c r="A14" s="150" t="s">
        <v>36</v>
      </c>
      <c r="B14" s="151" t="s">
        <v>49</v>
      </c>
      <c r="C14" s="150" t="s">
        <v>50</v>
      </c>
      <c r="D14" s="152">
        <f t="shared" si="0"/>
        <v>6149</v>
      </c>
      <c r="E14" s="152">
        <f t="shared" si="1"/>
        <v>3922</v>
      </c>
      <c r="F14" s="152">
        <f t="shared" si="2"/>
        <v>0</v>
      </c>
      <c r="G14" s="152">
        <v>0</v>
      </c>
      <c r="H14" s="152">
        <v>0</v>
      </c>
      <c r="I14" s="152">
        <v>0</v>
      </c>
      <c r="J14" s="152">
        <f t="shared" si="3"/>
        <v>3406</v>
      </c>
      <c r="K14" s="152">
        <v>3406</v>
      </c>
      <c r="L14" s="152">
        <v>0</v>
      </c>
      <c r="M14" s="152">
        <v>0</v>
      </c>
      <c r="N14" s="152">
        <f t="shared" si="4"/>
        <v>277</v>
      </c>
      <c r="O14" s="152">
        <v>277</v>
      </c>
      <c r="P14" s="152">
        <v>0</v>
      </c>
      <c r="Q14" s="152">
        <v>0</v>
      </c>
      <c r="R14" s="152">
        <f t="shared" si="5"/>
        <v>182</v>
      </c>
      <c r="S14" s="152">
        <v>34</v>
      </c>
      <c r="T14" s="152">
        <v>148</v>
      </c>
      <c r="U14" s="152">
        <v>0</v>
      </c>
      <c r="V14" s="152">
        <f t="shared" si="6"/>
        <v>0</v>
      </c>
      <c r="W14" s="152">
        <v>0</v>
      </c>
      <c r="X14" s="152">
        <v>0</v>
      </c>
      <c r="Y14" s="152">
        <v>0</v>
      </c>
      <c r="Z14" s="152">
        <f t="shared" si="7"/>
        <v>57</v>
      </c>
      <c r="AA14" s="152">
        <v>57</v>
      </c>
      <c r="AB14" s="152">
        <v>0</v>
      </c>
      <c r="AC14" s="152">
        <v>0</v>
      </c>
      <c r="AD14" s="152">
        <f t="shared" si="8"/>
        <v>1419</v>
      </c>
      <c r="AE14" s="152">
        <f t="shared" si="9"/>
        <v>0</v>
      </c>
      <c r="AF14" s="152">
        <v>0</v>
      </c>
      <c r="AG14" s="152">
        <v>0</v>
      </c>
      <c r="AH14" s="152">
        <v>0</v>
      </c>
      <c r="AI14" s="152">
        <f t="shared" si="10"/>
        <v>1380</v>
      </c>
      <c r="AJ14" s="152">
        <v>0</v>
      </c>
      <c r="AK14" s="152">
        <v>0</v>
      </c>
      <c r="AL14" s="152">
        <v>1380</v>
      </c>
      <c r="AM14" s="152">
        <f t="shared" si="11"/>
        <v>38</v>
      </c>
      <c r="AN14" s="152">
        <v>0</v>
      </c>
      <c r="AO14" s="152">
        <v>0</v>
      </c>
      <c r="AP14" s="152">
        <v>38</v>
      </c>
      <c r="AQ14" s="152">
        <f t="shared" si="12"/>
        <v>0</v>
      </c>
      <c r="AR14" s="152">
        <v>0</v>
      </c>
      <c r="AS14" s="152">
        <v>0</v>
      </c>
      <c r="AT14" s="152">
        <v>0</v>
      </c>
      <c r="AU14" s="152">
        <f t="shared" si="13"/>
        <v>0</v>
      </c>
      <c r="AV14" s="152">
        <v>0</v>
      </c>
      <c r="AW14" s="152">
        <v>0</v>
      </c>
      <c r="AX14" s="152">
        <v>0</v>
      </c>
      <c r="AY14" s="152">
        <f t="shared" si="14"/>
        <v>1</v>
      </c>
      <c r="AZ14" s="152">
        <v>0</v>
      </c>
      <c r="BA14" s="152">
        <v>0</v>
      </c>
      <c r="BB14" s="152">
        <v>1</v>
      </c>
      <c r="BC14" s="152">
        <f t="shared" si="15"/>
        <v>808</v>
      </c>
      <c r="BD14" s="152">
        <f t="shared" si="16"/>
        <v>450</v>
      </c>
      <c r="BE14" s="152">
        <v>0</v>
      </c>
      <c r="BF14" s="152">
        <v>115</v>
      </c>
      <c r="BG14" s="152">
        <v>124</v>
      </c>
      <c r="BH14" s="152">
        <v>0</v>
      </c>
      <c r="BI14" s="152">
        <v>0</v>
      </c>
      <c r="BJ14" s="152">
        <v>211</v>
      </c>
      <c r="BK14" s="152">
        <f t="shared" si="18"/>
        <v>358</v>
      </c>
      <c r="BL14" s="152">
        <v>0</v>
      </c>
      <c r="BM14" s="152">
        <v>325</v>
      </c>
      <c r="BN14" s="152">
        <v>20</v>
      </c>
      <c r="BO14" s="152">
        <v>0</v>
      </c>
      <c r="BP14" s="152">
        <v>0</v>
      </c>
      <c r="BQ14" s="152">
        <v>13</v>
      </c>
      <c r="BR14" s="152">
        <f t="shared" si="20"/>
        <v>4372</v>
      </c>
      <c r="BS14" s="152">
        <f t="shared" si="20"/>
        <v>0</v>
      </c>
      <c r="BT14" s="152">
        <f t="shared" si="20"/>
        <v>3521</v>
      </c>
      <c r="BU14" s="152">
        <f t="shared" si="20"/>
        <v>401</v>
      </c>
      <c r="BV14" s="152">
        <f t="shared" si="20"/>
        <v>182</v>
      </c>
      <c r="BW14" s="152">
        <f t="shared" si="20"/>
        <v>0</v>
      </c>
      <c r="BX14" s="152">
        <f t="shared" si="20"/>
        <v>268</v>
      </c>
      <c r="BY14" s="152">
        <f t="shared" si="21"/>
        <v>3922</v>
      </c>
      <c r="BZ14" s="152">
        <f t="shared" si="22"/>
        <v>0</v>
      </c>
      <c r="CA14" s="152">
        <f t="shared" si="23"/>
        <v>3406</v>
      </c>
      <c r="CB14" s="152">
        <f t="shared" si="24"/>
        <v>277</v>
      </c>
      <c r="CC14" s="152">
        <f t="shared" si="25"/>
        <v>182</v>
      </c>
      <c r="CD14" s="152">
        <f t="shared" si="26"/>
        <v>0</v>
      </c>
      <c r="CE14" s="152">
        <f t="shared" si="27"/>
        <v>57</v>
      </c>
      <c r="CF14" s="152">
        <f t="shared" si="28"/>
        <v>450</v>
      </c>
      <c r="CG14" s="152">
        <f t="shared" si="29"/>
        <v>0</v>
      </c>
      <c r="CH14" s="152">
        <f t="shared" si="29"/>
        <v>115</v>
      </c>
      <c r="CI14" s="152">
        <f t="shared" si="29"/>
        <v>124</v>
      </c>
      <c r="CJ14" s="152">
        <f t="shared" si="29"/>
        <v>0</v>
      </c>
      <c r="CK14" s="152">
        <f t="shared" si="29"/>
        <v>0</v>
      </c>
      <c r="CL14" s="152">
        <f t="shared" si="29"/>
        <v>211</v>
      </c>
      <c r="CM14" s="152">
        <f t="shared" si="30"/>
        <v>1777</v>
      </c>
      <c r="CN14" s="152">
        <f t="shared" si="30"/>
        <v>0</v>
      </c>
      <c r="CO14" s="152">
        <f t="shared" si="30"/>
        <v>1705</v>
      </c>
      <c r="CP14" s="152">
        <f t="shared" si="30"/>
        <v>58</v>
      </c>
      <c r="CQ14" s="152">
        <f t="shared" si="30"/>
        <v>0</v>
      </c>
      <c r="CR14" s="152">
        <f t="shared" si="30"/>
        <v>0</v>
      </c>
      <c r="CS14" s="152">
        <f t="shared" si="30"/>
        <v>14</v>
      </c>
      <c r="CT14" s="152">
        <f t="shared" si="31"/>
        <v>1419</v>
      </c>
      <c r="CU14" s="152">
        <f t="shared" si="32"/>
        <v>0</v>
      </c>
      <c r="CV14" s="152">
        <f t="shared" si="33"/>
        <v>1380</v>
      </c>
      <c r="CW14" s="152">
        <f t="shared" si="34"/>
        <v>38</v>
      </c>
      <c r="CX14" s="152">
        <f t="shared" si="35"/>
        <v>0</v>
      </c>
      <c r="CY14" s="152">
        <f t="shared" si="36"/>
        <v>0</v>
      </c>
      <c r="CZ14" s="152">
        <f t="shared" si="37"/>
        <v>1</v>
      </c>
      <c r="DA14" s="152">
        <f t="shared" si="38"/>
        <v>358</v>
      </c>
      <c r="DB14" s="152">
        <f t="shared" si="39"/>
        <v>0</v>
      </c>
      <c r="DC14" s="152">
        <f t="shared" si="39"/>
        <v>325</v>
      </c>
      <c r="DD14" s="152">
        <f t="shared" si="39"/>
        <v>20</v>
      </c>
      <c r="DE14" s="152">
        <f t="shared" si="39"/>
        <v>0</v>
      </c>
      <c r="DF14" s="152">
        <f t="shared" si="39"/>
        <v>0</v>
      </c>
      <c r="DG14" s="152">
        <f t="shared" si="39"/>
        <v>13</v>
      </c>
      <c r="DH14" s="152">
        <v>0</v>
      </c>
      <c r="DI14" s="152">
        <f t="shared" si="40"/>
        <v>0</v>
      </c>
      <c r="DJ14" s="152">
        <v>0</v>
      </c>
      <c r="DK14" s="152">
        <v>0</v>
      </c>
      <c r="DL14" s="152">
        <v>0</v>
      </c>
      <c r="DM14" s="152">
        <v>0</v>
      </c>
    </row>
    <row r="15" spans="1:117" ht="13.5" customHeight="1" x14ac:dyDescent="0.2">
      <c r="A15" s="150" t="s">
        <v>36</v>
      </c>
      <c r="B15" s="151" t="s">
        <v>51</v>
      </c>
      <c r="C15" s="150" t="s">
        <v>52</v>
      </c>
      <c r="D15" s="152">
        <f t="shared" si="0"/>
        <v>12747</v>
      </c>
      <c r="E15" s="152">
        <f t="shared" si="1"/>
        <v>8485</v>
      </c>
      <c r="F15" s="152">
        <f t="shared" si="2"/>
        <v>0</v>
      </c>
      <c r="G15" s="152">
        <v>0</v>
      </c>
      <c r="H15" s="152">
        <v>0</v>
      </c>
      <c r="I15" s="152">
        <v>0</v>
      </c>
      <c r="J15" s="152">
        <f t="shared" si="3"/>
        <v>6696</v>
      </c>
      <c r="K15" s="152">
        <v>0</v>
      </c>
      <c r="L15" s="152">
        <v>6696</v>
      </c>
      <c r="M15" s="152">
        <v>0</v>
      </c>
      <c r="N15" s="152">
        <f t="shared" si="4"/>
        <v>371</v>
      </c>
      <c r="O15" s="152">
        <v>371</v>
      </c>
      <c r="P15" s="152">
        <v>0</v>
      </c>
      <c r="Q15" s="152">
        <v>0</v>
      </c>
      <c r="R15" s="152">
        <f t="shared" si="5"/>
        <v>1418</v>
      </c>
      <c r="S15" s="152">
        <v>1418</v>
      </c>
      <c r="T15" s="152">
        <v>0</v>
      </c>
      <c r="U15" s="152">
        <v>0</v>
      </c>
      <c r="V15" s="152">
        <f t="shared" si="6"/>
        <v>0</v>
      </c>
      <c r="W15" s="152">
        <v>0</v>
      </c>
      <c r="X15" s="152">
        <v>0</v>
      </c>
      <c r="Y15" s="152">
        <v>0</v>
      </c>
      <c r="Z15" s="152">
        <f t="shared" si="7"/>
        <v>0</v>
      </c>
      <c r="AA15" s="152">
        <v>0</v>
      </c>
      <c r="AB15" s="152">
        <v>0</v>
      </c>
      <c r="AC15" s="152">
        <v>0</v>
      </c>
      <c r="AD15" s="152">
        <f t="shared" si="8"/>
        <v>2558</v>
      </c>
      <c r="AE15" s="152">
        <f t="shared" si="9"/>
        <v>0</v>
      </c>
      <c r="AF15" s="152">
        <v>0</v>
      </c>
      <c r="AG15" s="152">
        <v>0</v>
      </c>
      <c r="AH15" s="152">
        <v>0</v>
      </c>
      <c r="AI15" s="152">
        <f t="shared" si="10"/>
        <v>2538</v>
      </c>
      <c r="AJ15" s="152">
        <v>0</v>
      </c>
      <c r="AK15" s="152">
        <v>0</v>
      </c>
      <c r="AL15" s="152">
        <v>2538</v>
      </c>
      <c r="AM15" s="152">
        <f t="shared" si="11"/>
        <v>12</v>
      </c>
      <c r="AN15" s="152">
        <v>0</v>
      </c>
      <c r="AO15" s="152">
        <v>0</v>
      </c>
      <c r="AP15" s="152">
        <v>12</v>
      </c>
      <c r="AQ15" s="152">
        <f t="shared" si="12"/>
        <v>8</v>
      </c>
      <c r="AR15" s="152">
        <v>0</v>
      </c>
      <c r="AS15" s="152">
        <v>0</v>
      </c>
      <c r="AT15" s="152">
        <v>8</v>
      </c>
      <c r="AU15" s="152">
        <f t="shared" si="13"/>
        <v>0</v>
      </c>
      <c r="AV15" s="152">
        <v>0</v>
      </c>
      <c r="AW15" s="152">
        <v>0</v>
      </c>
      <c r="AX15" s="152">
        <v>0</v>
      </c>
      <c r="AY15" s="152">
        <f t="shared" si="14"/>
        <v>0</v>
      </c>
      <c r="AZ15" s="152">
        <v>0</v>
      </c>
      <c r="BA15" s="152">
        <v>0</v>
      </c>
      <c r="BB15" s="152">
        <v>0</v>
      </c>
      <c r="BC15" s="152">
        <f t="shared" si="15"/>
        <v>1704</v>
      </c>
      <c r="BD15" s="152">
        <f t="shared" si="16"/>
        <v>625</v>
      </c>
      <c r="BE15" s="152">
        <v>0</v>
      </c>
      <c r="BF15" s="152">
        <v>405</v>
      </c>
      <c r="BG15" s="152">
        <v>220</v>
      </c>
      <c r="BH15" s="152">
        <v>0</v>
      </c>
      <c r="BI15" s="152">
        <v>0</v>
      </c>
      <c r="BJ15" s="152">
        <v>0</v>
      </c>
      <c r="BK15" s="152">
        <f t="shared" si="18"/>
        <v>1079</v>
      </c>
      <c r="BL15" s="152">
        <v>0</v>
      </c>
      <c r="BM15" s="152">
        <v>455</v>
      </c>
      <c r="BN15" s="152">
        <v>610</v>
      </c>
      <c r="BO15" s="152">
        <v>14</v>
      </c>
      <c r="BP15" s="152">
        <v>0</v>
      </c>
      <c r="BQ15" s="152">
        <v>0</v>
      </c>
      <c r="BR15" s="152">
        <f t="shared" si="20"/>
        <v>9110</v>
      </c>
      <c r="BS15" s="152">
        <f t="shared" si="20"/>
        <v>0</v>
      </c>
      <c r="BT15" s="152">
        <f t="shared" si="20"/>
        <v>7101</v>
      </c>
      <c r="BU15" s="152">
        <f t="shared" si="20"/>
        <v>591</v>
      </c>
      <c r="BV15" s="152">
        <f t="shared" si="20"/>
        <v>1418</v>
      </c>
      <c r="BW15" s="152">
        <f t="shared" si="20"/>
        <v>0</v>
      </c>
      <c r="BX15" s="152">
        <f t="shared" si="20"/>
        <v>0</v>
      </c>
      <c r="BY15" s="152">
        <f t="shared" si="21"/>
        <v>8485</v>
      </c>
      <c r="BZ15" s="152">
        <f t="shared" si="22"/>
        <v>0</v>
      </c>
      <c r="CA15" s="152">
        <f t="shared" si="23"/>
        <v>6696</v>
      </c>
      <c r="CB15" s="152">
        <f t="shared" si="24"/>
        <v>371</v>
      </c>
      <c r="CC15" s="152">
        <f t="shared" si="25"/>
        <v>1418</v>
      </c>
      <c r="CD15" s="152">
        <f t="shared" si="26"/>
        <v>0</v>
      </c>
      <c r="CE15" s="152">
        <f t="shared" si="27"/>
        <v>0</v>
      </c>
      <c r="CF15" s="152">
        <f t="shared" si="28"/>
        <v>625</v>
      </c>
      <c r="CG15" s="152">
        <f t="shared" si="29"/>
        <v>0</v>
      </c>
      <c r="CH15" s="152">
        <f t="shared" si="29"/>
        <v>405</v>
      </c>
      <c r="CI15" s="152">
        <f t="shared" si="29"/>
        <v>220</v>
      </c>
      <c r="CJ15" s="152">
        <f t="shared" si="29"/>
        <v>0</v>
      </c>
      <c r="CK15" s="152">
        <f t="shared" si="29"/>
        <v>0</v>
      </c>
      <c r="CL15" s="152">
        <f t="shared" si="29"/>
        <v>0</v>
      </c>
      <c r="CM15" s="152">
        <f t="shared" si="30"/>
        <v>3637</v>
      </c>
      <c r="CN15" s="152">
        <f t="shared" si="30"/>
        <v>0</v>
      </c>
      <c r="CO15" s="152">
        <f t="shared" si="30"/>
        <v>2993</v>
      </c>
      <c r="CP15" s="152">
        <f t="shared" si="30"/>
        <v>622</v>
      </c>
      <c r="CQ15" s="152">
        <f t="shared" si="30"/>
        <v>22</v>
      </c>
      <c r="CR15" s="152">
        <f t="shared" si="30"/>
        <v>0</v>
      </c>
      <c r="CS15" s="152">
        <f t="shared" si="30"/>
        <v>0</v>
      </c>
      <c r="CT15" s="152">
        <f t="shared" si="31"/>
        <v>2558</v>
      </c>
      <c r="CU15" s="152">
        <f t="shared" si="32"/>
        <v>0</v>
      </c>
      <c r="CV15" s="152">
        <f t="shared" si="33"/>
        <v>2538</v>
      </c>
      <c r="CW15" s="152">
        <f t="shared" si="34"/>
        <v>12</v>
      </c>
      <c r="CX15" s="152">
        <f t="shared" si="35"/>
        <v>8</v>
      </c>
      <c r="CY15" s="152">
        <f t="shared" si="36"/>
        <v>0</v>
      </c>
      <c r="CZ15" s="152">
        <f t="shared" si="37"/>
        <v>0</v>
      </c>
      <c r="DA15" s="152">
        <f t="shared" si="38"/>
        <v>1079</v>
      </c>
      <c r="DB15" s="152">
        <f t="shared" si="39"/>
        <v>0</v>
      </c>
      <c r="DC15" s="152">
        <f t="shared" si="39"/>
        <v>455</v>
      </c>
      <c r="DD15" s="152">
        <f t="shared" si="39"/>
        <v>610</v>
      </c>
      <c r="DE15" s="152">
        <f t="shared" si="39"/>
        <v>14</v>
      </c>
      <c r="DF15" s="152">
        <f t="shared" si="39"/>
        <v>0</v>
      </c>
      <c r="DG15" s="152">
        <f t="shared" si="39"/>
        <v>0</v>
      </c>
      <c r="DH15" s="152">
        <v>0</v>
      </c>
      <c r="DI15" s="152">
        <f t="shared" si="40"/>
        <v>0</v>
      </c>
      <c r="DJ15" s="152">
        <v>0</v>
      </c>
      <c r="DK15" s="152">
        <v>0</v>
      </c>
      <c r="DL15" s="152">
        <v>0</v>
      </c>
      <c r="DM15" s="152">
        <v>0</v>
      </c>
    </row>
    <row r="16" spans="1:117" ht="13.5" customHeight="1" x14ac:dyDescent="0.2">
      <c r="A16" s="150" t="s">
        <v>36</v>
      </c>
      <c r="B16" s="151" t="s">
        <v>53</v>
      </c>
      <c r="C16" s="150" t="s">
        <v>54</v>
      </c>
      <c r="D16" s="152">
        <f t="shared" si="0"/>
        <v>19862</v>
      </c>
      <c r="E16" s="152">
        <f t="shared" si="1"/>
        <v>14582</v>
      </c>
      <c r="F16" s="152">
        <f t="shared" si="2"/>
        <v>0</v>
      </c>
      <c r="G16" s="152">
        <v>0</v>
      </c>
      <c r="H16" s="152">
        <v>0</v>
      </c>
      <c r="I16" s="152">
        <v>0</v>
      </c>
      <c r="J16" s="152">
        <f t="shared" si="3"/>
        <v>10488</v>
      </c>
      <c r="K16" s="152">
        <v>0</v>
      </c>
      <c r="L16" s="152">
        <v>10488</v>
      </c>
      <c r="M16" s="152">
        <v>0</v>
      </c>
      <c r="N16" s="152">
        <f t="shared" si="4"/>
        <v>1094</v>
      </c>
      <c r="O16" s="152">
        <v>0</v>
      </c>
      <c r="P16" s="152">
        <v>1094</v>
      </c>
      <c r="Q16" s="152">
        <v>0</v>
      </c>
      <c r="R16" s="152">
        <f t="shared" si="5"/>
        <v>3000</v>
      </c>
      <c r="S16" s="152">
        <v>428</v>
      </c>
      <c r="T16" s="152">
        <v>2572</v>
      </c>
      <c r="U16" s="152">
        <v>0</v>
      </c>
      <c r="V16" s="152">
        <f t="shared" si="6"/>
        <v>0</v>
      </c>
      <c r="W16" s="152">
        <v>0</v>
      </c>
      <c r="X16" s="152">
        <v>0</v>
      </c>
      <c r="Y16" s="152">
        <v>0</v>
      </c>
      <c r="Z16" s="152">
        <f t="shared" si="7"/>
        <v>0</v>
      </c>
      <c r="AA16" s="152">
        <v>0</v>
      </c>
      <c r="AB16" s="152">
        <v>0</v>
      </c>
      <c r="AC16" s="152">
        <v>0</v>
      </c>
      <c r="AD16" s="152">
        <f t="shared" si="8"/>
        <v>4780</v>
      </c>
      <c r="AE16" s="152">
        <f t="shared" si="9"/>
        <v>0</v>
      </c>
      <c r="AF16" s="152">
        <v>0</v>
      </c>
      <c r="AG16" s="152">
        <v>0</v>
      </c>
      <c r="AH16" s="152">
        <v>0</v>
      </c>
      <c r="AI16" s="152">
        <f t="shared" si="10"/>
        <v>4241</v>
      </c>
      <c r="AJ16" s="152">
        <v>0</v>
      </c>
      <c r="AK16" s="152">
        <v>0</v>
      </c>
      <c r="AL16" s="152">
        <v>4241</v>
      </c>
      <c r="AM16" s="152">
        <f t="shared" si="11"/>
        <v>6</v>
      </c>
      <c r="AN16" s="152">
        <v>0</v>
      </c>
      <c r="AO16" s="152">
        <v>0</v>
      </c>
      <c r="AP16" s="152">
        <v>6</v>
      </c>
      <c r="AQ16" s="152">
        <f t="shared" si="12"/>
        <v>533</v>
      </c>
      <c r="AR16" s="152">
        <v>0</v>
      </c>
      <c r="AS16" s="152">
        <v>0</v>
      </c>
      <c r="AT16" s="152">
        <v>533</v>
      </c>
      <c r="AU16" s="152">
        <f t="shared" si="13"/>
        <v>0</v>
      </c>
      <c r="AV16" s="152">
        <v>0</v>
      </c>
      <c r="AW16" s="152">
        <v>0</v>
      </c>
      <c r="AX16" s="152">
        <v>0</v>
      </c>
      <c r="AY16" s="152">
        <f t="shared" si="14"/>
        <v>0</v>
      </c>
      <c r="AZ16" s="152">
        <v>0</v>
      </c>
      <c r="BA16" s="152">
        <v>0</v>
      </c>
      <c r="BB16" s="152">
        <v>0</v>
      </c>
      <c r="BC16" s="152">
        <f t="shared" si="15"/>
        <v>500</v>
      </c>
      <c r="BD16" s="152">
        <f t="shared" si="16"/>
        <v>0</v>
      </c>
      <c r="BE16" s="152">
        <v>0</v>
      </c>
      <c r="BF16" s="152">
        <v>0</v>
      </c>
      <c r="BG16" s="152">
        <v>0</v>
      </c>
      <c r="BH16" s="152">
        <v>0</v>
      </c>
      <c r="BI16" s="152">
        <v>0</v>
      </c>
      <c r="BJ16" s="152">
        <v>0</v>
      </c>
      <c r="BK16" s="152">
        <f t="shared" si="18"/>
        <v>500</v>
      </c>
      <c r="BL16" s="152">
        <v>0</v>
      </c>
      <c r="BM16" s="152">
        <v>500</v>
      </c>
      <c r="BN16" s="152">
        <v>0</v>
      </c>
      <c r="BO16" s="152">
        <v>0</v>
      </c>
      <c r="BP16" s="152">
        <v>0</v>
      </c>
      <c r="BQ16" s="152">
        <v>0</v>
      </c>
      <c r="BR16" s="152">
        <f t="shared" si="20"/>
        <v>14582</v>
      </c>
      <c r="BS16" s="152">
        <f t="shared" si="20"/>
        <v>0</v>
      </c>
      <c r="BT16" s="152">
        <f t="shared" si="20"/>
        <v>10488</v>
      </c>
      <c r="BU16" s="152">
        <f t="shared" si="20"/>
        <v>1094</v>
      </c>
      <c r="BV16" s="152">
        <f t="shared" si="20"/>
        <v>3000</v>
      </c>
      <c r="BW16" s="152">
        <f t="shared" si="20"/>
        <v>0</v>
      </c>
      <c r="BX16" s="152">
        <f t="shared" si="20"/>
        <v>0</v>
      </c>
      <c r="BY16" s="152">
        <f t="shared" si="21"/>
        <v>14582</v>
      </c>
      <c r="BZ16" s="152">
        <f t="shared" si="22"/>
        <v>0</v>
      </c>
      <c r="CA16" s="152">
        <f t="shared" si="23"/>
        <v>10488</v>
      </c>
      <c r="CB16" s="152">
        <f t="shared" si="24"/>
        <v>1094</v>
      </c>
      <c r="CC16" s="152">
        <f t="shared" si="25"/>
        <v>3000</v>
      </c>
      <c r="CD16" s="152">
        <f t="shared" si="26"/>
        <v>0</v>
      </c>
      <c r="CE16" s="152">
        <f t="shared" si="27"/>
        <v>0</v>
      </c>
      <c r="CF16" s="152">
        <f t="shared" si="28"/>
        <v>0</v>
      </c>
      <c r="CG16" s="152">
        <f t="shared" si="29"/>
        <v>0</v>
      </c>
      <c r="CH16" s="152">
        <f t="shared" si="29"/>
        <v>0</v>
      </c>
      <c r="CI16" s="152">
        <f t="shared" si="29"/>
        <v>0</v>
      </c>
      <c r="CJ16" s="152">
        <f t="shared" si="29"/>
        <v>0</v>
      </c>
      <c r="CK16" s="152">
        <f t="shared" si="29"/>
        <v>0</v>
      </c>
      <c r="CL16" s="152">
        <f t="shared" si="29"/>
        <v>0</v>
      </c>
      <c r="CM16" s="152">
        <f t="shared" si="30"/>
        <v>5280</v>
      </c>
      <c r="CN16" s="152">
        <f t="shared" si="30"/>
        <v>0</v>
      </c>
      <c r="CO16" s="152">
        <f t="shared" si="30"/>
        <v>4741</v>
      </c>
      <c r="CP16" s="152">
        <f t="shared" si="30"/>
        <v>6</v>
      </c>
      <c r="CQ16" s="152">
        <f t="shared" si="30"/>
        <v>533</v>
      </c>
      <c r="CR16" s="152">
        <f t="shared" si="30"/>
        <v>0</v>
      </c>
      <c r="CS16" s="152">
        <f t="shared" si="30"/>
        <v>0</v>
      </c>
      <c r="CT16" s="152">
        <f t="shared" si="31"/>
        <v>4780</v>
      </c>
      <c r="CU16" s="152">
        <f t="shared" si="32"/>
        <v>0</v>
      </c>
      <c r="CV16" s="152">
        <f t="shared" si="33"/>
        <v>4241</v>
      </c>
      <c r="CW16" s="152">
        <f t="shared" si="34"/>
        <v>6</v>
      </c>
      <c r="CX16" s="152">
        <f t="shared" si="35"/>
        <v>533</v>
      </c>
      <c r="CY16" s="152">
        <f t="shared" si="36"/>
        <v>0</v>
      </c>
      <c r="CZ16" s="152">
        <f t="shared" si="37"/>
        <v>0</v>
      </c>
      <c r="DA16" s="152">
        <f t="shared" si="38"/>
        <v>500</v>
      </c>
      <c r="DB16" s="152">
        <f t="shared" si="39"/>
        <v>0</v>
      </c>
      <c r="DC16" s="152">
        <f t="shared" si="39"/>
        <v>500</v>
      </c>
      <c r="DD16" s="152">
        <f t="shared" si="39"/>
        <v>0</v>
      </c>
      <c r="DE16" s="152">
        <f t="shared" si="39"/>
        <v>0</v>
      </c>
      <c r="DF16" s="152">
        <f t="shared" si="39"/>
        <v>0</v>
      </c>
      <c r="DG16" s="152">
        <f t="shared" si="39"/>
        <v>0</v>
      </c>
      <c r="DH16" s="152">
        <v>0</v>
      </c>
      <c r="DI16" s="152">
        <f t="shared" si="40"/>
        <v>0</v>
      </c>
      <c r="DJ16" s="152">
        <v>0</v>
      </c>
      <c r="DK16" s="152">
        <v>0</v>
      </c>
      <c r="DL16" s="152">
        <v>0</v>
      </c>
      <c r="DM16" s="152">
        <v>0</v>
      </c>
    </row>
    <row r="17" spans="1:117" ht="13.5" customHeight="1" x14ac:dyDescent="0.2">
      <c r="A17" s="150" t="s">
        <v>36</v>
      </c>
      <c r="B17" s="151" t="s">
        <v>55</v>
      </c>
      <c r="C17" s="150" t="s">
        <v>56</v>
      </c>
      <c r="D17" s="152">
        <f t="shared" si="0"/>
        <v>14016</v>
      </c>
      <c r="E17" s="152">
        <f t="shared" si="1"/>
        <v>8055</v>
      </c>
      <c r="F17" s="152">
        <f t="shared" si="2"/>
        <v>0</v>
      </c>
      <c r="G17" s="152">
        <v>0</v>
      </c>
      <c r="H17" s="152">
        <v>0</v>
      </c>
      <c r="I17" s="152">
        <v>0</v>
      </c>
      <c r="J17" s="152">
        <f t="shared" si="3"/>
        <v>7213</v>
      </c>
      <c r="K17" s="152">
        <v>7213</v>
      </c>
      <c r="L17" s="152">
        <v>0</v>
      </c>
      <c r="M17" s="152">
        <v>0</v>
      </c>
      <c r="N17" s="152">
        <f t="shared" si="4"/>
        <v>472</v>
      </c>
      <c r="O17" s="152">
        <v>472</v>
      </c>
      <c r="P17" s="152">
        <v>0</v>
      </c>
      <c r="Q17" s="152">
        <v>0</v>
      </c>
      <c r="R17" s="152">
        <f t="shared" si="5"/>
        <v>370</v>
      </c>
      <c r="S17" s="152">
        <v>0</v>
      </c>
      <c r="T17" s="152">
        <v>370</v>
      </c>
      <c r="U17" s="152">
        <v>0</v>
      </c>
      <c r="V17" s="152">
        <f t="shared" si="6"/>
        <v>0</v>
      </c>
      <c r="W17" s="152">
        <v>0</v>
      </c>
      <c r="X17" s="152">
        <v>0</v>
      </c>
      <c r="Y17" s="152">
        <v>0</v>
      </c>
      <c r="Z17" s="152">
        <f t="shared" si="7"/>
        <v>0</v>
      </c>
      <c r="AA17" s="152">
        <v>0</v>
      </c>
      <c r="AB17" s="152">
        <v>0</v>
      </c>
      <c r="AC17" s="152">
        <v>0</v>
      </c>
      <c r="AD17" s="152">
        <f t="shared" si="8"/>
        <v>3933</v>
      </c>
      <c r="AE17" s="152">
        <f t="shared" si="9"/>
        <v>0</v>
      </c>
      <c r="AF17" s="152">
        <v>0</v>
      </c>
      <c r="AG17" s="152">
        <v>0</v>
      </c>
      <c r="AH17" s="152">
        <v>0</v>
      </c>
      <c r="AI17" s="152">
        <f t="shared" si="10"/>
        <v>3835</v>
      </c>
      <c r="AJ17" s="152">
        <v>0</v>
      </c>
      <c r="AK17" s="152">
        <v>0</v>
      </c>
      <c r="AL17" s="152">
        <v>3835</v>
      </c>
      <c r="AM17" s="152">
        <f t="shared" si="11"/>
        <v>59</v>
      </c>
      <c r="AN17" s="152">
        <v>0</v>
      </c>
      <c r="AO17" s="152">
        <v>0</v>
      </c>
      <c r="AP17" s="152">
        <v>59</v>
      </c>
      <c r="AQ17" s="152">
        <f t="shared" si="12"/>
        <v>39</v>
      </c>
      <c r="AR17" s="152">
        <v>0</v>
      </c>
      <c r="AS17" s="152">
        <v>0</v>
      </c>
      <c r="AT17" s="152">
        <v>39</v>
      </c>
      <c r="AU17" s="152">
        <f t="shared" si="13"/>
        <v>0</v>
      </c>
      <c r="AV17" s="152">
        <v>0</v>
      </c>
      <c r="AW17" s="152">
        <v>0</v>
      </c>
      <c r="AX17" s="152">
        <v>0</v>
      </c>
      <c r="AY17" s="152">
        <f t="shared" si="14"/>
        <v>0</v>
      </c>
      <c r="AZ17" s="152">
        <v>0</v>
      </c>
      <c r="BA17" s="152">
        <v>0</v>
      </c>
      <c r="BB17" s="152">
        <v>0</v>
      </c>
      <c r="BC17" s="152">
        <f t="shared" si="15"/>
        <v>2028</v>
      </c>
      <c r="BD17" s="152">
        <f t="shared" si="16"/>
        <v>2028</v>
      </c>
      <c r="BE17" s="152">
        <v>0</v>
      </c>
      <c r="BF17" s="152">
        <v>1173</v>
      </c>
      <c r="BG17" s="152">
        <v>798</v>
      </c>
      <c r="BH17" s="152">
        <v>57</v>
      </c>
      <c r="BI17" s="152">
        <v>0</v>
      </c>
      <c r="BJ17" s="152">
        <v>0</v>
      </c>
      <c r="BK17" s="152">
        <f t="shared" si="18"/>
        <v>0</v>
      </c>
      <c r="BL17" s="152">
        <v>0</v>
      </c>
      <c r="BM17" s="152">
        <v>0</v>
      </c>
      <c r="BN17" s="152">
        <v>0</v>
      </c>
      <c r="BO17" s="152">
        <v>0</v>
      </c>
      <c r="BP17" s="152">
        <v>0</v>
      </c>
      <c r="BQ17" s="152">
        <v>0</v>
      </c>
      <c r="BR17" s="152">
        <f t="shared" si="20"/>
        <v>10083</v>
      </c>
      <c r="BS17" s="152">
        <f t="shared" si="20"/>
        <v>0</v>
      </c>
      <c r="BT17" s="152">
        <f t="shared" si="20"/>
        <v>8386</v>
      </c>
      <c r="BU17" s="152">
        <f t="shared" si="20"/>
        <v>1270</v>
      </c>
      <c r="BV17" s="152">
        <f t="shared" si="20"/>
        <v>427</v>
      </c>
      <c r="BW17" s="152">
        <f t="shared" si="20"/>
        <v>0</v>
      </c>
      <c r="BX17" s="152">
        <f t="shared" si="20"/>
        <v>0</v>
      </c>
      <c r="BY17" s="152">
        <f t="shared" si="21"/>
        <v>8055</v>
      </c>
      <c r="BZ17" s="152">
        <f t="shared" si="22"/>
        <v>0</v>
      </c>
      <c r="CA17" s="152">
        <f t="shared" si="23"/>
        <v>7213</v>
      </c>
      <c r="CB17" s="152">
        <f t="shared" si="24"/>
        <v>472</v>
      </c>
      <c r="CC17" s="152">
        <f t="shared" si="25"/>
        <v>370</v>
      </c>
      <c r="CD17" s="152">
        <f t="shared" si="26"/>
        <v>0</v>
      </c>
      <c r="CE17" s="152">
        <f t="shared" si="27"/>
        <v>0</v>
      </c>
      <c r="CF17" s="152">
        <f t="shared" si="28"/>
        <v>2028</v>
      </c>
      <c r="CG17" s="152">
        <f t="shared" si="29"/>
        <v>0</v>
      </c>
      <c r="CH17" s="152">
        <f t="shared" si="29"/>
        <v>1173</v>
      </c>
      <c r="CI17" s="152">
        <f t="shared" si="29"/>
        <v>798</v>
      </c>
      <c r="CJ17" s="152">
        <f t="shared" si="29"/>
        <v>57</v>
      </c>
      <c r="CK17" s="152">
        <f t="shared" si="29"/>
        <v>0</v>
      </c>
      <c r="CL17" s="152">
        <f t="shared" si="29"/>
        <v>0</v>
      </c>
      <c r="CM17" s="152">
        <f t="shared" si="30"/>
        <v>3933</v>
      </c>
      <c r="CN17" s="152">
        <f t="shared" si="30"/>
        <v>0</v>
      </c>
      <c r="CO17" s="152">
        <f t="shared" si="30"/>
        <v>3835</v>
      </c>
      <c r="CP17" s="152">
        <f t="shared" si="30"/>
        <v>59</v>
      </c>
      <c r="CQ17" s="152">
        <f t="shared" si="30"/>
        <v>39</v>
      </c>
      <c r="CR17" s="152">
        <f t="shared" si="30"/>
        <v>0</v>
      </c>
      <c r="CS17" s="152">
        <f t="shared" si="30"/>
        <v>0</v>
      </c>
      <c r="CT17" s="152">
        <f t="shared" si="31"/>
        <v>3933</v>
      </c>
      <c r="CU17" s="152">
        <f t="shared" si="32"/>
        <v>0</v>
      </c>
      <c r="CV17" s="152">
        <f t="shared" si="33"/>
        <v>3835</v>
      </c>
      <c r="CW17" s="152">
        <f t="shared" si="34"/>
        <v>59</v>
      </c>
      <c r="CX17" s="152">
        <f t="shared" si="35"/>
        <v>39</v>
      </c>
      <c r="CY17" s="152">
        <f t="shared" si="36"/>
        <v>0</v>
      </c>
      <c r="CZ17" s="152">
        <f t="shared" si="37"/>
        <v>0</v>
      </c>
      <c r="DA17" s="152">
        <f t="shared" si="38"/>
        <v>0</v>
      </c>
      <c r="DB17" s="152">
        <f t="shared" si="39"/>
        <v>0</v>
      </c>
      <c r="DC17" s="152">
        <f t="shared" si="39"/>
        <v>0</v>
      </c>
      <c r="DD17" s="152">
        <f t="shared" si="39"/>
        <v>0</v>
      </c>
      <c r="DE17" s="152">
        <f t="shared" si="39"/>
        <v>0</v>
      </c>
      <c r="DF17" s="152">
        <f t="shared" si="39"/>
        <v>0</v>
      </c>
      <c r="DG17" s="152">
        <f t="shared" si="39"/>
        <v>0</v>
      </c>
      <c r="DH17" s="152">
        <v>0</v>
      </c>
      <c r="DI17" s="152">
        <f t="shared" si="40"/>
        <v>0</v>
      </c>
      <c r="DJ17" s="152">
        <v>0</v>
      </c>
      <c r="DK17" s="152">
        <v>0</v>
      </c>
      <c r="DL17" s="152">
        <v>0</v>
      </c>
      <c r="DM17" s="152">
        <v>0</v>
      </c>
    </row>
    <row r="18" spans="1:117" ht="13.5" customHeight="1" x14ac:dyDescent="0.2">
      <c r="A18" s="150" t="s">
        <v>36</v>
      </c>
      <c r="B18" s="151" t="s">
        <v>57</v>
      </c>
      <c r="C18" s="150" t="s">
        <v>58</v>
      </c>
      <c r="D18" s="152">
        <f t="shared" si="0"/>
        <v>14574</v>
      </c>
      <c r="E18" s="152">
        <f t="shared" si="1"/>
        <v>9958</v>
      </c>
      <c r="F18" s="152">
        <f t="shared" si="2"/>
        <v>0</v>
      </c>
      <c r="G18" s="152">
        <v>0</v>
      </c>
      <c r="H18" s="152">
        <v>0</v>
      </c>
      <c r="I18" s="152">
        <v>0</v>
      </c>
      <c r="J18" s="152">
        <f t="shared" si="3"/>
        <v>9093</v>
      </c>
      <c r="K18" s="152">
        <v>0</v>
      </c>
      <c r="L18" s="152">
        <v>9093</v>
      </c>
      <c r="M18" s="152">
        <v>0</v>
      </c>
      <c r="N18" s="152">
        <f t="shared" si="4"/>
        <v>382</v>
      </c>
      <c r="O18" s="152">
        <v>0</v>
      </c>
      <c r="P18" s="152">
        <v>382</v>
      </c>
      <c r="Q18" s="152">
        <v>0</v>
      </c>
      <c r="R18" s="152">
        <f t="shared" si="5"/>
        <v>171</v>
      </c>
      <c r="S18" s="152">
        <v>0</v>
      </c>
      <c r="T18" s="152">
        <v>171</v>
      </c>
      <c r="U18" s="152">
        <v>0</v>
      </c>
      <c r="V18" s="152">
        <f t="shared" si="6"/>
        <v>23</v>
      </c>
      <c r="W18" s="152">
        <v>23</v>
      </c>
      <c r="X18" s="152">
        <v>0</v>
      </c>
      <c r="Y18" s="152">
        <v>0</v>
      </c>
      <c r="Z18" s="152">
        <f t="shared" si="7"/>
        <v>289</v>
      </c>
      <c r="AA18" s="152">
        <v>0</v>
      </c>
      <c r="AB18" s="152">
        <v>289</v>
      </c>
      <c r="AC18" s="152">
        <v>0</v>
      </c>
      <c r="AD18" s="152">
        <f t="shared" si="8"/>
        <v>4547</v>
      </c>
      <c r="AE18" s="152">
        <f t="shared" si="9"/>
        <v>0</v>
      </c>
      <c r="AF18" s="152">
        <v>0</v>
      </c>
      <c r="AG18" s="152">
        <v>0</v>
      </c>
      <c r="AH18" s="152">
        <v>0</v>
      </c>
      <c r="AI18" s="152">
        <f t="shared" si="10"/>
        <v>4505</v>
      </c>
      <c r="AJ18" s="152">
        <v>0</v>
      </c>
      <c r="AK18" s="152">
        <v>0</v>
      </c>
      <c r="AL18" s="152">
        <v>4505</v>
      </c>
      <c r="AM18" s="152">
        <f t="shared" si="11"/>
        <v>0</v>
      </c>
      <c r="AN18" s="152">
        <v>0</v>
      </c>
      <c r="AO18" s="152">
        <v>0</v>
      </c>
      <c r="AP18" s="152">
        <v>0</v>
      </c>
      <c r="AQ18" s="152">
        <f t="shared" si="12"/>
        <v>0</v>
      </c>
      <c r="AR18" s="152">
        <v>0</v>
      </c>
      <c r="AS18" s="152">
        <v>0</v>
      </c>
      <c r="AT18" s="152">
        <v>0</v>
      </c>
      <c r="AU18" s="152">
        <f t="shared" si="13"/>
        <v>0</v>
      </c>
      <c r="AV18" s="152">
        <v>0</v>
      </c>
      <c r="AW18" s="152">
        <v>0</v>
      </c>
      <c r="AX18" s="152">
        <v>0</v>
      </c>
      <c r="AY18" s="152">
        <f t="shared" si="14"/>
        <v>42</v>
      </c>
      <c r="AZ18" s="152">
        <v>0</v>
      </c>
      <c r="BA18" s="152">
        <v>0</v>
      </c>
      <c r="BB18" s="152">
        <v>42</v>
      </c>
      <c r="BC18" s="152">
        <f t="shared" si="15"/>
        <v>69</v>
      </c>
      <c r="BD18" s="152">
        <f t="shared" si="16"/>
        <v>52</v>
      </c>
      <c r="BE18" s="152">
        <v>0</v>
      </c>
      <c r="BF18" s="152">
        <v>13</v>
      </c>
      <c r="BG18" s="152">
        <v>32</v>
      </c>
      <c r="BH18" s="152">
        <v>0</v>
      </c>
      <c r="BI18" s="152">
        <v>0</v>
      </c>
      <c r="BJ18" s="152">
        <v>7</v>
      </c>
      <c r="BK18" s="152">
        <f t="shared" si="18"/>
        <v>17</v>
      </c>
      <c r="BL18" s="152">
        <v>0</v>
      </c>
      <c r="BM18" s="152">
        <v>17</v>
      </c>
      <c r="BN18" s="152">
        <v>0</v>
      </c>
      <c r="BO18" s="152">
        <v>0</v>
      </c>
      <c r="BP18" s="152">
        <v>0</v>
      </c>
      <c r="BQ18" s="152">
        <v>0</v>
      </c>
      <c r="BR18" s="152">
        <f t="shared" si="20"/>
        <v>10010</v>
      </c>
      <c r="BS18" s="152">
        <f t="shared" si="20"/>
        <v>0</v>
      </c>
      <c r="BT18" s="152">
        <f t="shared" si="20"/>
        <v>9106</v>
      </c>
      <c r="BU18" s="152">
        <f t="shared" si="20"/>
        <v>414</v>
      </c>
      <c r="BV18" s="152">
        <f t="shared" si="20"/>
        <v>171</v>
      </c>
      <c r="BW18" s="152">
        <f t="shared" si="20"/>
        <v>23</v>
      </c>
      <c r="BX18" s="152">
        <f t="shared" si="20"/>
        <v>296</v>
      </c>
      <c r="BY18" s="152">
        <f t="shared" si="21"/>
        <v>9958</v>
      </c>
      <c r="BZ18" s="152">
        <f t="shared" si="22"/>
        <v>0</v>
      </c>
      <c r="CA18" s="152">
        <f t="shared" si="23"/>
        <v>9093</v>
      </c>
      <c r="CB18" s="152">
        <f t="shared" si="24"/>
        <v>382</v>
      </c>
      <c r="CC18" s="152">
        <f t="shared" si="25"/>
        <v>171</v>
      </c>
      <c r="CD18" s="152">
        <f t="shared" si="26"/>
        <v>23</v>
      </c>
      <c r="CE18" s="152">
        <f t="shared" si="27"/>
        <v>289</v>
      </c>
      <c r="CF18" s="152">
        <f t="shared" si="28"/>
        <v>52</v>
      </c>
      <c r="CG18" s="152">
        <f t="shared" si="29"/>
        <v>0</v>
      </c>
      <c r="CH18" s="152">
        <f t="shared" si="29"/>
        <v>13</v>
      </c>
      <c r="CI18" s="152">
        <f t="shared" si="29"/>
        <v>32</v>
      </c>
      <c r="CJ18" s="152">
        <f t="shared" si="29"/>
        <v>0</v>
      </c>
      <c r="CK18" s="152">
        <f t="shared" si="29"/>
        <v>0</v>
      </c>
      <c r="CL18" s="152">
        <f t="shared" si="29"/>
        <v>7</v>
      </c>
      <c r="CM18" s="152">
        <f t="shared" si="30"/>
        <v>4564</v>
      </c>
      <c r="CN18" s="152">
        <f t="shared" si="30"/>
        <v>0</v>
      </c>
      <c r="CO18" s="152">
        <f t="shared" si="30"/>
        <v>4522</v>
      </c>
      <c r="CP18" s="152">
        <f t="shared" si="30"/>
        <v>0</v>
      </c>
      <c r="CQ18" s="152">
        <f t="shared" si="30"/>
        <v>0</v>
      </c>
      <c r="CR18" s="152">
        <f t="shared" si="30"/>
        <v>0</v>
      </c>
      <c r="CS18" s="152">
        <f t="shared" si="30"/>
        <v>42</v>
      </c>
      <c r="CT18" s="152">
        <f t="shared" si="31"/>
        <v>4547</v>
      </c>
      <c r="CU18" s="152">
        <f t="shared" si="32"/>
        <v>0</v>
      </c>
      <c r="CV18" s="152">
        <f t="shared" si="33"/>
        <v>4505</v>
      </c>
      <c r="CW18" s="152">
        <f t="shared" si="34"/>
        <v>0</v>
      </c>
      <c r="CX18" s="152">
        <f t="shared" si="35"/>
        <v>0</v>
      </c>
      <c r="CY18" s="152">
        <f t="shared" si="36"/>
        <v>0</v>
      </c>
      <c r="CZ18" s="152">
        <f t="shared" si="37"/>
        <v>42</v>
      </c>
      <c r="DA18" s="152">
        <f t="shared" si="38"/>
        <v>17</v>
      </c>
      <c r="DB18" s="152">
        <f t="shared" si="39"/>
        <v>0</v>
      </c>
      <c r="DC18" s="152">
        <f t="shared" si="39"/>
        <v>17</v>
      </c>
      <c r="DD18" s="152">
        <f t="shared" si="39"/>
        <v>0</v>
      </c>
      <c r="DE18" s="152">
        <f t="shared" si="39"/>
        <v>0</v>
      </c>
      <c r="DF18" s="152">
        <f t="shared" si="39"/>
        <v>0</v>
      </c>
      <c r="DG18" s="152">
        <f t="shared" si="39"/>
        <v>0</v>
      </c>
      <c r="DH18" s="152">
        <v>0</v>
      </c>
      <c r="DI18" s="152">
        <f t="shared" si="40"/>
        <v>14</v>
      </c>
      <c r="DJ18" s="152">
        <v>0</v>
      </c>
      <c r="DK18" s="152">
        <v>14</v>
      </c>
      <c r="DL18" s="152">
        <v>0</v>
      </c>
      <c r="DM18" s="152">
        <v>0</v>
      </c>
    </row>
    <row r="19" spans="1:117" ht="13.5" customHeight="1" x14ac:dyDescent="0.2">
      <c r="A19" s="150" t="s">
        <v>36</v>
      </c>
      <c r="B19" s="151" t="s">
        <v>59</v>
      </c>
      <c r="C19" s="150" t="s">
        <v>60</v>
      </c>
      <c r="D19" s="152">
        <f t="shared" si="0"/>
        <v>18541</v>
      </c>
      <c r="E19" s="152">
        <f t="shared" si="1"/>
        <v>11785</v>
      </c>
      <c r="F19" s="152">
        <f t="shared" si="2"/>
        <v>0</v>
      </c>
      <c r="G19" s="152">
        <v>0</v>
      </c>
      <c r="H19" s="152">
        <v>0</v>
      </c>
      <c r="I19" s="152">
        <v>0</v>
      </c>
      <c r="J19" s="152">
        <f t="shared" si="3"/>
        <v>9470</v>
      </c>
      <c r="K19" s="152">
        <v>9470</v>
      </c>
      <c r="L19" s="152">
        <v>0</v>
      </c>
      <c r="M19" s="152">
        <v>0</v>
      </c>
      <c r="N19" s="152">
        <f t="shared" si="4"/>
        <v>566</v>
      </c>
      <c r="O19" s="152">
        <v>566</v>
      </c>
      <c r="P19" s="152">
        <v>0</v>
      </c>
      <c r="Q19" s="152">
        <v>0</v>
      </c>
      <c r="R19" s="152">
        <f t="shared" si="5"/>
        <v>1741</v>
      </c>
      <c r="S19" s="152">
        <v>1741</v>
      </c>
      <c r="T19" s="152">
        <v>0</v>
      </c>
      <c r="U19" s="152">
        <v>0</v>
      </c>
      <c r="V19" s="152">
        <f t="shared" si="6"/>
        <v>3</v>
      </c>
      <c r="W19" s="152">
        <v>3</v>
      </c>
      <c r="X19" s="152">
        <v>0</v>
      </c>
      <c r="Y19" s="152">
        <v>0</v>
      </c>
      <c r="Z19" s="152">
        <f t="shared" si="7"/>
        <v>5</v>
      </c>
      <c r="AA19" s="152">
        <v>5</v>
      </c>
      <c r="AB19" s="152">
        <v>0</v>
      </c>
      <c r="AC19" s="152">
        <v>0</v>
      </c>
      <c r="AD19" s="152">
        <f t="shared" si="8"/>
        <v>3730</v>
      </c>
      <c r="AE19" s="152">
        <f t="shared" si="9"/>
        <v>0</v>
      </c>
      <c r="AF19" s="152">
        <v>0</v>
      </c>
      <c r="AG19" s="152">
        <v>0</v>
      </c>
      <c r="AH19" s="152">
        <v>0</v>
      </c>
      <c r="AI19" s="152">
        <f t="shared" si="10"/>
        <v>3635</v>
      </c>
      <c r="AJ19" s="152">
        <v>0</v>
      </c>
      <c r="AK19" s="152">
        <v>0</v>
      </c>
      <c r="AL19" s="152">
        <v>3635</v>
      </c>
      <c r="AM19" s="152">
        <f t="shared" si="11"/>
        <v>95</v>
      </c>
      <c r="AN19" s="152">
        <v>0</v>
      </c>
      <c r="AO19" s="152">
        <v>0</v>
      </c>
      <c r="AP19" s="152">
        <v>95</v>
      </c>
      <c r="AQ19" s="152">
        <f t="shared" si="12"/>
        <v>0</v>
      </c>
      <c r="AR19" s="152">
        <v>0</v>
      </c>
      <c r="AS19" s="152">
        <v>0</v>
      </c>
      <c r="AT19" s="152">
        <v>0</v>
      </c>
      <c r="AU19" s="152">
        <f t="shared" si="13"/>
        <v>0</v>
      </c>
      <c r="AV19" s="152">
        <v>0</v>
      </c>
      <c r="AW19" s="152">
        <v>0</v>
      </c>
      <c r="AX19" s="152">
        <v>0</v>
      </c>
      <c r="AY19" s="152">
        <f t="shared" si="14"/>
        <v>0</v>
      </c>
      <c r="AZ19" s="152">
        <v>0</v>
      </c>
      <c r="BA19" s="152">
        <v>0</v>
      </c>
      <c r="BB19" s="152">
        <v>0</v>
      </c>
      <c r="BC19" s="152">
        <f t="shared" si="15"/>
        <v>3026</v>
      </c>
      <c r="BD19" s="152">
        <f t="shared" si="16"/>
        <v>1229</v>
      </c>
      <c r="BE19" s="152">
        <v>0</v>
      </c>
      <c r="BF19" s="152">
        <v>582</v>
      </c>
      <c r="BG19" s="152">
        <v>223</v>
      </c>
      <c r="BH19" s="152">
        <v>0</v>
      </c>
      <c r="BI19" s="152">
        <v>424</v>
      </c>
      <c r="BJ19" s="152">
        <v>0</v>
      </c>
      <c r="BK19" s="152">
        <f t="shared" si="18"/>
        <v>1797</v>
      </c>
      <c r="BL19" s="152">
        <v>0</v>
      </c>
      <c r="BM19" s="152">
        <v>468</v>
      </c>
      <c r="BN19" s="152">
        <v>2</v>
      </c>
      <c r="BO19" s="152">
        <v>0</v>
      </c>
      <c r="BP19" s="152">
        <v>1327</v>
      </c>
      <c r="BQ19" s="152">
        <v>0</v>
      </c>
      <c r="BR19" s="152">
        <f t="shared" si="20"/>
        <v>13014</v>
      </c>
      <c r="BS19" s="152">
        <f t="shared" si="20"/>
        <v>0</v>
      </c>
      <c r="BT19" s="152">
        <f t="shared" si="20"/>
        <v>10052</v>
      </c>
      <c r="BU19" s="152">
        <f t="shared" si="20"/>
        <v>789</v>
      </c>
      <c r="BV19" s="152">
        <f t="shared" si="20"/>
        <v>1741</v>
      </c>
      <c r="BW19" s="152">
        <f t="shared" si="20"/>
        <v>427</v>
      </c>
      <c r="BX19" s="152">
        <f t="shared" si="20"/>
        <v>5</v>
      </c>
      <c r="BY19" s="152">
        <f t="shared" si="21"/>
        <v>11785</v>
      </c>
      <c r="BZ19" s="152">
        <f t="shared" si="22"/>
        <v>0</v>
      </c>
      <c r="CA19" s="152">
        <f t="shared" si="23"/>
        <v>9470</v>
      </c>
      <c r="CB19" s="152">
        <f t="shared" si="24"/>
        <v>566</v>
      </c>
      <c r="CC19" s="152">
        <f t="shared" si="25"/>
        <v>1741</v>
      </c>
      <c r="CD19" s="152">
        <f t="shared" si="26"/>
        <v>3</v>
      </c>
      <c r="CE19" s="152">
        <f t="shared" si="27"/>
        <v>5</v>
      </c>
      <c r="CF19" s="152">
        <f t="shared" si="28"/>
        <v>1229</v>
      </c>
      <c r="CG19" s="152">
        <f t="shared" si="29"/>
        <v>0</v>
      </c>
      <c r="CH19" s="152">
        <f t="shared" si="29"/>
        <v>582</v>
      </c>
      <c r="CI19" s="152">
        <f t="shared" si="29"/>
        <v>223</v>
      </c>
      <c r="CJ19" s="152">
        <f t="shared" si="29"/>
        <v>0</v>
      </c>
      <c r="CK19" s="152">
        <f t="shared" si="29"/>
        <v>424</v>
      </c>
      <c r="CL19" s="152">
        <f t="shared" si="29"/>
        <v>0</v>
      </c>
      <c r="CM19" s="152">
        <f t="shared" si="30"/>
        <v>5527</v>
      </c>
      <c r="CN19" s="152">
        <f t="shared" si="30"/>
        <v>0</v>
      </c>
      <c r="CO19" s="152">
        <f t="shared" si="30"/>
        <v>4103</v>
      </c>
      <c r="CP19" s="152">
        <f t="shared" si="30"/>
        <v>97</v>
      </c>
      <c r="CQ19" s="152">
        <f t="shared" si="30"/>
        <v>0</v>
      </c>
      <c r="CR19" s="152">
        <f t="shared" si="30"/>
        <v>1327</v>
      </c>
      <c r="CS19" s="152">
        <f t="shared" si="30"/>
        <v>0</v>
      </c>
      <c r="CT19" s="152">
        <f t="shared" si="31"/>
        <v>3730</v>
      </c>
      <c r="CU19" s="152">
        <f t="shared" si="32"/>
        <v>0</v>
      </c>
      <c r="CV19" s="152">
        <f t="shared" si="33"/>
        <v>3635</v>
      </c>
      <c r="CW19" s="152">
        <f t="shared" si="34"/>
        <v>95</v>
      </c>
      <c r="CX19" s="152">
        <f t="shared" si="35"/>
        <v>0</v>
      </c>
      <c r="CY19" s="152">
        <f t="shared" si="36"/>
        <v>0</v>
      </c>
      <c r="CZ19" s="152">
        <f t="shared" si="37"/>
        <v>0</v>
      </c>
      <c r="DA19" s="152">
        <f t="shared" si="38"/>
        <v>1797</v>
      </c>
      <c r="DB19" s="152">
        <f t="shared" si="39"/>
        <v>0</v>
      </c>
      <c r="DC19" s="152">
        <f t="shared" si="39"/>
        <v>468</v>
      </c>
      <c r="DD19" s="152">
        <f t="shared" si="39"/>
        <v>2</v>
      </c>
      <c r="DE19" s="152">
        <f t="shared" si="39"/>
        <v>0</v>
      </c>
      <c r="DF19" s="152">
        <f t="shared" si="39"/>
        <v>1327</v>
      </c>
      <c r="DG19" s="152">
        <f t="shared" si="39"/>
        <v>0</v>
      </c>
      <c r="DH19" s="152">
        <v>0</v>
      </c>
      <c r="DI19" s="152">
        <f t="shared" si="40"/>
        <v>0</v>
      </c>
      <c r="DJ19" s="152">
        <v>0</v>
      </c>
      <c r="DK19" s="152">
        <v>0</v>
      </c>
      <c r="DL19" s="152">
        <v>0</v>
      </c>
      <c r="DM19" s="152">
        <v>0</v>
      </c>
    </row>
    <row r="20" spans="1:117" ht="13.5" customHeight="1" x14ac:dyDescent="0.2">
      <c r="A20" s="150" t="s">
        <v>36</v>
      </c>
      <c r="B20" s="151" t="s">
        <v>61</v>
      </c>
      <c r="C20" s="150" t="s">
        <v>62</v>
      </c>
      <c r="D20" s="152">
        <f t="shared" si="0"/>
        <v>45642</v>
      </c>
      <c r="E20" s="152">
        <f t="shared" si="1"/>
        <v>32969</v>
      </c>
      <c r="F20" s="152">
        <f t="shared" si="2"/>
        <v>0</v>
      </c>
      <c r="G20" s="152">
        <v>0</v>
      </c>
      <c r="H20" s="152">
        <v>0</v>
      </c>
      <c r="I20" s="152">
        <v>0</v>
      </c>
      <c r="J20" s="152">
        <f t="shared" si="3"/>
        <v>27668</v>
      </c>
      <c r="K20" s="152">
        <v>0</v>
      </c>
      <c r="L20" s="152">
        <v>27668</v>
      </c>
      <c r="M20" s="152">
        <v>0</v>
      </c>
      <c r="N20" s="152">
        <f t="shared" si="4"/>
        <v>1518</v>
      </c>
      <c r="O20" s="152">
        <v>0</v>
      </c>
      <c r="P20" s="152">
        <v>1518</v>
      </c>
      <c r="Q20" s="152">
        <v>0</v>
      </c>
      <c r="R20" s="152">
        <f t="shared" si="5"/>
        <v>3351</v>
      </c>
      <c r="S20" s="152">
        <v>0</v>
      </c>
      <c r="T20" s="152">
        <v>3351</v>
      </c>
      <c r="U20" s="152">
        <v>0</v>
      </c>
      <c r="V20" s="152">
        <f t="shared" si="6"/>
        <v>54</v>
      </c>
      <c r="W20" s="152">
        <v>0</v>
      </c>
      <c r="X20" s="152">
        <v>54</v>
      </c>
      <c r="Y20" s="152">
        <v>0</v>
      </c>
      <c r="Z20" s="152">
        <f t="shared" si="7"/>
        <v>378</v>
      </c>
      <c r="AA20" s="152">
        <v>0</v>
      </c>
      <c r="AB20" s="152">
        <v>378</v>
      </c>
      <c r="AC20" s="152">
        <v>0</v>
      </c>
      <c r="AD20" s="152">
        <f t="shared" si="8"/>
        <v>7666</v>
      </c>
      <c r="AE20" s="152">
        <f t="shared" si="9"/>
        <v>0</v>
      </c>
      <c r="AF20" s="152">
        <v>0</v>
      </c>
      <c r="AG20" s="152">
        <v>0</v>
      </c>
      <c r="AH20" s="152">
        <v>0</v>
      </c>
      <c r="AI20" s="152">
        <f t="shared" si="10"/>
        <v>7183</v>
      </c>
      <c r="AJ20" s="152">
        <v>0</v>
      </c>
      <c r="AK20" s="152">
        <v>0</v>
      </c>
      <c r="AL20" s="152">
        <v>7183</v>
      </c>
      <c r="AM20" s="152">
        <f t="shared" si="11"/>
        <v>483</v>
      </c>
      <c r="AN20" s="152">
        <v>0</v>
      </c>
      <c r="AO20" s="152">
        <v>0</v>
      </c>
      <c r="AP20" s="152">
        <v>483</v>
      </c>
      <c r="AQ20" s="152">
        <f t="shared" si="12"/>
        <v>0</v>
      </c>
      <c r="AR20" s="152">
        <v>0</v>
      </c>
      <c r="AS20" s="152">
        <v>0</v>
      </c>
      <c r="AT20" s="152">
        <v>0</v>
      </c>
      <c r="AU20" s="152">
        <f t="shared" si="13"/>
        <v>0</v>
      </c>
      <c r="AV20" s="152">
        <v>0</v>
      </c>
      <c r="AW20" s="152">
        <v>0</v>
      </c>
      <c r="AX20" s="152">
        <v>0</v>
      </c>
      <c r="AY20" s="152">
        <f t="shared" si="14"/>
        <v>0</v>
      </c>
      <c r="AZ20" s="152">
        <v>0</v>
      </c>
      <c r="BA20" s="152">
        <v>0</v>
      </c>
      <c r="BB20" s="152">
        <v>0</v>
      </c>
      <c r="BC20" s="152">
        <f t="shared" si="15"/>
        <v>5007</v>
      </c>
      <c r="BD20" s="152">
        <f t="shared" si="16"/>
        <v>856</v>
      </c>
      <c r="BE20" s="152">
        <v>0</v>
      </c>
      <c r="BF20" s="152">
        <v>0</v>
      </c>
      <c r="BG20" s="152">
        <v>577</v>
      </c>
      <c r="BH20" s="152">
        <v>80</v>
      </c>
      <c r="BI20" s="152">
        <v>0</v>
      </c>
      <c r="BJ20" s="152">
        <v>199</v>
      </c>
      <c r="BK20" s="152">
        <f t="shared" si="18"/>
        <v>4151</v>
      </c>
      <c r="BL20" s="152">
        <v>0</v>
      </c>
      <c r="BM20" s="152">
        <v>684</v>
      </c>
      <c r="BN20" s="152">
        <v>430</v>
      </c>
      <c r="BO20" s="152">
        <v>2843</v>
      </c>
      <c r="BP20" s="152">
        <v>0</v>
      </c>
      <c r="BQ20" s="152">
        <v>194</v>
      </c>
      <c r="BR20" s="152">
        <f t="shared" si="20"/>
        <v>33825</v>
      </c>
      <c r="BS20" s="152">
        <f t="shared" si="20"/>
        <v>0</v>
      </c>
      <c r="BT20" s="152">
        <f t="shared" si="20"/>
        <v>27668</v>
      </c>
      <c r="BU20" s="152">
        <f t="shared" si="20"/>
        <v>2095</v>
      </c>
      <c r="BV20" s="152">
        <f t="shared" si="20"/>
        <v>3431</v>
      </c>
      <c r="BW20" s="152">
        <f t="shared" si="20"/>
        <v>54</v>
      </c>
      <c r="BX20" s="152">
        <f t="shared" si="20"/>
        <v>577</v>
      </c>
      <c r="BY20" s="152">
        <f t="shared" si="21"/>
        <v>32969</v>
      </c>
      <c r="BZ20" s="152">
        <f t="shared" si="22"/>
        <v>0</v>
      </c>
      <c r="CA20" s="152">
        <f t="shared" si="23"/>
        <v>27668</v>
      </c>
      <c r="CB20" s="152">
        <f t="shared" si="24"/>
        <v>1518</v>
      </c>
      <c r="CC20" s="152">
        <f t="shared" si="25"/>
        <v>3351</v>
      </c>
      <c r="CD20" s="152">
        <f t="shared" si="26"/>
        <v>54</v>
      </c>
      <c r="CE20" s="152">
        <f t="shared" si="27"/>
        <v>378</v>
      </c>
      <c r="CF20" s="152">
        <f t="shared" si="28"/>
        <v>856</v>
      </c>
      <c r="CG20" s="152">
        <f t="shared" si="29"/>
        <v>0</v>
      </c>
      <c r="CH20" s="152">
        <f t="shared" si="29"/>
        <v>0</v>
      </c>
      <c r="CI20" s="152">
        <f t="shared" si="29"/>
        <v>577</v>
      </c>
      <c r="CJ20" s="152">
        <f t="shared" si="29"/>
        <v>80</v>
      </c>
      <c r="CK20" s="152">
        <f t="shared" si="29"/>
        <v>0</v>
      </c>
      <c r="CL20" s="152">
        <f t="shared" si="29"/>
        <v>199</v>
      </c>
      <c r="CM20" s="152">
        <f t="shared" si="30"/>
        <v>11817</v>
      </c>
      <c r="CN20" s="152">
        <f t="shared" si="30"/>
        <v>0</v>
      </c>
      <c r="CO20" s="152">
        <f t="shared" si="30"/>
        <v>7867</v>
      </c>
      <c r="CP20" s="152">
        <f t="shared" si="30"/>
        <v>913</v>
      </c>
      <c r="CQ20" s="152">
        <f t="shared" si="30"/>
        <v>2843</v>
      </c>
      <c r="CR20" s="152">
        <f t="shared" si="30"/>
        <v>0</v>
      </c>
      <c r="CS20" s="152">
        <f t="shared" si="30"/>
        <v>194</v>
      </c>
      <c r="CT20" s="152">
        <f t="shared" si="31"/>
        <v>7666</v>
      </c>
      <c r="CU20" s="152">
        <f t="shared" si="32"/>
        <v>0</v>
      </c>
      <c r="CV20" s="152">
        <f t="shared" si="33"/>
        <v>7183</v>
      </c>
      <c r="CW20" s="152">
        <f t="shared" si="34"/>
        <v>483</v>
      </c>
      <c r="CX20" s="152">
        <f t="shared" si="35"/>
        <v>0</v>
      </c>
      <c r="CY20" s="152">
        <f t="shared" si="36"/>
        <v>0</v>
      </c>
      <c r="CZ20" s="152">
        <f t="shared" si="37"/>
        <v>0</v>
      </c>
      <c r="DA20" s="152">
        <f t="shared" si="38"/>
        <v>4151</v>
      </c>
      <c r="DB20" s="152">
        <f t="shared" si="39"/>
        <v>0</v>
      </c>
      <c r="DC20" s="152">
        <f t="shared" si="39"/>
        <v>684</v>
      </c>
      <c r="DD20" s="152">
        <f t="shared" si="39"/>
        <v>430</v>
      </c>
      <c r="DE20" s="152">
        <f t="shared" si="39"/>
        <v>2843</v>
      </c>
      <c r="DF20" s="152">
        <f t="shared" si="39"/>
        <v>0</v>
      </c>
      <c r="DG20" s="152">
        <f t="shared" si="39"/>
        <v>194</v>
      </c>
      <c r="DH20" s="152">
        <v>0</v>
      </c>
      <c r="DI20" s="152">
        <f t="shared" si="40"/>
        <v>5</v>
      </c>
      <c r="DJ20" s="152">
        <v>5</v>
      </c>
      <c r="DK20" s="152">
        <v>0</v>
      </c>
      <c r="DL20" s="152">
        <v>0</v>
      </c>
      <c r="DM20" s="152">
        <v>0</v>
      </c>
    </row>
    <row r="21" spans="1:117" ht="13.5" customHeight="1" x14ac:dyDescent="0.2">
      <c r="A21" s="150" t="s">
        <v>36</v>
      </c>
      <c r="B21" s="151" t="s">
        <v>63</v>
      </c>
      <c r="C21" s="150" t="s">
        <v>64</v>
      </c>
      <c r="D21" s="152">
        <f t="shared" si="0"/>
        <v>25810</v>
      </c>
      <c r="E21" s="152">
        <f t="shared" si="1"/>
        <v>19010</v>
      </c>
      <c r="F21" s="152">
        <f t="shared" si="2"/>
        <v>0</v>
      </c>
      <c r="G21" s="152">
        <v>0</v>
      </c>
      <c r="H21" s="152">
        <v>0</v>
      </c>
      <c r="I21" s="152">
        <v>0</v>
      </c>
      <c r="J21" s="152">
        <f t="shared" si="3"/>
        <v>16739</v>
      </c>
      <c r="K21" s="152">
        <v>0</v>
      </c>
      <c r="L21" s="152">
        <v>16739</v>
      </c>
      <c r="M21" s="152">
        <v>0</v>
      </c>
      <c r="N21" s="152">
        <f t="shared" si="4"/>
        <v>865</v>
      </c>
      <c r="O21" s="152">
        <v>0</v>
      </c>
      <c r="P21" s="152">
        <v>865</v>
      </c>
      <c r="Q21" s="152">
        <v>0</v>
      </c>
      <c r="R21" s="152">
        <f t="shared" si="5"/>
        <v>842</v>
      </c>
      <c r="S21" s="152">
        <v>385</v>
      </c>
      <c r="T21" s="152">
        <v>457</v>
      </c>
      <c r="U21" s="152">
        <v>0</v>
      </c>
      <c r="V21" s="152">
        <f t="shared" si="6"/>
        <v>40</v>
      </c>
      <c r="W21" s="152">
        <v>40</v>
      </c>
      <c r="X21" s="152">
        <v>0</v>
      </c>
      <c r="Y21" s="152">
        <v>0</v>
      </c>
      <c r="Z21" s="152">
        <f t="shared" si="7"/>
        <v>524</v>
      </c>
      <c r="AA21" s="152">
        <v>0</v>
      </c>
      <c r="AB21" s="152">
        <v>524</v>
      </c>
      <c r="AC21" s="152">
        <v>0</v>
      </c>
      <c r="AD21" s="152">
        <f t="shared" si="8"/>
        <v>6564</v>
      </c>
      <c r="AE21" s="152">
        <f t="shared" si="9"/>
        <v>0</v>
      </c>
      <c r="AF21" s="152">
        <v>0</v>
      </c>
      <c r="AG21" s="152">
        <v>0</v>
      </c>
      <c r="AH21" s="152">
        <v>0</v>
      </c>
      <c r="AI21" s="152">
        <f t="shared" si="10"/>
        <v>6522</v>
      </c>
      <c r="AJ21" s="152">
        <v>0</v>
      </c>
      <c r="AK21" s="152">
        <v>0</v>
      </c>
      <c r="AL21" s="152">
        <v>6522</v>
      </c>
      <c r="AM21" s="152">
        <f t="shared" si="11"/>
        <v>0</v>
      </c>
      <c r="AN21" s="152">
        <v>0</v>
      </c>
      <c r="AO21" s="152">
        <v>0</v>
      </c>
      <c r="AP21" s="152">
        <v>0</v>
      </c>
      <c r="AQ21" s="152">
        <f t="shared" si="12"/>
        <v>0</v>
      </c>
      <c r="AR21" s="152">
        <v>0</v>
      </c>
      <c r="AS21" s="152">
        <v>0</v>
      </c>
      <c r="AT21" s="152">
        <v>0</v>
      </c>
      <c r="AU21" s="152">
        <f t="shared" si="13"/>
        <v>0</v>
      </c>
      <c r="AV21" s="152">
        <v>0</v>
      </c>
      <c r="AW21" s="152">
        <v>0</v>
      </c>
      <c r="AX21" s="152">
        <v>0</v>
      </c>
      <c r="AY21" s="152">
        <f t="shared" si="14"/>
        <v>42</v>
      </c>
      <c r="AZ21" s="152">
        <v>0</v>
      </c>
      <c r="BA21" s="152">
        <v>0</v>
      </c>
      <c r="BB21" s="152">
        <v>42</v>
      </c>
      <c r="BC21" s="152">
        <f t="shared" si="15"/>
        <v>236</v>
      </c>
      <c r="BD21" s="152">
        <f t="shared" si="16"/>
        <v>173</v>
      </c>
      <c r="BE21" s="152">
        <v>0</v>
      </c>
      <c r="BF21" s="152">
        <v>21</v>
      </c>
      <c r="BG21" s="152">
        <v>143</v>
      </c>
      <c r="BH21" s="152">
        <v>0</v>
      </c>
      <c r="BI21" s="152">
        <v>0</v>
      </c>
      <c r="BJ21" s="152">
        <v>9</v>
      </c>
      <c r="BK21" s="152">
        <f t="shared" si="18"/>
        <v>63</v>
      </c>
      <c r="BL21" s="152">
        <v>0</v>
      </c>
      <c r="BM21" s="152">
        <v>55</v>
      </c>
      <c r="BN21" s="152">
        <v>0</v>
      </c>
      <c r="BO21" s="152">
        <v>0</v>
      </c>
      <c r="BP21" s="152">
        <v>0</v>
      </c>
      <c r="BQ21" s="152">
        <v>8</v>
      </c>
      <c r="BR21" s="152">
        <f t="shared" si="20"/>
        <v>19183</v>
      </c>
      <c r="BS21" s="152">
        <f t="shared" si="20"/>
        <v>0</v>
      </c>
      <c r="BT21" s="152">
        <f t="shared" si="20"/>
        <v>16760</v>
      </c>
      <c r="BU21" s="152">
        <f t="shared" si="20"/>
        <v>1008</v>
      </c>
      <c r="BV21" s="152">
        <f t="shared" si="20"/>
        <v>842</v>
      </c>
      <c r="BW21" s="152">
        <f t="shared" si="20"/>
        <v>40</v>
      </c>
      <c r="BX21" s="152">
        <f t="shared" si="20"/>
        <v>533</v>
      </c>
      <c r="BY21" s="152">
        <f t="shared" si="21"/>
        <v>19010</v>
      </c>
      <c r="BZ21" s="152">
        <f t="shared" si="22"/>
        <v>0</v>
      </c>
      <c r="CA21" s="152">
        <f t="shared" si="23"/>
        <v>16739</v>
      </c>
      <c r="CB21" s="152">
        <f t="shared" si="24"/>
        <v>865</v>
      </c>
      <c r="CC21" s="152">
        <f t="shared" si="25"/>
        <v>842</v>
      </c>
      <c r="CD21" s="152">
        <f t="shared" si="26"/>
        <v>40</v>
      </c>
      <c r="CE21" s="152">
        <f t="shared" si="27"/>
        <v>524</v>
      </c>
      <c r="CF21" s="152">
        <f t="shared" si="28"/>
        <v>173</v>
      </c>
      <c r="CG21" s="152">
        <f t="shared" si="29"/>
        <v>0</v>
      </c>
      <c r="CH21" s="152">
        <f t="shared" si="29"/>
        <v>21</v>
      </c>
      <c r="CI21" s="152">
        <f t="shared" si="29"/>
        <v>143</v>
      </c>
      <c r="CJ21" s="152">
        <f t="shared" si="29"/>
        <v>0</v>
      </c>
      <c r="CK21" s="152">
        <f t="shared" si="29"/>
        <v>0</v>
      </c>
      <c r="CL21" s="152">
        <f t="shared" si="29"/>
        <v>9</v>
      </c>
      <c r="CM21" s="152">
        <f t="shared" si="30"/>
        <v>6627</v>
      </c>
      <c r="CN21" s="152">
        <f t="shared" si="30"/>
        <v>0</v>
      </c>
      <c r="CO21" s="152">
        <f t="shared" si="30"/>
        <v>6577</v>
      </c>
      <c r="CP21" s="152">
        <f t="shared" si="30"/>
        <v>0</v>
      </c>
      <c r="CQ21" s="152">
        <f t="shared" si="30"/>
        <v>0</v>
      </c>
      <c r="CR21" s="152">
        <f t="shared" si="30"/>
        <v>0</v>
      </c>
      <c r="CS21" s="152">
        <f t="shared" si="30"/>
        <v>50</v>
      </c>
      <c r="CT21" s="152">
        <f t="shared" si="31"/>
        <v>6564</v>
      </c>
      <c r="CU21" s="152">
        <f t="shared" si="32"/>
        <v>0</v>
      </c>
      <c r="CV21" s="152">
        <f t="shared" si="33"/>
        <v>6522</v>
      </c>
      <c r="CW21" s="152">
        <f t="shared" si="34"/>
        <v>0</v>
      </c>
      <c r="CX21" s="152">
        <f t="shared" si="35"/>
        <v>0</v>
      </c>
      <c r="CY21" s="152">
        <f t="shared" si="36"/>
        <v>0</v>
      </c>
      <c r="CZ21" s="152">
        <f t="shared" si="37"/>
        <v>42</v>
      </c>
      <c r="DA21" s="152">
        <f t="shared" si="38"/>
        <v>63</v>
      </c>
      <c r="DB21" s="152">
        <f t="shared" si="39"/>
        <v>0</v>
      </c>
      <c r="DC21" s="152">
        <f t="shared" si="39"/>
        <v>55</v>
      </c>
      <c r="DD21" s="152">
        <f t="shared" si="39"/>
        <v>0</v>
      </c>
      <c r="DE21" s="152">
        <f t="shared" si="39"/>
        <v>0</v>
      </c>
      <c r="DF21" s="152">
        <f t="shared" si="39"/>
        <v>0</v>
      </c>
      <c r="DG21" s="152">
        <f t="shared" si="39"/>
        <v>8</v>
      </c>
      <c r="DH21" s="152">
        <v>0</v>
      </c>
      <c r="DI21" s="152">
        <f t="shared" si="40"/>
        <v>0</v>
      </c>
      <c r="DJ21" s="152">
        <v>0</v>
      </c>
      <c r="DK21" s="152">
        <v>0</v>
      </c>
      <c r="DL21" s="152">
        <v>0</v>
      </c>
      <c r="DM21" s="152">
        <v>0</v>
      </c>
    </row>
    <row r="22" spans="1:117" ht="13.5" customHeight="1" x14ac:dyDescent="0.2">
      <c r="A22" s="150" t="s">
        <v>36</v>
      </c>
      <c r="B22" s="151" t="s">
        <v>65</v>
      </c>
      <c r="C22" s="150" t="s">
        <v>66</v>
      </c>
      <c r="D22" s="152">
        <f t="shared" si="0"/>
        <v>6368</v>
      </c>
      <c r="E22" s="152">
        <f t="shared" si="1"/>
        <v>4430</v>
      </c>
      <c r="F22" s="152">
        <f t="shared" si="2"/>
        <v>0</v>
      </c>
      <c r="G22" s="152">
        <v>0</v>
      </c>
      <c r="H22" s="152">
        <v>0</v>
      </c>
      <c r="I22" s="152">
        <v>0</v>
      </c>
      <c r="J22" s="152">
        <f t="shared" si="3"/>
        <v>3936</v>
      </c>
      <c r="K22" s="152">
        <v>0</v>
      </c>
      <c r="L22" s="152">
        <v>3909</v>
      </c>
      <c r="M22" s="152">
        <v>27</v>
      </c>
      <c r="N22" s="152">
        <f t="shared" si="4"/>
        <v>80</v>
      </c>
      <c r="O22" s="152">
        <v>0</v>
      </c>
      <c r="P22" s="152">
        <v>60</v>
      </c>
      <c r="Q22" s="152">
        <v>20</v>
      </c>
      <c r="R22" s="152">
        <f t="shared" si="5"/>
        <v>223</v>
      </c>
      <c r="S22" s="152">
        <v>0</v>
      </c>
      <c r="T22" s="152">
        <v>223</v>
      </c>
      <c r="U22" s="152">
        <v>0</v>
      </c>
      <c r="V22" s="152">
        <f t="shared" si="6"/>
        <v>0</v>
      </c>
      <c r="W22" s="152">
        <v>0</v>
      </c>
      <c r="X22" s="152">
        <v>0</v>
      </c>
      <c r="Y22" s="152">
        <v>0</v>
      </c>
      <c r="Z22" s="152">
        <f t="shared" si="7"/>
        <v>191</v>
      </c>
      <c r="AA22" s="152">
        <v>0</v>
      </c>
      <c r="AB22" s="152">
        <v>79</v>
      </c>
      <c r="AC22" s="152">
        <v>112</v>
      </c>
      <c r="AD22" s="152">
        <f t="shared" si="8"/>
        <v>1474</v>
      </c>
      <c r="AE22" s="152">
        <f t="shared" si="9"/>
        <v>0</v>
      </c>
      <c r="AF22" s="152">
        <v>0</v>
      </c>
      <c r="AG22" s="152">
        <v>0</v>
      </c>
      <c r="AH22" s="152">
        <v>0</v>
      </c>
      <c r="AI22" s="152">
        <f t="shared" si="10"/>
        <v>1341</v>
      </c>
      <c r="AJ22" s="152">
        <v>0</v>
      </c>
      <c r="AK22" s="152">
        <v>0</v>
      </c>
      <c r="AL22" s="152">
        <v>1341</v>
      </c>
      <c r="AM22" s="152">
        <f t="shared" si="11"/>
        <v>6</v>
      </c>
      <c r="AN22" s="152">
        <v>0</v>
      </c>
      <c r="AO22" s="152">
        <v>0</v>
      </c>
      <c r="AP22" s="152">
        <v>6</v>
      </c>
      <c r="AQ22" s="152">
        <f t="shared" si="12"/>
        <v>111</v>
      </c>
      <c r="AR22" s="152">
        <v>0</v>
      </c>
      <c r="AS22" s="152">
        <v>0</v>
      </c>
      <c r="AT22" s="152">
        <v>111</v>
      </c>
      <c r="AU22" s="152">
        <f t="shared" si="13"/>
        <v>0</v>
      </c>
      <c r="AV22" s="152">
        <v>0</v>
      </c>
      <c r="AW22" s="152">
        <v>0</v>
      </c>
      <c r="AX22" s="152">
        <v>0</v>
      </c>
      <c r="AY22" s="152">
        <f t="shared" si="14"/>
        <v>16</v>
      </c>
      <c r="AZ22" s="152">
        <v>0</v>
      </c>
      <c r="BA22" s="152">
        <v>0</v>
      </c>
      <c r="BB22" s="152">
        <v>16</v>
      </c>
      <c r="BC22" s="152">
        <f t="shared" si="15"/>
        <v>464</v>
      </c>
      <c r="BD22" s="152">
        <f t="shared" si="16"/>
        <v>257</v>
      </c>
      <c r="BE22" s="152">
        <v>0</v>
      </c>
      <c r="BF22" s="152">
        <v>0</v>
      </c>
      <c r="BG22" s="152">
        <v>97</v>
      </c>
      <c r="BH22" s="152">
        <v>8</v>
      </c>
      <c r="BI22" s="152">
        <v>8</v>
      </c>
      <c r="BJ22" s="152">
        <v>144</v>
      </c>
      <c r="BK22" s="152">
        <f t="shared" si="18"/>
        <v>207</v>
      </c>
      <c r="BL22" s="152">
        <v>0</v>
      </c>
      <c r="BM22" s="152">
        <v>151</v>
      </c>
      <c r="BN22" s="152">
        <v>12</v>
      </c>
      <c r="BO22" s="152">
        <v>0</v>
      </c>
      <c r="BP22" s="152">
        <v>0</v>
      </c>
      <c r="BQ22" s="152">
        <v>44</v>
      </c>
      <c r="BR22" s="152">
        <f t="shared" si="20"/>
        <v>4687</v>
      </c>
      <c r="BS22" s="152">
        <f t="shared" si="20"/>
        <v>0</v>
      </c>
      <c r="BT22" s="152">
        <f t="shared" si="20"/>
        <v>3936</v>
      </c>
      <c r="BU22" s="152">
        <f t="shared" si="20"/>
        <v>177</v>
      </c>
      <c r="BV22" s="152">
        <f t="shared" si="20"/>
        <v>231</v>
      </c>
      <c r="BW22" s="152">
        <f t="shared" si="20"/>
        <v>8</v>
      </c>
      <c r="BX22" s="152">
        <f t="shared" si="20"/>
        <v>335</v>
      </c>
      <c r="BY22" s="152">
        <f t="shared" si="21"/>
        <v>4430</v>
      </c>
      <c r="BZ22" s="152">
        <f t="shared" si="22"/>
        <v>0</v>
      </c>
      <c r="CA22" s="152">
        <f t="shared" si="23"/>
        <v>3936</v>
      </c>
      <c r="CB22" s="152">
        <f t="shared" si="24"/>
        <v>80</v>
      </c>
      <c r="CC22" s="152">
        <f t="shared" si="25"/>
        <v>223</v>
      </c>
      <c r="CD22" s="152">
        <f t="shared" si="26"/>
        <v>0</v>
      </c>
      <c r="CE22" s="152">
        <f t="shared" si="27"/>
        <v>191</v>
      </c>
      <c r="CF22" s="152">
        <f t="shared" si="28"/>
        <v>257</v>
      </c>
      <c r="CG22" s="152">
        <f t="shared" si="29"/>
        <v>0</v>
      </c>
      <c r="CH22" s="152">
        <f t="shared" si="29"/>
        <v>0</v>
      </c>
      <c r="CI22" s="152">
        <f t="shared" si="29"/>
        <v>97</v>
      </c>
      <c r="CJ22" s="152">
        <f t="shared" si="29"/>
        <v>8</v>
      </c>
      <c r="CK22" s="152">
        <f t="shared" si="29"/>
        <v>8</v>
      </c>
      <c r="CL22" s="152">
        <f t="shared" si="29"/>
        <v>144</v>
      </c>
      <c r="CM22" s="152">
        <f t="shared" si="30"/>
        <v>1681</v>
      </c>
      <c r="CN22" s="152">
        <f t="shared" si="30"/>
        <v>0</v>
      </c>
      <c r="CO22" s="152">
        <f t="shared" si="30"/>
        <v>1492</v>
      </c>
      <c r="CP22" s="152">
        <f t="shared" si="30"/>
        <v>18</v>
      </c>
      <c r="CQ22" s="152">
        <f t="shared" si="30"/>
        <v>111</v>
      </c>
      <c r="CR22" s="152">
        <f t="shared" si="30"/>
        <v>0</v>
      </c>
      <c r="CS22" s="152">
        <f t="shared" si="30"/>
        <v>60</v>
      </c>
      <c r="CT22" s="152">
        <f t="shared" si="31"/>
        <v>1474</v>
      </c>
      <c r="CU22" s="152">
        <f t="shared" si="32"/>
        <v>0</v>
      </c>
      <c r="CV22" s="152">
        <f t="shared" si="33"/>
        <v>1341</v>
      </c>
      <c r="CW22" s="152">
        <f t="shared" si="34"/>
        <v>6</v>
      </c>
      <c r="CX22" s="152">
        <f t="shared" si="35"/>
        <v>111</v>
      </c>
      <c r="CY22" s="152">
        <f t="shared" si="36"/>
        <v>0</v>
      </c>
      <c r="CZ22" s="152">
        <f t="shared" si="37"/>
        <v>16</v>
      </c>
      <c r="DA22" s="152">
        <f t="shared" si="38"/>
        <v>207</v>
      </c>
      <c r="DB22" s="152">
        <f t="shared" si="39"/>
        <v>0</v>
      </c>
      <c r="DC22" s="152">
        <f t="shared" si="39"/>
        <v>151</v>
      </c>
      <c r="DD22" s="152">
        <f t="shared" si="39"/>
        <v>12</v>
      </c>
      <c r="DE22" s="152">
        <f t="shared" si="39"/>
        <v>0</v>
      </c>
      <c r="DF22" s="152">
        <f t="shared" si="39"/>
        <v>0</v>
      </c>
      <c r="DG22" s="152">
        <f t="shared" si="39"/>
        <v>44</v>
      </c>
      <c r="DH22" s="152">
        <v>0</v>
      </c>
      <c r="DI22" s="152">
        <f t="shared" si="40"/>
        <v>0</v>
      </c>
      <c r="DJ22" s="152">
        <v>0</v>
      </c>
      <c r="DK22" s="152">
        <v>0</v>
      </c>
      <c r="DL22" s="152">
        <v>0</v>
      </c>
      <c r="DM22" s="152">
        <v>0</v>
      </c>
    </row>
    <row r="23" spans="1:117" ht="13.5" customHeight="1" x14ac:dyDescent="0.2">
      <c r="A23" s="150" t="s">
        <v>36</v>
      </c>
      <c r="B23" s="151" t="s">
        <v>67</v>
      </c>
      <c r="C23" s="150" t="s">
        <v>68</v>
      </c>
      <c r="D23" s="152">
        <f t="shared" si="0"/>
        <v>13970</v>
      </c>
      <c r="E23" s="152">
        <f t="shared" si="1"/>
        <v>7153</v>
      </c>
      <c r="F23" s="152">
        <f t="shared" si="2"/>
        <v>0</v>
      </c>
      <c r="G23" s="152">
        <v>0</v>
      </c>
      <c r="H23" s="152">
        <v>0</v>
      </c>
      <c r="I23" s="152">
        <v>0</v>
      </c>
      <c r="J23" s="152">
        <f t="shared" si="3"/>
        <v>6492</v>
      </c>
      <c r="K23" s="152">
        <v>0</v>
      </c>
      <c r="L23" s="152">
        <v>6492</v>
      </c>
      <c r="M23" s="152">
        <v>0</v>
      </c>
      <c r="N23" s="152">
        <f t="shared" si="4"/>
        <v>0</v>
      </c>
      <c r="O23" s="152">
        <v>0</v>
      </c>
      <c r="P23" s="152">
        <v>0</v>
      </c>
      <c r="Q23" s="152">
        <v>0</v>
      </c>
      <c r="R23" s="152">
        <f t="shared" si="5"/>
        <v>661</v>
      </c>
      <c r="S23" s="152">
        <v>0</v>
      </c>
      <c r="T23" s="152">
        <v>661</v>
      </c>
      <c r="U23" s="152">
        <v>0</v>
      </c>
      <c r="V23" s="152">
        <f t="shared" si="6"/>
        <v>0</v>
      </c>
      <c r="W23" s="152">
        <v>0</v>
      </c>
      <c r="X23" s="152">
        <v>0</v>
      </c>
      <c r="Y23" s="152">
        <v>0</v>
      </c>
      <c r="Z23" s="152">
        <f t="shared" si="7"/>
        <v>0</v>
      </c>
      <c r="AA23" s="152">
        <v>0</v>
      </c>
      <c r="AB23" s="152">
        <v>0</v>
      </c>
      <c r="AC23" s="152">
        <v>0</v>
      </c>
      <c r="AD23" s="152">
        <f t="shared" si="8"/>
        <v>5136</v>
      </c>
      <c r="AE23" s="152">
        <f t="shared" si="9"/>
        <v>0</v>
      </c>
      <c r="AF23" s="152">
        <v>0</v>
      </c>
      <c r="AG23" s="152">
        <v>0</v>
      </c>
      <c r="AH23" s="152">
        <v>0</v>
      </c>
      <c r="AI23" s="152">
        <f t="shared" si="10"/>
        <v>5136</v>
      </c>
      <c r="AJ23" s="152">
        <v>0</v>
      </c>
      <c r="AK23" s="152">
        <v>0</v>
      </c>
      <c r="AL23" s="152">
        <v>5136</v>
      </c>
      <c r="AM23" s="152">
        <f t="shared" si="11"/>
        <v>0</v>
      </c>
      <c r="AN23" s="152">
        <v>0</v>
      </c>
      <c r="AO23" s="152">
        <v>0</v>
      </c>
      <c r="AP23" s="152">
        <v>0</v>
      </c>
      <c r="AQ23" s="152">
        <f t="shared" si="12"/>
        <v>0</v>
      </c>
      <c r="AR23" s="152">
        <v>0</v>
      </c>
      <c r="AS23" s="152">
        <v>0</v>
      </c>
      <c r="AT23" s="152">
        <v>0</v>
      </c>
      <c r="AU23" s="152">
        <f t="shared" si="13"/>
        <v>0</v>
      </c>
      <c r="AV23" s="152">
        <v>0</v>
      </c>
      <c r="AW23" s="152">
        <v>0</v>
      </c>
      <c r="AX23" s="152">
        <v>0</v>
      </c>
      <c r="AY23" s="152">
        <f t="shared" si="14"/>
        <v>0</v>
      </c>
      <c r="AZ23" s="152">
        <v>0</v>
      </c>
      <c r="BA23" s="152">
        <v>0</v>
      </c>
      <c r="BB23" s="152">
        <v>0</v>
      </c>
      <c r="BC23" s="152">
        <f t="shared" si="15"/>
        <v>1681</v>
      </c>
      <c r="BD23" s="152">
        <f t="shared" si="16"/>
        <v>1681</v>
      </c>
      <c r="BE23" s="152">
        <v>0</v>
      </c>
      <c r="BF23" s="152">
        <v>182</v>
      </c>
      <c r="BG23" s="152">
        <v>0</v>
      </c>
      <c r="BH23" s="152">
        <v>374</v>
      </c>
      <c r="BI23" s="152">
        <v>0</v>
      </c>
      <c r="BJ23" s="152">
        <v>1125</v>
      </c>
      <c r="BK23" s="152">
        <f t="shared" si="18"/>
        <v>0</v>
      </c>
      <c r="BL23" s="152">
        <v>0</v>
      </c>
      <c r="BM23" s="152">
        <v>0</v>
      </c>
      <c r="BN23" s="152">
        <v>0</v>
      </c>
      <c r="BO23" s="152">
        <v>0</v>
      </c>
      <c r="BP23" s="152">
        <v>0</v>
      </c>
      <c r="BQ23" s="152">
        <v>0</v>
      </c>
      <c r="BR23" s="152">
        <f t="shared" ref="BR23:BX64" si="41">SUM(BY23,CF23)</f>
        <v>8834</v>
      </c>
      <c r="BS23" s="152">
        <f t="shared" si="41"/>
        <v>0</v>
      </c>
      <c r="BT23" s="152">
        <f t="shared" si="41"/>
        <v>6674</v>
      </c>
      <c r="BU23" s="152">
        <f t="shared" si="41"/>
        <v>0</v>
      </c>
      <c r="BV23" s="152">
        <f t="shared" si="41"/>
        <v>1035</v>
      </c>
      <c r="BW23" s="152">
        <f t="shared" si="41"/>
        <v>0</v>
      </c>
      <c r="BX23" s="152">
        <f t="shared" si="41"/>
        <v>1125</v>
      </c>
      <c r="BY23" s="152">
        <f t="shared" si="21"/>
        <v>7153</v>
      </c>
      <c r="BZ23" s="152">
        <f t="shared" si="22"/>
        <v>0</v>
      </c>
      <c r="CA23" s="152">
        <f t="shared" si="23"/>
        <v>6492</v>
      </c>
      <c r="CB23" s="152">
        <f t="shared" si="24"/>
        <v>0</v>
      </c>
      <c r="CC23" s="152">
        <f t="shared" si="25"/>
        <v>661</v>
      </c>
      <c r="CD23" s="152">
        <f t="shared" si="26"/>
        <v>0</v>
      </c>
      <c r="CE23" s="152">
        <f t="shared" si="27"/>
        <v>0</v>
      </c>
      <c r="CF23" s="152">
        <f t="shared" si="28"/>
        <v>1681</v>
      </c>
      <c r="CG23" s="152">
        <f t="shared" ref="CG23:CL64" si="42">BE23</f>
        <v>0</v>
      </c>
      <c r="CH23" s="152">
        <f t="shared" si="42"/>
        <v>182</v>
      </c>
      <c r="CI23" s="152">
        <f t="shared" si="42"/>
        <v>0</v>
      </c>
      <c r="CJ23" s="152">
        <f t="shared" si="42"/>
        <v>374</v>
      </c>
      <c r="CK23" s="152">
        <f t="shared" si="42"/>
        <v>0</v>
      </c>
      <c r="CL23" s="152">
        <f t="shared" si="42"/>
        <v>1125</v>
      </c>
      <c r="CM23" s="152">
        <f t="shared" ref="CM23:CS64" si="43">SUM(CT23,DA23)</f>
        <v>5136</v>
      </c>
      <c r="CN23" s="152">
        <f t="shared" si="43"/>
        <v>0</v>
      </c>
      <c r="CO23" s="152">
        <f t="shared" si="43"/>
        <v>5136</v>
      </c>
      <c r="CP23" s="152">
        <f t="shared" si="43"/>
        <v>0</v>
      </c>
      <c r="CQ23" s="152">
        <f t="shared" si="43"/>
        <v>0</v>
      </c>
      <c r="CR23" s="152">
        <f t="shared" si="43"/>
        <v>0</v>
      </c>
      <c r="CS23" s="152">
        <f t="shared" si="43"/>
        <v>0</v>
      </c>
      <c r="CT23" s="152">
        <f t="shared" si="31"/>
        <v>5136</v>
      </c>
      <c r="CU23" s="152">
        <f t="shared" si="32"/>
        <v>0</v>
      </c>
      <c r="CV23" s="152">
        <f t="shared" si="33"/>
        <v>5136</v>
      </c>
      <c r="CW23" s="152">
        <f t="shared" si="34"/>
        <v>0</v>
      </c>
      <c r="CX23" s="152">
        <f t="shared" si="35"/>
        <v>0</v>
      </c>
      <c r="CY23" s="152">
        <f t="shared" si="36"/>
        <v>0</v>
      </c>
      <c r="CZ23" s="152">
        <f t="shared" si="37"/>
        <v>0</v>
      </c>
      <c r="DA23" s="152">
        <f t="shared" si="38"/>
        <v>0</v>
      </c>
      <c r="DB23" s="152">
        <f t="shared" ref="DB23:DG64" si="44">BL23</f>
        <v>0</v>
      </c>
      <c r="DC23" s="152">
        <f t="shared" si="44"/>
        <v>0</v>
      </c>
      <c r="DD23" s="152">
        <f t="shared" si="44"/>
        <v>0</v>
      </c>
      <c r="DE23" s="152">
        <f t="shared" si="44"/>
        <v>0</v>
      </c>
      <c r="DF23" s="152">
        <f t="shared" si="44"/>
        <v>0</v>
      </c>
      <c r="DG23" s="152">
        <f t="shared" si="44"/>
        <v>0</v>
      </c>
      <c r="DH23" s="152">
        <v>0</v>
      </c>
      <c r="DI23" s="152">
        <f t="shared" si="40"/>
        <v>0</v>
      </c>
      <c r="DJ23" s="152">
        <v>0</v>
      </c>
      <c r="DK23" s="152">
        <v>0</v>
      </c>
      <c r="DL23" s="152">
        <v>0</v>
      </c>
      <c r="DM23" s="152">
        <v>0</v>
      </c>
    </row>
    <row r="24" spans="1:117" ht="13.5" customHeight="1" x14ac:dyDescent="0.2">
      <c r="A24" s="150" t="s">
        <v>36</v>
      </c>
      <c r="B24" s="151" t="s">
        <v>69</v>
      </c>
      <c r="C24" s="150" t="s">
        <v>70</v>
      </c>
      <c r="D24" s="152">
        <f t="shared" si="0"/>
        <v>6516</v>
      </c>
      <c r="E24" s="152">
        <f t="shared" si="1"/>
        <v>4436</v>
      </c>
      <c r="F24" s="152">
        <f t="shared" si="2"/>
        <v>0</v>
      </c>
      <c r="G24" s="152">
        <v>0</v>
      </c>
      <c r="H24" s="152">
        <v>0</v>
      </c>
      <c r="I24" s="152">
        <v>0</v>
      </c>
      <c r="J24" s="152">
        <f t="shared" si="3"/>
        <v>3772</v>
      </c>
      <c r="K24" s="152">
        <v>0</v>
      </c>
      <c r="L24" s="152">
        <v>3772</v>
      </c>
      <c r="M24" s="152">
        <v>0</v>
      </c>
      <c r="N24" s="152">
        <f t="shared" si="4"/>
        <v>64</v>
      </c>
      <c r="O24" s="152">
        <v>0</v>
      </c>
      <c r="P24" s="152">
        <v>64</v>
      </c>
      <c r="Q24" s="152">
        <v>0</v>
      </c>
      <c r="R24" s="152">
        <f t="shared" si="5"/>
        <v>566</v>
      </c>
      <c r="S24" s="152">
        <v>0</v>
      </c>
      <c r="T24" s="152">
        <v>566</v>
      </c>
      <c r="U24" s="152">
        <v>0</v>
      </c>
      <c r="V24" s="152">
        <f t="shared" si="6"/>
        <v>0</v>
      </c>
      <c r="W24" s="152">
        <v>0</v>
      </c>
      <c r="X24" s="152">
        <v>0</v>
      </c>
      <c r="Y24" s="152">
        <v>0</v>
      </c>
      <c r="Z24" s="152">
        <f t="shared" si="7"/>
        <v>34</v>
      </c>
      <c r="AA24" s="152">
        <v>0</v>
      </c>
      <c r="AB24" s="152">
        <v>34</v>
      </c>
      <c r="AC24" s="152">
        <v>0</v>
      </c>
      <c r="AD24" s="152">
        <f t="shared" si="8"/>
        <v>774</v>
      </c>
      <c r="AE24" s="152">
        <f t="shared" si="9"/>
        <v>0</v>
      </c>
      <c r="AF24" s="152">
        <v>0</v>
      </c>
      <c r="AG24" s="152">
        <v>0</v>
      </c>
      <c r="AH24" s="152">
        <v>0</v>
      </c>
      <c r="AI24" s="152">
        <f t="shared" si="10"/>
        <v>706</v>
      </c>
      <c r="AJ24" s="152">
        <v>0</v>
      </c>
      <c r="AK24" s="152">
        <v>0</v>
      </c>
      <c r="AL24" s="152">
        <v>706</v>
      </c>
      <c r="AM24" s="152">
        <f t="shared" si="11"/>
        <v>17</v>
      </c>
      <c r="AN24" s="152">
        <v>0</v>
      </c>
      <c r="AO24" s="152">
        <v>0</v>
      </c>
      <c r="AP24" s="152">
        <v>17</v>
      </c>
      <c r="AQ24" s="152">
        <f t="shared" si="12"/>
        <v>37</v>
      </c>
      <c r="AR24" s="152">
        <v>0</v>
      </c>
      <c r="AS24" s="152">
        <v>0</v>
      </c>
      <c r="AT24" s="152">
        <v>37</v>
      </c>
      <c r="AU24" s="152">
        <f t="shared" si="13"/>
        <v>0</v>
      </c>
      <c r="AV24" s="152">
        <v>0</v>
      </c>
      <c r="AW24" s="152">
        <v>0</v>
      </c>
      <c r="AX24" s="152">
        <v>0</v>
      </c>
      <c r="AY24" s="152">
        <f t="shared" si="14"/>
        <v>14</v>
      </c>
      <c r="AZ24" s="152">
        <v>0</v>
      </c>
      <c r="BA24" s="152">
        <v>0</v>
      </c>
      <c r="BB24" s="152">
        <v>14</v>
      </c>
      <c r="BC24" s="152">
        <f t="shared" si="15"/>
        <v>1306</v>
      </c>
      <c r="BD24" s="152">
        <f t="shared" si="16"/>
        <v>827</v>
      </c>
      <c r="BE24" s="152">
        <v>0</v>
      </c>
      <c r="BF24" s="152">
        <v>400</v>
      </c>
      <c r="BG24" s="152">
        <v>46</v>
      </c>
      <c r="BH24" s="152">
        <v>330</v>
      </c>
      <c r="BI24" s="152">
        <v>0</v>
      </c>
      <c r="BJ24" s="152">
        <v>51</v>
      </c>
      <c r="BK24" s="152">
        <f t="shared" si="18"/>
        <v>479</v>
      </c>
      <c r="BL24" s="152">
        <v>0</v>
      </c>
      <c r="BM24" s="152">
        <v>457</v>
      </c>
      <c r="BN24" s="152">
        <v>4</v>
      </c>
      <c r="BO24" s="152">
        <v>14</v>
      </c>
      <c r="BP24" s="152">
        <v>0</v>
      </c>
      <c r="BQ24" s="152">
        <v>4</v>
      </c>
      <c r="BR24" s="152">
        <f t="shared" si="41"/>
        <v>5263</v>
      </c>
      <c r="BS24" s="152">
        <f t="shared" si="41"/>
        <v>0</v>
      </c>
      <c r="BT24" s="152">
        <f t="shared" si="41"/>
        <v>4172</v>
      </c>
      <c r="BU24" s="152">
        <f t="shared" si="41"/>
        <v>110</v>
      </c>
      <c r="BV24" s="152">
        <f t="shared" si="41"/>
        <v>896</v>
      </c>
      <c r="BW24" s="152">
        <f t="shared" si="41"/>
        <v>0</v>
      </c>
      <c r="BX24" s="152">
        <f t="shared" si="41"/>
        <v>85</v>
      </c>
      <c r="BY24" s="152">
        <f t="shared" si="21"/>
        <v>4436</v>
      </c>
      <c r="BZ24" s="152">
        <f t="shared" si="22"/>
        <v>0</v>
      </c>
      <c r="CA24" s="152">
        <f t="shared" si="23"/>
        <v>3772</v>
      </c>
      <c r="CB24" s="152">
        <f t="shared" si="24"/>
        <v>64</v>
      </c>
      <c r="CC24" s="152">
        <f t="shared" si="25"/>
        <v>566</v>
      </c>
      <c r="CD24" s="152">
        <f t="shared" si="26"/>
        <v>0</v>
      </c>
      <c r="CE24" s="152">
        <f t="shared" si="27"/>
        <v>34</v>
      </c>
      <c r="CF24" s="152">
        <f t="shared" si="28"/>
        <v>827</v>
      </c>
      <c r="CG24" s="152">
        <f t="shared" si="42"/>
        <v>0</v>
      </c>
      <c r="CH24" s="152">
        <f t="shared" si="42"/>
        <v>400</v>
      </c>
      <c r="CI24" s="152">
        <f t="shared" si="42"/>
        <v>46</v>
      </c>
      <c r="CJ24" s="152">
        <f t="shared" si="42"/>
        <v>330</v>
      </c>
      <c r="CK24" s="152">
        <f t="shared" si="42"/>
        <v>0</v>
      </c>
      <c r="CL24" s="152">
        <f t="shared" si="42"/>
        <v>51</v>
      </c>
      <c r="CM24" s="152">
        <f t="shared" si="43"/>
        <v>1253</v>
      </c>
      <c r="CN24" s="152">
        <f t="shared" si="43"/>
        <v>0</v>
      </c>
      <c r="CO24" s="152">
        <f t="shared" si="43"/>
        <v>1163</v>
      </c>
      <c r="CP24" s="152">
        <f t="shared" si="43"/>
        <v>21</v>
      </c>
      <c r="CQ24" s="152">
        <f t="shared" si="43"/>
        <v>51</v>
      </c>
      <c r="CR24" s="152">
        <f t="shared" si="43"/>
        <v>0</v>
      </c>
      <c r="CS24" s="152">
        <f t="shared" si="43"/>
        <v>18</v>
      </c>
      <c r="CT24" s="152">
        <f t="shared" si="31"/>
        <v>774</v>
      </c>
      <c r="CU24" s="152">
        <f t="shared" si="32"/>
        <v>0</v>
      </c>
      <c r="CV24" s="152">
        <f t="shared" si="33"/>
        <v>706</v>
      </c>
      <c r="CW24" s="152">
        <f t="shared" si="34"/>
        <v>17</v>
      </c>
      <c r="CX24" s="152">
        <f t="shared" si="35"/>
        <v>37</v>
      </c>
      <c r="CY24" s="152">
        <f t="shared" si="36"/>
        <v>0</v>
      </c>
      <c r="CZ24" s="152">
        <f t="shared" si="37"/>
        <v>14</v>
      </c>
      <c r="DA24" s="152">
        <f t="shared" si="38"/>
        <v>479</v>
      </c>
      <c r="DB24" s="152">
        <f t="shared" si="44"/>
        <v>0</v>
      </c>
      <c r="DC24" s="152">
        <f t="shared" si="44"/>
        <v>457</v>
      </c>
      <c r="DD24" s="152">
        <f t="shared" si="44"/>
        <v>4</v>
      </c>
      <c r="DE24" s="152">
        <f t="shared" si="44"/>
        <v>14</v>
      </c>
      <c r="DF24" s="152">
        <f t="shared" si="44"/>
        <v>0</v>
      </c>
      <c r="DG24" s="152">
        <f t="shared" si="44"/>
        <v>4</v>
      </c>
      <c r="DH24" s="152">
        <v>0</v>
      </c>
      <c r="DI24" s="152">
        <f t="shared" si="40"/>
        <v>0</v>
      </c>
      <c r="DJ24" s="152">
        <v>0</v>
      </c>
      <c r="DK24" s="152">
        <v>0</v>
      </c>
      <c r="DL24" s="152">
        <v>0</v>
      </c>
      <c r="DM24" s="152">
        <v>0</v>
      </c>
    </row>
    <row r="25" spans="1:117" ht="13.5" customHeight="1" x14ac:dyDescent="0.2">
      <c r="A25" s="150" t="s">
        <v>36</v>
      </c>
      <c r="B25" s="151" t="s">
        <v>71</v>
      </c>
      <c r="C25" s="150" t="s">
        <v>72</v>
      </c>
      <c r="D25" s="152">
        <f t="shared" si="0"/>
        <v>9965</v>
      </c>
      <c r="E25" s="152">
        <f t="shared" si="1"/>
        <v>5766</v>
      </c>
      <c r="F25" s="152">
        <f t="shared" si="2"/>
        <v>0</v>
      </c>
      <c r="G25" s="152">
        <v>0</v>
      </c>
      <c r="H25" s="152">
        <v>0</v>
      </c>
      <c r="I25" s="152">
        <v>0</v>
      </c>
      <c r="J25" s="152">
        <f t="shared" si="3"/>
        <v>4026</v>
      </c>
      <c r="K25" s="152">
        <v>0</v>
      </c>
      <c r="L25" s="152">
        <v>4026</v>
      </c>
      <c r="M25" s="152">
        <v>0</v>
      </c>
      <c r="N25" s="152">
        <f t="shared" si="4"/>
        <v>0</v>
      </c>
      <c r="O25" s="152">
        <v>0</v>
      </c>
      <c r="P25" s="152">
        <v>0</v>
      </c>
      <c r="Q25" s="152">
        <v>0</v>
      </c>
      <c r="R25" s="152">
        <f t="shared" si="5"/>
        <v>1106</v>
      </c>
      <c r="S25" s="152">
        <v>0</v>
      </c>
      <c r="T25" s="152">
        <v>1106</v>
      </c>
      <c r="U25" s="152">
        <v>0</v>
      </c>
      <c r="V25" s="152">
        <f t="shared" si="6"/>
        <v>13</v>
      </c>
      <c r="W25" s="152">
        <v>0</v>
      </c>
      <c r="X25" s="152">
        <v>13</v>
      </c>
      <c r="Y25" s="152">
        <v>0</v>
      </c>
      <c r="Z25" s="152">
        <f t="shared" si="7"/>
        <v>621</v>
      </c>
      <c r="AA25" s="152">
        <v>0</v>
      </c>
      <c r="AB25" s="152">
        <v>621</v>
      </c>
      <c r="AC25" s="152">
        <v>0</v>
      </c>
      <c r="AD25" s="152">
        <f t="shared" si="8"/>
        <v>3919</v>
      </c>
      <c r="AE25" s="152">
        <f t="shared" si="9"/>
        <v>0</v>
      </c>
      <c r="AF25" s="152">
        <v>0</v>
      </c>
      <c r="AG25" s="152">
        <v>0</v>
      </c>
      <c r="AH25" s="152">
        <v>0</v>
      </c>
      <c r="AI25" s="152">
        <f t="shared" si="10"/>
        <v>3919</v>
      </c>
      <c r="AJ25" s="152">
        <v>0</v>
      </c>
      <c r="AK25" s="152">
        <v>0</v>
      </c>
      <c r="AL25" s="152">
        <v>3919</v>
      </c>
      <c r="AM25" s="152">
        <f t="shared" si="11"/>
        <v>0</v>
      </c>
      <c r="AN25" s="152">
        <v>0</v>
      </c>
      <c r="AO25" s="152">
        <v>0</v>
      </c>
      <c r="AP25" s="152">
        <v>0</v>
      </c>
      <c r="AQ25" s="152">
        <f t="shared" si="12"/>
        <v>0</v>
      </c>
      <c r="AR25" s="152">
        <v>0</v>
      </c>
      <c r="AS25" s="152">
        <v>0</v>
      </c>
      <c r="AT25" s="152">
        <v>0</v>
      </c>
      <c r="AU25" s="152">
        <f t="shared" si="13"/>
        <v>0</v>
      </c>
      <c r="AV25" s="152">
        <v>0</v>
      </c>
      <c r="AW25" s="152">
        <v>0</v>
      </c>
      <c r="AX25" s="152">
        <v>0</v>
      </c>
      <c r="AY25" s="152">
        <f t="shared" si="14"/>
        <v>0</v>
      </c>
      <c r="AZ25" s="152">
        <v>0</v>
      </c>
      <c r="BA25" s="152">
        <v>0</v>
      </c>
      <c r="BB25" s="152">
        <v>0</v>
      </c>
      <c r="BC25" s="152">
        <f t="shared" si="15"/>
        <v>280</v>
      </c>
      <c r="BD25" s="152">
        <f t="shared" si="16"/>
        <v>280</v>
      </c>
      <c r="BE25" s="152">
        <v>0</v>
      </c>
      <c r="BF25" s="152">
        <v>280</v>
      </c>
      <c r="BG25" s="152">
        <v>0</v>
      </c>
      <c r="BH25" s="152">
        <v>0</v>
      </c>
      <c r="BI25" s="152">
        <v>0</v>
      </c>
      <c r="BJ25" s="152">
        <v>0</v>
      </c>
      <c r="BK25" s="152">
        <f t="shared" si="18"/>
        <v>0</v>
      </c>
      <c r="BL25" s="152">
        <v>0</v>
      </c>
      <c r="BM25" s="152">
        <v>0</v>
      </c>
      <c r="BN25" s="152">
        <v>0</v>
      </c>
      <c r="BO25" s="152">
        <v>0</v>
      </c>
      <c r="BP25" s="152">
        <v>0</v>
      </c>
      <c r="BQ25" s="152">
        <v>0</v>
      </c>
      <c r="BR25" s="152">
        <f t="shared" si="41"/>
        <v>6046</v>
      </c>
      <c r="BS25" s="152">
        <f t="shared" si="41"/>
        <v>0</v>
      </c>
      <c r="BT25" s="152">
        <f t="shared" si="41"/>
        <v>4306</v>
      </c>
      <c r="BU25" s="152">
        <f t="shared" si="41"/>
        <v>0</v>
      </c>
      <c r="BV25" s="152">
        <f t="shared" si="41"/>
        <v>1106</v>
      </c>
      <c r="BW25" s="152">
        <f t="shared" si="41"/>
        <v>13</v>
      </c>
      <c r="BX25" s="152">
        <f t="shared" si="41"/>
        <v>621</v>
      </c>
      <c r="BY25" s="152">
        <f t="shared" si="21"/>
        <v>5766</v>
      </c>
      <c r="BZ25" s="152">
        <f t="shared" si="22"/>
        <v>0</v>
      </c>
      <c r="CA25" s="152">
        <f t="shared" si="23"/>
        <v>4026</v>
      </c>
      <c r="CB25" s="152">
        <f t="shared" si="24"/>
        <v>0</v>
      </c>
      <c r="CC25" s="152">
        <f t="shared" si="25"/>
        <v>1106</v>
      </c>
      <c r="CD25" s="152">
        <f t="shared" si="26"/>
        <v>13</v>
      </c>
      <c r="CE25" s="152">
        <f t="shared" si="27"/>
        <v>621</v>
      </c>
      <c r="CF25" s="152">
        <f t="shared" si="28"/>
        <v>280</v>
      </c>
      <c r="CG25" s="152">
        <f t="shared" si="42"/>
        <v>0</v>
      </c>
      <c r="CH25" s="152">
        <f t="shared" si="42"/>
        <v>280</v>
      </c>
      <c r="CI25" s="152">
        <f t="shared" si="42"/>
        <v>0</v>
      </c>
      <c r="CJ25" s="152">
        <f t="shared" si="42"/>
        <v>0</v>
      </c>
      <c r="CK25" s="152">
        <f t="shared" si="42"/>
        <v>0</v>
      </c>
      <c r="CL25" s="152">
        <f t="shared" si="42"/>
        <v>0</v>
      </c>
      <c r="CM25" s="152">
        <f t="shared" si="43"/>
        <v>3919</v>
      </c>
      <c r="CN25" s="152">
        <f t="shared" si="43"/>
        <v>0</v>
      </c>
      <c r="CO25" s="152">
        <f t="shared" si="43"/>
        <v>3919</v>
      </c>
      <c r="CP25" s="152">
        <f t="shared" si="43"/>
        <v>0</v>
      </c>
      <c r="CQ25" s="152">
        <f t="shared" si="43"/>
        <v>0</v>
      </c>
      <c r="CR25" s="152">
        <f t="shared" si="43"/>
        <v>0</v>
      </c>
      <c r="CS25" s="152">
        <f t="shared" si="43"/>
        <v>0</v>
      </c>
      <c r="CT25" s="152">
        <f t="shared" si="31"/>
        <v>3919</v>
      </c>
      <c r="CU25" s="152">
        <f t="shared" si="32"/>
        <v>0</v>
      </c>
      <c r="CV25" s="152">
        <f t="shared" si="33"/>
        <v>3919</v>
      </c>
      <c r="CW25" s="152">
        <f t="shared" si="34"/>
        <v>0</v>
      </c>
      <c r="CX25" s="152">
        <f t="shared" si="35"/>
        <v>0</v>
      </c>
      <c r="CY25" s="152">
        <f t="shared" si="36"/>
        <v>0</v>
      </c>
      <c r="CZ25" s="152">
        <f t="shared" si="37"/>
        <v>0</v>
      </c>
      <c r="DA25" s="152">
        <f t="shared" si="38"/>
        <v>0</v>
      </c>
      <c r="DB25" s="152">
        <f t="shared" si="44"/>
        <v>0</v>
      </c>
      <c r="DC25" s="152">
        <f t="shared" si="44"/>
        <v>0</v>
      </c>
      <c r="DD25" s="152">
        <f t="shared" si="44"/>
        <v>0</v>
      </c>
      <c r="DE25" s="152">
        <f t="shared" si="44"/>
        <v>0</v>
      </c>
      <c r="DF25" s="152">
        <f t="shared" si="44"/>
        <v>0</v>
      </c>
      <c r="DG25" s="152">
        <f t="shared" si="44"/>
        <v>0</v>
      </c>
      <c r="DH25" s="152">
        <v>1024</v>
      </c>
      <c r="DI25" s="152">
        <f t="shared" si="40"/>
        <v>0</v>
      </c>
      <c r="DJ25" s="152">
        <v>0</v>
      </c>
      <c r="DK25" s="152">
        <v>0</v>
      </c>
      <c r="DL25" s="152">
        <v>0</v>
      </c>
      <c r="DM25" s="152">
        <v>0</v>
      </c>
    </row>
    <row r="26" spans="1:117" ht="13.5" customHeight="1" x14ac:dyDescent="0.2">
      <c r="A26" s="150" t="s">
        <v>36</v>
      </c>
      <c r="B26" s="151" t="s">
        <v>73</v>
      </c>
      <c r="C26" s="150" t="s">
        <v>74</v>
      </c>
      <c r="D26" s="152">
        <f t="shared" si="0"/>
        <v>13315</v>
      </c>
      <c r="E26" s="152">
        <f t="shared" si="1"/>
        <v>7112</v>
      </c>
      <c r="F26" s="152">
        <f t="shared" si="2"/>
        <v>0</v>
      </c>
      <c r="G26" s="152">
        <v>0</v>
      </c>
      <c r="H26" s="152">
        <v>0</v>
      </c>
      <c r="I26" s="152">
        <v>0</v>
      </c>
      <c r="J26" s="152">
        <f t="shared" si="3"/>
        <v>5900</v>
      </c>
      <c r="K26" s="152">
        <v>0</v>
      </c>
      <c r="L26" s="152">
        <v>5900</v>
      </c>
      <c r="M26" s="152">
        <v>0</v>
      </c>
      <c r="N26" s="152">
        <f t="shared" si="4"/>
        <v>188</v>
      </c>
      <c r="O26" s="152">
        <v>0</v>
      </c>
      <c r="P26" s="152">
        <v>188</v>
      </c>
      <c r="Q26" s="152">
        <v>0</v>
      </c>
      <c r="R26" s="152">
        <f t="shared" si="5"/>
        <v>788</v>
      </c>
      <c r="S26" s="152">
        <v>0</v>
      </c>
      <c r="T26" s="152">
        <v>788</v>
      </c>
      <c r="U26" s="152">
        <v>0</v>
      </c>
      <c r="V26" s="152">
        <f t="shared" si="6"/>
        <v>23</v>
      </c>
      <c r="W26" s="152">
        <v>0</v>
      </c>
      <c r="X26" s="152">
        <v>23</v>
      </c>
      <c r="Y26" s="152">
        <v>0</v>
      </c>
      <c r="Z26" s="152">
        <f t="shared" si="7"/>
        <v>213</v>
      </c>
      <c r="AA26" s="152">
        <v>0</v>
      </c>
      <c r="AB26" s="152">
        <v>213</v>
      </c>
      <c r="AC26" s="152">
        <v>0</v>
      </c>
      <c r="AD26" s="152">
        <f t="shared" si="8"/>
        <v>1102</v>
      </c>
      <c r="AE26" s="152">
        <f t="shared" si="9"/>
        <v>0</v>
      </c>
      <c r="AF26" s="152">
        <v>0</v>
      </c>
      <c r="AG26" s="152">
        <v>0</v>
      </c>
      <c r="AH26" s="152">
        <v>0</v>
      </c>
      <c r="AI26" s="152">
        <f t="shared" si="10"/>
        <v>1043</v>
      </c>
      <c r="AJ26" s="152">
        <v>0</v>
      </c>
      <c r="AK26" s="152">
        <v>67</v>
      </c>
      <c r="AL26" s="152">
        <v>976</v>
      </c>
      <c r="AM26" s="152">
        <f t="shared" si="11"/>
        <v>0</v>
      </c>
      <c r="AN26" s="152">
        <v>0</v>
      </c>
      <c r="AO26" s="152">
        <v>0</v>
      </c>
      <c r="AP26" s="152">
        <v>0</v>
      </c>
      <c r="AQ26" s="152">
        <f t="shared" si="12"/>
        <v>47</v>
      </c>
      <c r="AR26" s="152">
        <v>0</v>
      </c>
      <c r="AS26" s="152">
        <v>0</v>
      </c>
      <c r="AT26" s="152">
        <v>47</v>
      </c>
      <c r="AU26" s="152">
        <f t="shared" si="13"/>
        <v>0</v>
      </c>
      <c r="AV26" s="152">
        <v>0</v>
      </c>
      <c r="AW26" s="152">
        <v>0</v>
      </c>
      <c r="AX26" s="152">
        <v>0</v>
      </c>
      <c r="AY26" s="152">
        <f t="shared" si="14"/>
        <v>12</v>
      </c>
      <c r="AZ26" s="152">
        <v>0</v>
      </c>
      <c r="BA26" s="152">
        <v>0</v>
      </c>
      <c r="BB26" s="152">
        <v>12</v>
      </c>
      <c r="BC26" s="152">
        <f t="shared" si="15"/>
        <v>5101</v>
      </c>
      <c r="BD26" s="152">
        <f t="shared" si="16"/>
        <v>2063</v>
      </c>
      <c r="BE26" s="152">
        <v>0</v>
      </c>
      <c r="BF26" s="152">
        <v>715</v>
      </c>
      <c r="BG26" s="152">
        <v>516</v>
      </c>
      <c r="BH26" s="152">
        <v>517</v>
      </c>
      <c r="BI26" s="152">
        <v>0</v>
      </c>
      <c r="BJ26" s="152">
        <v>315</v>
      </c>
      <c r="BK26" s="152">
        <f t="shared" si="18"/>
        <v>3038</v>
      </c>
      <c r="BL26" s="152">
        <v>0</v>
      </c>
      <c r="BM26" s="152">
        <v>2936</v>
      </c>
      <c r="BN26" s="152">
        <v>0</v>
      </c>
      <c r="BO26" s="152">
        <v>56</v>
      </c>
      <c r="BP26" s="152">
        <v>46</v>
      </c>
      <c r="BQ26" s="152">
        <v>0</v>
      </c>
      <c r="BR26" s="152">
        <f t="shared" si="41"/>
        <v>9175</v>
      </c>
      <c r="BS26" s="152">
        <f t="shared" si="41"/>
        <v>0</v>
      </c>
      <c r="BT26" s="152">
        <f t="shared" si="41"/>
        <v>6615</v>
      </c>
      <c r="BU26" s="152">
        <f t="shared" si="41"/>
        <v>704</v>
      </c>
      <c r="BV26" s="152">
        <f t="shared" si="41"/>
        <v>1305</v>
      </c>
      <c r="BW26" s="152">
        <f t="shared" si="41"/>
        <v>23</v>
      </c>
      <c r="BX26" s="152">
        <f t="shared" si="41"/>
        <v>528</v>
      </c>
      <c r="BY26" s="152">
        <f t="shared" si="21"/>
        <v>7112</v>
      </c>
      <c r="BZ26" s="152">
        <f t="shared" si="22"/>
        <v>0</v>
      </c>
      <c r="CA26" s="152">
        <f t="shared" si="23"/>
        <v>5900</v>
      </c>
      <c r="CB26" s="152">
        <f t="shared" si="24"/>
        <v>188</v>
      </c>
      <c r="CC26" s="152">
        <f t="shared" si="25"/>
        <v>788</v>
      </c>
      <c r="CD26" s="152">
        <f t="shared" si="26"/>
        <v>23</v>
      </c>
      <c r="CE26" s="152">
        <f t="shared" si="27"/>
        <v>213</v>
      </c>
      <c r="CF26" s="152">
        <f t="shared" si="28"/>
        <v>2063</v>
      </c>
      <c r="CG26" s="152">
        <f t="shared" si="42"/>
        <v>0</v>
      </c>
      <c r="CH26" s="152">
        <f t="shared" si="42"/>
        <v>715</v>
      </c>
      <c r="CI26" s="152">
        <f t="shared" si="42"/>
        <v>516</v>
      </c>
      <c r="CJ26" s="152">
        <f t="shared" si="42"/>
        <v>517</v>
      </c>
      <c r="CK26" s="152">
        <f t="shared" si="42"/>
        <v>0</v>
      </c>
      <c r="CL26" s="152">
        <f t="shared" si="42"/>
        <v>315</v>
      </c>
      <c r="CM26" s="152">
        <f t="shared" si="43"/>
        <v>4140</v>
      </c>
      <c r="CN26" s="152">
        <f t="shared" si="43"/>
        <v>0</v>
      </c>
      <c r="CO26" s="152">
        <f t="shared" si="43"/>
        <v>3979</v>
      </c>
      <c r="CP26" s="152">
        <f t="shared" si="43"/>
        <v>0</v>
      </c>
      <c r="CQ26" s="152">
        <f t="shared" si="43"/>
        <v>103</v>
      </c>
      <c r="CR26" s="152">
        <f t="shared" si="43"/>
        <v>46</v>
      </c>
      <c r="CS26" s="152">
        <f t="shared" si="43"/>
        <v>12</v>
      </c>
      <c r="CT26" s="152">
        <f t="shared" si="31"/>
        <v>1102</v>
      </c>
      <c r="CU26" s="152">
        <f t="shared" si="32"/>
        <v>0</v>
      </c>
      <c r="CV26" s="152">
        <f t="shared" si="33"/>
        <v>1043</v>
      </c>
      <c r="CW26" s="152">
        <f t="shared" si="34"/>
        <v>0</v>
      </c>
      <c r="CX26" s="152">
        <f t="shared" si="35"/>
        <v>47</v>
      </c>
      <c r="CY26" s="152">
        <f t="shared" si="36"/>
        <v>0</v>
      </c>
      <c r="CZ26" s="152">
        <f t="shared" si="37"/>
        <v>12</v>
      </c>
      <c r="DA26" s="152">
        <f t="shared" si="38"/>
        <v>3038</v>
      </c>
      <c r="DB26" s="152">
        <f t="shared" si="44"/>
        <v>0</v>
      </c>
      <c r="DC26" s="152">
        <f t="shared" si="44"/>
        <v>2936</v>
      </c>
      <c r="DD26" s="152">
        <f t="shared" si="44"/>
        <v>0</v>
      </c>
      <c r="DE26" s="152">
        <f t="shared" si="44"/>
        <v>56</v>
      </c>
      <c r="DF26" s="152">
        <f t="shared" si="44"/>
        <v>46</v>
      </c>
      <c r="DG26" s="152">
        <f t="shared" si="44"/>
        <v>0</v>
      </c>
      <c r="DH26" s="152">
        <v>0</v>
      </c>
      <c r="DI26" s="152">
        <f t="shared" si="40"/>
        <v>27</v>
      </c>
      <c r="DJ26" s="152">
        <v>0</v>
      </c>
      <c r="DK26" s="152">
        <v>0</v>
      </c>
      <c r="DL26" s="152">
        <v>0</v>
      </c>
      <c r="DM26" s="152">
        <v>27</v>
      </c>
    </row>
    <row r="27" spans="1:117" ht="13.5" customHeight="1" x14ac:dyDescent="0.2">
      <c r="A27" s="150" t="s">
        <v>36</v>
      </c>
      <c r="B27" s="151" t="s">
        <v>75</v>
      </c>
      <c r="C27" s="150" t="s">
        <v>76</v>
      </c>
      <c r="D27" s="152">
        <f t="shared" si="0"/>
        <v>9971</v>
      </c>
      <c r="E27" s="152">
        <f t="shared" si="1"/>
        <v>4881</v>
      </c>
      <c r="F27" s="152">
        <f t="shared" si="2"/>
        <v>0</v>
      </c>
      <c r="G27" s="152">
        <v>0</v>
      </c>
      <c r="H27" s="152">
        <v>0</v>
      </c>
      <c r="I27" s="152">
        <v>0</v>
      </c>
      <c r="J27" s="152">
        <f t="shared" si="3"/>
        <v>4269</v>
      </c>
      <c r="K27" s="152">
        <v>0</v>
      </c>
      <c r="L27" s="152">
        <v>3994</v>
      </c>
      <c r="M27" s="152">
        <v>275</v>
      </c>
      <c r="N27" s="152">
        <f t="shared" si="4"/>
        <v>155</v>
      </c>
      <c r="O27" s="152">
        <v>0</v>
      </c>
      <c r="P27" s="152">
        <v>142</v>
      </c>
      <c r="Q27" s="152">
        <v>13</v>
      </c>
      <c r="R27" s="152">
        <f t="shared" si="5"/>
        <v>367</v>
      </c>
      <c r="S27" s="152">
        <v>0</v>
      </c>
      <c r="T27" s="152">
        <v>313</v>
      </c>
      <c r="U27" s="152">
        <v>54</v>
      </c>
      <c r="V27" s="152">
        <f t="shared" si="6"/>
        <v>0</v>
      </c>
      <c r="W27" s="152">
        <v>0</v>
      </c>
      <c r="X27" s="152">
        <v>0</v>
      </c>
      <c r="Y27" s="152">
        <v>0</v>
      </c>
      <c r="Z27" s="152">
        <f t="shared" si="7"/>
        <v>90</v>
      </c>
      <c r="AA27" s="152">
        <v>0</v>
      </c>
      <c r="AB27" s="152">
        <v>0</v>
      </c>
      <c r="AC27" s="152">
        <v>90</v>
      </c>
      <c r="AD27" s="152">
        <f t="shared" si="8"/>
        <v>1829</v>
      </c>
      <c r="AE27" s="152">
        <f t="shared" si="9"/>
        <v>0</v>
      </c>
      <c r="AF27" s="152">
        <v>0</v>
      </c>
      <c r="AG27" s="152">
        <v>0</v>
      </c>
      <c r="AH27" s="152">
        <v>0</v>
      </c>
      <c r="AI27" s="152">
        <f t="shared" si="10"/>
        <v>1743</v>
      </c>
      <c r="AJ27" s="152">
        <v>0</v>
      </c>
      <c r="AK27" s="152">
        <v>389</v>
      </c>
      <c r="AL27" s="152">
        <v>1354</v>
      </c>
      <c r="AM27" s="152">
        <f t="shared" si="11"/>
        <v>10</v>
      </c>
      <c r="AN27" s="152">
        <v>0</v>
      </c>
      <c r="AO27" s="152">
        <v>0</v>
      </c>
      <c r="AP27" s="152">
        <v>10</v>
      </c>
      <c r="AQ27" s="152">
        <f t="shared" si="12"/>
        <v>68</v>
      </c>
      <c r="AR27" s="152">
        <v>0</v>
      </c>
      <c r="AS27" s="152">
        <v>0</v>
      </c>
      <c r="AT27" s="152">
        <v>68</v>
      </c>
      <c r="AU27" s="152">
        <f t="shared" si="13"/>
        <v>0</v>
      </c>
      <c r="AV27" s="152">
        <v>0</v>
      </c>
      <c r="AW27" s="152">
        <v>0</v>
      </c>
      <c r="AX27" s="152">
        <v>0</v>
      </c>
      <c r="AY27" s="152">
        <f t="shared" si="14"/>
        <v>8</v>
      </c>
      <c r="AZ27" s="152">
        <v>0</v>
      </c>
      <c r="BA27" s="152">
        <v>0</v>
      </c>
      <c r="BB27" s="152">
        <v>8</v>
      </c>
      <c r="BC27" s="152">
        <f t="shared" si="15"/>
        <v>3261</v>
      </c>
      <c r="BD27" s="152">
        <f t="shared" si="16"/>
        <v>756</v>
      </c>
      <c r="BE27" s="152">
        <v>0</v>
      </c>
      <c r="BF27" s="152">
        <v>542</v>
      </c>
      <c r="BG27" s="152">
        <v>3</v>
      </c>
      <c r="BH27" s="152">
        <v>60</v>
      </c>
      <c r="BI27" s="152">
        <v>0</v>
      </c>
      <c r="BJ27" s="152">
        <v>151</v>
      </c>
      <c r="BK27" s="152">
        <f t="shared" si="18"/>
        <v>2505</v>
      </c>
      <c r="BL27" s="152">
        <v>0</v>
      </c>
      <c r="BM27" s="152">
        <v>2393</v>
      </c>
      <c r="BN27" s="152">
        <v>12</v>
      </c>
      <c r="BO27" s="152">
        <v>84</v>
      </c>
      <c r="BP27" s="152">
        <v>0</v>
      </c>
      <c r="BQ27" s="152">
        <v>16</v>
      </c>
      <c r="BR27" s="152">
        <f t="shared" si="41"/>
        <v>5637</v>
      </c>
      <c r="BS27" s="152">
        <f t="shared" si="41"/>
        <v>0</v>
      </c>
      <c r="BT27" s="152">
        <f t="shared" si="41"/>
        <v>4811</v>
      </c>
      <c r="BU27" s="152">
        <f t="shared" si="41"/>
        <v>158</v>
      </c>
      <c r="BV27" s="152">
        <f t="shared" si="41"/>
        <v>427</v>
      </c>
      <c r="BW27" s="152">
        <f t="shared" si="41"/>
        <v>0</v>
      </c>
      <c r="BX27" s="152">
        <f t="shared" si="41"/>
        <v>241</v>
      </c>
      <c r="BY27" s="152">
        <f t="shared" si="21"/>
        <v>4881</v>
      </c>
      <c r="BZ27" s="152">
        <f t="shared" si="22"/>
        <v>0</v>
      </c>
      <c r="CA27" s="152">
        <f t="shared" si="23"/>
        <v>4269</v>
      </c>
      <c r="CB27" s="152">
        <f t="shared" si="24"/>
        <v>155</v>
      </c>
      <c r="CC27" s="152">
        <f t="shared" si="25"/>
        <v>367</v>
      </c>
      <c r="CD27" s="152">
        <f t="shared" si="26"/>
        <v>0</v>
      </c>
      <c r="CE27" s="152">
        <f t="shared" si="27"/>
        <v>90</v>
      </c>
      <c r="CF27" s="152">
        <f t="shared" si="28"/>
        <v>756</v>
      </c>
      <c r="CG27" s="152">
        <f t="shared" si="42"/>
        <v>0</v>
      </c>
      <c r="CH27" s="152">
        <f t="shared" si="42"/>
        <v>542</v>
      </c>
      <c r="CI27" s="152">
        <f t="shared" si="42"/>
        <v>3</v>
      </c>
      <c r="CJ27" s="152">
        <f t="shared" si="42"/>
        <v>60</v>
      </c>
      <c r="CK27" s="152">
        <f t="shared" si="42"/>
        <v>0</v>
      </c>
      <c r="CL27" s="152">
        <f t="shared" si="42"/>
        <v>151</v>
      </c>
      <c r="CM27" s="152">
        <f t="shared" si="43"/>
        <v>4334</v>
      </c>
      <c r="CN27" s="152">
        <f t="shared" si="43"/>
        <v>0</v>
      </c>
      <c r="CO27" s="152">
        <f t="shared" si="43"/>
        <v>4136</v>
      </c>
      <c r="CP27" s="152">
        <f t="shared" si="43"/>
        <v>22</v>
      </c>
      <c r="CQ27" s="152">
        <f t="shared" si="43"/>
        <v>152</v>
      </c>
      <c r="CR27" s="152">
        <f t="shared" si="43"/>
        <v>0</v>
      </c>
      <c r="CS27" s="152">
        <f t="shared" si="43"/>
        <v>24</v>
      </c>
      <c r="CT27" s="152">
        <f t="shared" si="31"/>
        <v>1829</v>
      </c>
      <c r="CU27" s="152">
        <f t="shared" si="32"/>
        <v>0</v>
      </c>
      <c r="CV27" s="152">
        <f t="shared" si="33"/>
        <v>1743</v>
      </c>
      <c r="CW27" s="152">
        <f t="shared" si="34"/>
        <v>10</v>
      </c>
      <c r="CX27" s="152">
        <f t="shared" si="35"/>
        <v>68</v>
      </c>
      <c r="CY27" s="152">
        <f t="shared" si="36"/>
        <v>0</v>
      </c>
      <c r="CZ27" s="152">
        <f t="shared" si="37"/>
        <v>8</v>
      </c>
      <c r="DA27" s="152">
        <f t="shared" si="38"/>
        <v>2505</v>
      </c>
      <c r="DB27" s="152">
        <f t="shared" si="44"/>
        <v>0</v>
      </c>
      <c r="DC27" s="152">
        <f t="shared" si="44"/>
        <v>2393</v>
      </c>
      <c r="DD27" s="152">
        <f t="shared" si="44"/>
        <v>12</v>
      </c>
      <c r="DE27" s="152">
        <f t="shared" si="44"/>
        <v>84</v>
      </c>
      <c r="DF27" s="152">
        <f t="shared" si="44"/>
        <v>0</v>
      </c>
      <c r="DG27" s="152">
        <f t="shared" si="44"/>
        <v>16</v>
      </c>
      <c r="DH27" s="152">
        <v>0</v>
      </c>
      <c r="DI27" s="152">
        <f t="shared" si="40"/>
        <v>17</v>
      </c>
      <c r="DJ27" s="152">
        <v>0</v>
      </c>
      <c r="DK27" s="152">
        <v>0</v>
      </c>
      <c r="DL27" s="152">
        <v>11</v>
      </c>
      <c r="DM27" s="152">
        <v>6</v>
      </c>
    </row>
    <row r="28" spans="1:117" ht="13.5" customHeight="1" x14ac:dyDescent="0.2">
      <c r="A28" s="150" t="s">
        <v>36</v>
      </c>
      <c r="B28" s="151" t="s">
        <v>77</v>
      </c>
      <c r="C28" s="150" t="s">
        <v>78</v>
      </c>
      <c r="D28" s="152">
        <f t="shared" si="0"/>
        <v>8484</v>
      </c>
      <c r="E28" s="152">
        <f t="shared" si="1"/>
        <v>5386</v>
      </c>
      <c r="F28" s="152">
        <f t="shared" si="2"/>
        <v>0</v>
      </c>
      <c r="G28" s="152">
        <v>0</v>
      </c>
      <c r="H28" s="152">
        <v>0</v>
      </c>
      <c r="I28" s="152">
        <v>0</v>
      </c>
      <c r="J28" s="152">
        <f t="shared" si="3"/>
        <v>4625</v>
      </c>
      <c r="K28" s="152">
        <v>896</v>
      </c>
      <c r="L28" s="152">
        <v>3729</v>
      </c>
      <c r="M28" s="152">
        <v>0</v>
      </c>
      <c r="N28" s="152">
        <f t="shared" si="4"/>
        <v>272</v>
      </c>
      <c r="O28" s="152">
        <v>18</v>
      </c>
      <c r="P28" s="152">
        <v>254</v>
      </c>
      <c r="Q28" s="152">
        <v>0</v>
      </c>
      <c r="R28" s="152">
        <f t="shared" si="5"/>
        <v>292</v>
      </c>
      <c r="S28" s="152">
        <v>13</v>
      </c>
      <c r="T28" s="152">
        <v>279</v>
      </c>
      <c r="U28" s="152">
        <v>0</v>
      </c>
      <c r="V28" s="152">
        <f t="shared" si="6"/>
        <v>0</v>
      </c>
      <c r="W28" s="152">
        <v>0</v>
      </c>
      <c r="X28" s="152">
        <v>0</v>
      </c>
      <c r="Y28" s="152">
        <v>0</v>
      </c>
      <c r="Z28" s="152">
        <f t="shared" si="7"/>
        <v>197</v>
      </c>
      <c r="AA28" s="152">
        <v>20</v>
      </c>
      <c r="AB28" s="152">
        <v>177</v>
      </c>
      <c r="AC28" s="152">
        <v>0</v>
      </c>
      <c r="AD28" s="152">
        <f t="shared" si="8"/>
        <v>1884</v>
      </c>
      <c r="AE28" s="152">
        <f t="shared" si="9"/>
        <v>0</v>
      </c>
      <c r="AF28" s="152">
        <v>0</v>
      </c>
      <c r="AG28" s="152">
        <v>0</v>
      </c>
      <c r="AH28" s="152">
        <v>0</v>
      </c>
      <c r="AI28" s="152">
        <f t="shared" si="10"/>
        <v>1798</v>
      </c>
      <c r="AJ28" s="152">
        <v>0</v>
      </c>
      <c r="AK28" s="152">
        <v>0</v>
      </c>
      <c r="AL28" s="152">
        <v>1798</v>
      </c>
      <c r="AM28" s="152">
        <f t="shared" si="11"/>
        <v>36</v>
      </c>
      <c r="AN28" s="152">
        <v>0</v>
      </c>
      <c r="AO28" s="152">
        <v>0</v>
      </c>
      <c r="AP28" s="152">
        <v>36</v>
      </c>
      <c r="AQ28" s="152">
        <f t="shared" si="12"/>
        <v>9</v>
      </c>
      <c r="AR28" s="152">
        <v>0</v>
      </c>
      <c r="AS28" s="152">
        <v>0</v>
      </c>
      <c r="AT28" s="152">
        <v>9</v>
      </c>
      <c r="AU28" s="152">
        <f t="shared" si="13"/>
        <v>0</v>
      </c>
      <c r="AV28" s="152">
        <v>0</v>
      </c>
      <c r="AW28" s="152">
        <v>0</v>
      </c>
      <c r="AX28" s="152">
        <v>0</v>
      </c>
      <c r="AY28" s="152">
        <f t="shared" si="14"/>
        <v>41</v>
      </c>
      <c r="AZ28" s="152">
        <v>0</v>
      </c>
      <c r="BA28" s="152">
        <v>0</v>
      </c>
      <c r="BB28" s="152">
        <v>41</v>
      </c>
      <c r="BC28" s="152">
        <f t="shared" si="15"/>
        <v>1214</v>
      </c>
      <c r="BD28" s="152">
        <f t="shared" si="16"/>
        <v>1214</v>
      </c>
      <c r="BE28" s="152">
        <v>0</v>
      </c>
      <c r="BF28" s="152">
        <v>131</v>
      </c>
      <c r="BG28" s="152">
        <v>99</v>
      </c>
      <c r="BH28" s="152">
        <v>434</v>
      </c>
      <c r="BI28" s="152">
        <v>440</v>
      </c>
      <c r="BJ28" s="152">
        <v>110</v>
      </c>
      <c r="BK28" s="152">
        <f t="shared" si="18"/>
        <v>0</v>
      </c>
      <c r="BL28" s="152">
        <v>0</v>
      </c>
      <c r="BM28" s="152">
        <v>0</v>
      </c>
      <c r="BN28" s="152">
        <v>0</v>
      </c>
      <c r="BO28" s="152">
        <v>0</v>
      </c>
      <c r="BP28" s="152">
        <v>0</v>
      </c>
      <c r="BQ28" s="152">
        <v>0</v>
      </c>
      <c r="BR28" s="152">
        <f t="shared" si="41"/>
        <v>6600</v>
      </c>
      <c r="BS28" s="152">
        <f t="shared" si="41"/>
        <v>0</v>
      </c>
      <c r="BT28" s="152">
        <f t="shared" si="41"/>
        <v>4756</v>
      </c>
      <c r="BU28" s="152">
        <f t="shared" si="41"/>
        <v>371</v>
      </c>
      <c r="BV28" s="152">
        <f t="shared" si="41"/>
        <v>726</v>
      </c>
      <c r="BW28" s="152">
        <f t="shared" si="41"/>
        <v>440</v>
      </c>
      <c r="BX28" s="152">
        <f t="shared" si="41"/>
        <v>307</v>
      </c>
      <c r="BY28" s="152">
        <f t="shared" si="21"/>
        <v>5386</v>
      </c>
      <c r="BZ28" s="152">
        <f t="shared" si="22"/>
        <v>0</v>
      </c>
      <c r="CA28" s="152">
        <f t="shared" si="23"/>
        <v>4625</v>
      </c>
      <c r="CB28" s="152">
        <f t="shared" si="24"/>
        <v>272</v>
      </c>
      <c r="CC28" s="152">
        <f t="shared" si="25"/>
        <v>292</v>
      </c>
      <c r="CD28" s="152">
        <f t="shared" si="26"/>
        <v>0</v>
      </c>
      <c r="CE28" s="152">
        <f t="shared" si="27"/>
        <v>197</v>
      </c>
      <c r="CF28" s="152">
        <f t="shared" si="28"/>
        <v>1214</v>
      </c>
      <c r="CG28" s="152">
        <f t="shared" si="42"/>
        <v>0</v>
      </c>
      <c r="CH28" s="152">
        <f t="shared" si="42"/>
        <v>131</v>
      </c>
      <c r="CI28" s="152">
        <f t="shared" si="42"/>
        <v>99</v>
      </c>
      <c r="CJ28" s="152">
        <f t="shared" si="42"/>
        <v>434</v>
      </c>
      <c r="CK28" s="152">
        <f t="shared" si="42"/>
        <v>440</v>
      </c>
      <c r="CL28" s="152">
        <f t="shared" si="42"/>
        <v>110</v>
      </c>
      <c r="CM28" s="152">
        <f t="shared" si="43"/>
        <v>1884</v>
      </c>
      <c r="CN28" s="152">
        <f t="shared" si="43"/>
        <v>0</v>
      </c>
      <c r="CO28" s="152">
        <f t="shared" si="43"/>
        <v>1798</v>
      </c>
      <c r="CP28" s="152">
        <f t="shared" si="43"/>
        <v>36</v>
      </c>
      <c r="CQ28" s="152">
        <f t="shared" si="43"/>
        <v>9</v>
      </c>
      <c r="CR28" s="152">
        <f t="shared" si="43"/>
        <v>0</v>
      </c>
      <c r="CS28" s="152">
        <f t="shared" si="43"/>
        <v>41</v>
      </c>
      <c r="CT28" s="152">
        <f t="shared" si="31"/>
        <v>1884</v>
      </c>
      <c r="CU28" s="152">
        <f t="shared" si="32"/>
        <v>0</v>
      </c>
      <c r="CV28" s="152">
        <f t="shared" si="33"/>
        <v>1798</v>
      </c>
      <c r="CW28" s="152">
        <f t="shared" si="34"/>
        <v>36</v>
      </c>
      <c r="CX28" s="152">
        <f t="shared" si="35"/>
        <v>9</v>
      </c>
      <c r="CY28" s="152">
        <f t="shared" si="36"/>
        <v>0</v>
      </c>
      <c r="CZ28" s="152">
        <f t="shared" si="37"/>
        <v>41</v>
      </c>
      <c r="DA28" s="152">
        <f t="shared" si="38"/>
        <v>0</v>
      </c>
      <c r="DB28" s="152">
        <f t="shared" si="44"/>
        <v>0</v>
      </c>
      <c r="DC28" s="152">
        <f t="shared" si="44"/>
        <v>0</v>
      </c>
      <c r="DD28" s="152">
        <f t="shared" si="44"/>
        <v>0</v>
      </c>
      <c r="DE28" s="152">
        <f t="shared" si="44"/>
        <v>0</v>
      </c>
      <c r="DF28" s="152">
        <f t="shared" si="44"/>
        <v>0</v>
      </c>
      <c r="DG28" s="152">
        <f t="shared" si="44"/>
        <v>0</v>
      </c>
      <c r="DH28" s="152">
        <v>0</v>
      </c>
      <c r="DI28" s="152">
        <f t="shared" si="40"/>
        <v>3</v>
      </c>
      <c r="DJ28" s="152">
        <v>1</v>
      </c>
      <c r="DK28" s="152">
        <v>0</v>
      </c>
      <c r="DL28" s="152">
        <v>2</v>
      </c>
      <c r="DM28" s="152">
        <v>0</v>
      </c>
    </row>
    <row r="29" spans="1:117" ht="13.5" customHeight="1" x14ac:dyDescent="0.2">
      <c r="A29" s="150" t="s">
        <v>36</v>
      </c>
      <c r="B29" s="151" t="s">
        <v>79</v>
      </c>
      <c r="C29" s="150" t="s">
        <v>80</v>
      </c>
      <c r="D29" s="152">
        <f t="shared" si="0"/>
        <v>9703</v>
      </c>
      <c r="E29" s="152">
        <f t="shared" si="1"/>
        <v>5353</v>
      </c>
      <c r="F29" s="152">
        <f t="shared" si="2"/>
        <v>0</v>
      </c>
      <c r="G29" s="152">
        <v>0</v>
      </c>
      <c r="H29" s="152">
        <v>0</v>
      </c>
      <c r="I29" s="152">
        <v>0</v>
      </c>
      <c r="J29" s="152">
        <f t="shared" si="3"/>
        <v>4319</v>
      </c>
      <c r="K29" s="152">
        <v>0</v>
      </c>
      <c r="L29" s="152">
        <v>4319</v>
      </c>
      <c r="M29" s="152">
        <v>0</v>
      </c>
      <c r="N29" s="152">
        <f t="shared" si="4"/>
        <v>83</v>
      </c>
      <c r="O29" s="152">
        <v>0</v>
      </c>
      <c r="P29" s="152">
        <v>83</v>
      </c>
      <c r="Q29" s="152">
        <v>0</v>
      </c>
      <c r="R29" s="152">
        <f t="shared" si="5"/>
        <v>951</v>
      </c>
      <c r="S29" s="152">
        <v>0</v>
      </c>
      <c r="T29" s="152">
        <v>951</v>
      </c>
      <c r="U29" s="152">
        <v>0</v>
      </c>
      <c r="V29" s="152">
        <f t="shared" si="6"/>
        <v>0</v>
      </c>
      <c r="W29" s="152">
        <v>0</v>
      </c>
      <c r="X29" s="152">
        <v>0</v>
      </c>
      <c r="Y29" s="152">
        <v>0</v>
      </c>
      <c r="Z29" s="152">
        <f t="shared" si="7"/>
        <v>0</v>
      </c>
      <c r="AA29" s="152">
        <v>0</v>
      </c>
      <c r="AB29" s="152">
        <v>0</v>
      </c>
      <c r="AC29" s="152">
        <v>0</v>
      </c>
      <c r="AD29" s="152">
        <f t="shared" si="8"/>
        <v>4248</v>
      </c>
      <c r="AE29" s="152">
        <f t="shared" si="9"/>
        <v>0</v>
      </c>
      <c r="AF29" s="152">
        <v>0</v>
      </c>
      <c r="AG29" s="152">
        <v>0</v>
      </c>
      <c r="AH29" s="152">
        <v>0</v>
      </c>
      <c r="AI29" s="152">
        <f t="shared" si="10"/>
        <v>4248</v>
      </c>
      <c r="AJ29" s="152">
        <v>0</v>
      </c>
      <c r="AK29" s="152">
        <v>0</v>
      </c>
      <c r="AL29" s="152">
        <v>4248</v>
      </c>
      <c r="AM29" s="152">
        <f t="shared" si="11"/>
        <v>0</v>
      </c>
      <c r="AN29" s="152">
        <v>0</v>
      </c>
      <c r="AO29" s="152">
        <v>0</v>
      </c>
      <c r="AP29" s="152">
        <v>0</v>
      </c>
      <c r="AQ29" s="152">
        <f t="shared" si="12"/>
        <v>0</v>
      </c>
      <c r="AR29" s="152">
        <v>0</v>
      </c>
      <c r="AS29" s="152">
        <v>0</v>
      </c>
      <c r="AT29" s="152">
        <v>0</v>
      </c>
      <c r="AU29" s="152">
        <f t="shared" si="13"/>
        <v>0</v>
      </c>
      <c r="AV29" s="152">
        <v>0</v>
      </c>
      <c r="AW29" s="152">
        <v>0</v>
      </c>
      <c r="AX29" s="152">
        <v>0</v>
      </c>
      <c r="AY29" s="152">
        <f t="shared" si="14"/>
        <v>0</v>
      </c>
      <c r="AZ29" s="152">
        <v>0</v>
      </c>
      <c r="BA29" s="152">
        <v>0</v>
      </c>
      <c r="BB29" s="152">
        <v>0</v>
      </c>
      <c r="BC29" s="152">
        <f t="shared" si="15"/>
        <v>102</v>
      </c>
      <c r="BD29" s="152">
        <f t="shared" si="16"/>
        <v>0</v>
      </c>
      <c r="BE29" s="152">
        <v>0</v>
      </c>
      <c r="BF29" s="152">
        <v>0</v>
      </c>
      <c r="BG29" s="152">
        <v>0</v>
      </c>
      <c r="BH29" s="152">
        <v>0</v>
      </c>
      <c r="BI29" s="152">
        <v>0</v>
      </c>
      <c r="BJ29" s="152">
        <v>0</v>
      </c>
      <c r="BK29" s="152">
        <f t="shared" si="18"/>
        <v>102</v>
      </c>
      <c r="BL29" s="152">
        <v>0</v>
      </c>
      <c r="BM29" s="152">
        <v>102</v>
      </c>
      <c r="BN29" s="152">
        <v>0</v>
      </c>
      <c r="BO29" s="152">
        <v>0</v>
      </c>
      <c r="BP29" s="152">
        <v>0</v>
      </c>
      <c r="BQ29" s="152">
        <v>0</v>
      </c>
      <c r="BR29" s="152">
        <f t="shared" si="41"/>
        <v>5353</v>
      </c>
      <c r="BS29" s="152">
        <f t="shared" si="41"/>
        <v>0</v>
      </c>
      <c r="BT29" s="152">
        <f t="shared" si="41"/>
        <v>4319</v>
      </c>
      <c r="BU29" s="152">
        <f t="shared" si="41"/>
        <v>83</v>
      </c>
      <c r="BV29" s="152">
        <f t="shared" si="41"/>
        <v>951</v>
      </c>
      <c r="BW29" s="152">
        <f t="shared" si="41"/>
        <v>0</v>
      </c>
      <c r="BX29" s="152">
        <f t="shared" si="41"/>
        <v>0</v>
      </c>
      <c r="BY29" s="152">
        <f t="shared" si="21"/>
        <v>5353</v>
      </c>
      <c r="BZ29" s="152">
        <f t="shared" si="22"/>
        <v>0</v>
      </c>
      <c r="CA29" s="152">
        <f t="shared" si="23"/>
        <v>4319</v>
      </c>
      <c r="CB29" s="152">
        <f t="shared" si="24"/>
        <v>83</v>
      </c>
      <c r="CC29" s="152">
        <f t="shared" si="25"/>
        <v>951</v>
      </c>
      <c r="CD29" s="152">
        <f t="shared" si="26"/>
        <v>0</v>
      </c>
      <c r="CE29" s="152">
        <f t="shared" si="27"/>
        <v>0</v>
      </c>
      <c r="CF29" s="152">
        <f t="shared" si="28"/>
        <v>0</v>
      </c>
      <c r="CG29" s="152">
        <f t="shared" si="42"/>
        <v>0</v>
      </c>
      <c r="CH29" s="152">
        <f t="shared" si="42"/>
        <v>0</v>
      </c>
      <c r="CI29" s="152">
        <f t="shared" si="42"/>
        <v>0</v>
      </c>
      <c r="CJ29" s="152">
        <f t="shared" si="42"/>
        <v>0</v>
      </c>
      <c r="CK29" s="152">
        <f t="shared" si="42"/>
        <v>0</v>
      </c>
      <c r="CL29" s="152">
        <f t="shared" si="42"/>
        <v>0</v>
      </c>
      <c r="CM29" s="152">
        <f t="shared" si="43"/>
        <v>4350</v>
      </c>
      <c r="CN29" s="152">
        <f t="shared" si="43"/>
        <v>0</v>
      </c>
      <c r="CO29" s="152">
        <f t="shared" si="43"/>
        <v>4350</v>
      </c>
      <c r="CP29" s="152">
        <f t="shared" si="43"/>
        <v>0</v>
      </c>
      <c r="CQ29" s="152">
        <f t="shared" si="43"/>
        <v>0</v>
      </c>
      <c r="CR29" s="152">
        <f t="shared" si="43"/>
        <v>0</v>
      </c>
      <c r="CS29" s="152">
        <f t="shared" si="43"/>
        <v>0</v>
      </c>
      <c r="CT29" s="152">
        <f t="shared" si="31"/>
        <v>4248</v>
      </c>
      <c r="CU29" s="152">
        <f t="shared" si="32"/>
        <v>0</v>
      </c>
      <c r="CV29" s="152">
        <f t="shared" si="33"/>
        <v>4248</v>
      </c>
      <c r="CW29" s="152">
        <f t="shared" si="34"/>
        <v>0</v>
      </c>
      <c r="CX29" s="152">
        <f t="shared" si="35"/>
        <v>0</v>
      </c>
      <c r="CY29" s="152">
        <f t="shared" si="36"/>
        <v>0</v>
      </c>
      <c r="CZ29" s="152">
        <f t="shared" si="37"/>
        <v>0</v>
      </c>
      <c r="DA29" s="152">
        <f t="shared" si="38"/>
        <v>102</v>
      </c>
      <c r="DB29" s="152">
        <f t="shared" si="44"/>
        <v>0</v>
      </c>
      <c r="DC29" s="152">
        <f t="shared" si="44"/>
        <v>102</v>
      </c>
      <c r="DD29" s="152">
        <f t="shared" si="44"/>
        <v>0</v>
      </c>
      <c r="DE29" s="152">
        <f t="shared" si="44"/>
        <v>0</v>
      </c>
      <c r="DF29" s="152">
        <f t="shared" si="44"/>
        <v>0</v>
      </c>
      <c r="DG29" s="152">
        <f t="shared" si="44"/>
        <v>0</v>
      </c>
      <c r="DH29" s="152">
        <v>0</v>
      </c>
      <c r="DI29" s="152">
        <f t="shared" si="40"/>
        <v>0</v>
      </c>
      <c r="DJ29" s="152">
        <v>0</v>
      </c>
      <c r="DK29" s="152">
        <v>0</v>
      </c>
      <c r="DL29" s="152">
        <v>0</v>
      </c>
      <c r="DM29" s="152">
        <v>0</v>
      </c>
    </row>
    <row r="30" spans="1:117" ht="13.5" customHeight="1" x14ac:dyDescent="0.2">
      <c r="A30" s="150" t="s">
        <v>36</v>
      </c>
      <c r="B30" s="151" t="s">
        <v>81</v>
      </c>
      <c r="C30" s="150" t="s">
        <v>82</v>
      </c>
      <c r="D30" s="152">
        <f t="shared" si="0"/>
        <v>7647</v>
      </c>
      <c r="E30" s="152">
        <f t="shared" si="1"/>
        <v>5123</v>
      </c>
      <c r="F30" s="152">
        <f t="shared" si="2"/>
        <v>0</v>
      </c>
      <c r="G30" s="152">
        <v>0</v>
      </c>
      <c r="H30" s="152">
        <v>0</v>
      </c>
      <c r="I30" s="152">
        <v>0</v>
      </c>
      <c r="J30" s="152">
        <f t="shared" si="3"/>
        <v>3371</v>
      </c>
      <c r="K30" s="152">
        <v>0</v>
      </c>
      <c r="L30" s="152">
        <v>3371</v>
      </c>
      <c r="M30" s="152">
        <v>0</v>
      </c>
      <c r="N30" s="152">
        <f t="shared" si="4"/>
        <v>342</v>
      </c>
      <c r="O30" s="152">
        <v>0</v>
      </c>
      <c r="P30" s="152">
        <v>342</v>
      </c>
      <c r="Q30" s="152">
        <v>0</v>
      </c>
      <c r="R30" s="152">
        <f t="shared" si="5"/>
        <v>535</v>
      </c>
      <c r="S30" s="152">
        <v>0</v>
      </c>
      <c r="T30" s="152">
        <v>535</v>
      </c>
      <c r="U30" s="152">
        <v>0</v>
      </c>
      <c r="V30" s="152">
        <f t="shared" si="6"/>
        <v>0</v>
      </c>
      <c r="W30" s="152">
        <v>0</v>
      </c>
      <c r="X30" s="152">
        <v>0</v>
      </c>
      <c r="Y30" s="152">
        <v>0</v>
      </c>
      <c r="Z30" s="152">
        <f t="shared" si="7"/>
        <v>875</v>
      </c>
      <c r="AA30" s="152">
        <v>0</v>
      </c>
      <c r="AB30" s="152">
        <v>848</v>
      </c>
      <c r="AC30" s="152">
        <v>27</v>
      </c>
      <c r="AD30" s="152">
        <f t="shared" si="8"/>
        <v>2384</v>
      </c>
      <c r="AE30" s="152">
        <f t="shared" si="9"/>
        <v>0</v>
      </c>
      <c r="AF30" s="152">
        <v>0</v>
      </c>
      <c r="AG30" s="152">
        <v>0</v>
      </c>
      <c r="AH30" s="152">
        <v>0</v>
      </c>
      <c r="AI30" s="152">
        <f t="shared" si="10"/>
        <v>2190</v>
      </c>
      <c r="AJ30" s="152">
        <v>0</v>
      </c>
      <c r="AK30" s="152">
        <v>0</v>
      </c>
      <c r="AL30" s="152">
        <v>2190</v>
      </c>
      <c r="AM30" s="152">
        <f t="shared" si="11"/>
        <v>17</v>
      </c>
      <c r="AN30" s="152">
        <v>0</v>
      </c>
      <c r="AO30" s="152">
        <v>0</v>
      </c>
      <c r="AP30" s="152">
        <v>17</v>
      </c>
      <c r="AQ30" s="152">
        <f t="shared" si="12"/>
        <v>75</v>
      </c>
      <c r="AR30" s="152">
        <v>0</v>
      </c>
      <c r="AS30" s="152">
        <v>0</v>
      </c>
      <c r="AT30" s="152">
        <v>75</v>
      </c>
      <c r="AU30" s="152">
        <f t="shared" si="13"/>
        <v>0</v>
      </c>
      <c r="AV30" s="152">
        <v>0</v>
      </c>
      <c r="AW30" s="152">
        <v>0</v>
      </c>
      <c r="AX30" s="152">
        <v>0</v>
      </c>
      <c r="AY30" s="152">
        <f t="shared" si="14"/>
        <v>102</v>
      </c>
      <c r="AZ30" s="152">
        <v>0</v>
      </c>
      <c r="BA30" s="152">
        <v>0</v>
      </c>
      <c r="BB30" s="152">
        <v>102</v>
      </c>
      <c r="BC30" s="152">
        <f t="shared" si="15"/>
        <v>140</v>
      </c>
      <c r="BD30" s="152">
        <f t="shared" si="16"/>
        <v>16</v>
      </c>
      <c r="BE30" s="152">
        <v>0</v>
      </c>
      <c r="BF30" s="152">
        <v>0</v>
      </c>
      <c r="BG30" s="152">
        <v>0</v>
      </c>
      <c r="BH30" s="152">
        <v>0</v>
      </c>
      <c r="BI30" s="152">
        <v>0</v>
      </c>
      <c r="BJ30" s="152">
        <v>16</v>
      </c>
      <c r="BK30" s="152">
        <f t="shared" si="18"/>
        <v>124</v>
      </c>
      <c r="BL30" s="152">
        <v>0</v>
      </c>
      <c r="BM30" s="152">
        <v>124</v>
      </c>
      <c r="BN30" s="152">
        <v>0</v>
      </c>
      <c r="BO30" s="152">
        <v>0</v>
      </c>
      <c r="BP30" s="152">
        <v>0</v>
      </c>
      <c r="BQ30" s="152">
        <v>0</v>
      </c>
      <c r="BR30" s="152">
        <f t="shared" si="41"/>
        <v>5139</v>
      </c>
      <c r="BS30" s="152">
        <f t="shared" si="41"/>
        <v>0</v>
      </c>
      <c r="BT30" s="152">
        <f t="shared" si="41"/>
        <v>3371</v>
      </c>
      <c r="BU30" s="152">
        <f t="shared" si="41"/>
        <v>342</v>
      </c>
      <c r="BV30" s="152">
        <f t="shared" si="41"/>
        <v>535</v>
      </c>
      <c r="BW30" s="152">
        <f t="shared" si="41"/>
        <v>0</v>
      </c>
      <c r="BX30" s="152">
        <f t="shared" si="41"/>
        <v>891</v>
      </c>
      <c r="BY30" s="152">
        <f t="shared" si="21"/>
        <v>5123</v>
      </c>
      <c r="BZ30" s="152">
        <f t="shared" si="22"/>
        <v>0</v>
      </c>
      <c r="CA30" s="152">
        <f t="shared" si="23"/>
        <v>3371</v>
      </c>
      <c r="CB30" s="152">
        <f t="shared" si="24"/>
        <v>342</v>
      </c>
      <c r="CC30" s="152">
        <f t="shared" si="25"/>
        <v>535</v>
      </c>
      <c r="CD30" s="152">
        <f t="shared" si="26"/>
        <v>0</v>
      </c>
      <c r="CE30" s="152">
        <f t="shared" si="27"/>
        <v>875</v>
      </c>
      <c r="CF30" s="152">
        <f t="shared" si="28"/>
        <v>16</v>
      </c>
      <c r="CG30" s="152">
        <f t="shared" si="42"/>
        <v>0</v>
      </c>
      <c r="CH30" s="152">
        <f t="shared" si="42"/>
        <v>0</v>
      </c>
      <c r="CI30" s="152">
        <f t="shared" si="42"/>
        <v>0</v>
      </c>
      <c r="CJ30" s="152">
        <f t="shared" si="42"/>
        <v>0</v>
      </c>
      <c r="CK30" s="152">
        <f t="shared" si="42"/>
        <v>0</v>
      </c>
      <c r="CL30" s="152">
        <f t="shared" si="42"/>
        <v>16</v>
      </c>
      <c r="CM30" s="152">
        <f t="shared" si="43"/>
        <v>2508</v>
      </c>
      <c r="CN30" s="152">
        <f t="shared" si="43"/>
        <v>0</v>
      </c>
      <c r="CO30" s="152">
        <f t="shared" si="43"/>
        <v>2314</v>
      </c>
      <c r="CP30" s="152">
        <f t="shared" si="43"/>
        <v>17</v>
      </c>
      <c r="CQ30" s="152">
        <f t="shared" si="43"/>
        <v>75</v>
      </c>
      <c r="CR30" s="152">
        <f t="shared" si="43"/>
        <v>0</v>
      </c>
      <c r="CS30" s="152">
        <f t="shared" si="43"/>
        <v>102</v>
      </c>
      <c r="CT30" s="152">
        <f t="shared" si="31"/>
        <v>2384</v>
      </c>
      <c r="CU30" s="152">
        <f t="shared" si="32"/>
        <v>0</v>
      </c>
      <c r="CV30" s="152">
        <f t="shared" si="33"/>
        <v>2190</v>
      </c>
      <c r="CW30" s="152">
        <f t="shared" si="34"/>
        <v>17</v>
      </c>
      <c r="CX30" s="152">
        <f t="shared" si="35"/>
        <v>75</v>
      </c>
      <c r="CY30" s="152">
        <f t="shared" si="36"/>
        <v>0</v>
      </c>
      <c r="CZ30" s="152">
        <f t="shared" si="37"/>
        <v>102</v>
      </c>
      <c r="DA30" s="152">
        <f t="shared" si="38"/>
        <v>124</v>
      </c>
      <c r="DB30" s="152">
        <f t="shared" si="44"/>
        <v>0</v>
      </c>
      <c r="DC30" s="152">
        <f t="shared" si="44"/>
        <v>124</v>
      </c>
      <c r="DD30" s="152">
        <f t="shared" si="44"/>
        <v>0</v>
      </c>
      <c r="DE30" s="152">
        <f t="shared" si="44"/>
        <v>0</v>
      </c>
      <c r="DF30" s="152">
        <f t="shared" si="44"/>
        <v>0</v>
      </c>
      <c r="DG30" s="152">
        <f t="shared" si="44"/>
        <v>0</v>
      </c>
      <c r="DH30" s="152">
        <v>0</v>
      </c>
      <c r="DI30" s="152">
        <f t="shared" si="40"/>
        <v>0</v>
      </c>
      <c r="DJ30" s="152">
        <v>0</v>
      </c>
      <c r="DK30" s="152">
        <v>0</v>
      </c>
      <c r="DL30" s="152">
        <v>0</v>
      </c>
      <c r="DM30" s="152">
        <v>0</v>
      </c>
    </row>
    <row r="31" spans="1:117" ht="13.5" customHeight="1" x14ac:dyDescent="0.2">
      <c r="A31" s="150" t="s">
        <v>36</v>
      </c>
      <c r="B31" s="151" t="s">
        <v>83</v>
      </c>
      <c r="C31" s="150" t="s">
        <v>84</v>
      </c>
      <c r="D31" s="152">
        <f t="shared" si="0"/>
        <v>7793</v>
      </c>
      <c r="E31" s="152">
        <f t="shared" si="1"/>
        <v>4707</v>
      </c>
      <c r="F31" s="152">
        <f t="shared" si="2"/>
        <v>0</v>
      </c>
      <c r="G31" s="152">
        <v>0</v>
      </c>
      <c r="H31" s="152">
        <v>0</v>
      </c>
      <c r="I31" s="152">
        <v>0</v>
      </c>
      <c r="J31" s="152">
        <f t="shared" si="3"/>
        <v>4040</v>
      </c>
      <c r="K31" s="152">
        <v>0</v>
      </c>
      <c r="L31" s="152">
        <v>4040</v>
      </c>
      <c r="M31" s="152">
        <v>0</v>
      </c>
      <c r="N31" s="152">
        <f t="shared" si="4"/>
        <v>166</v>
      </c>
      <c r="O31" s="152">
        <v>0</v>
      </c>
      <c r="P31" s="152">
        <v>166</v>
      </c>
      <c r="Q31" s="152">
        <v>0</v>
      </c>
      <c r="R31" s="152">
        <f t="shared" si="5"/>
        <v>273</v>
      </c>
      <c r="S31" s="152">
        <v>161</v>
      </c>
      <c r="T31" s="152">
        <v>112</v>
      </c>
      <c r="U31" s="152">
        <v>0</v>
      </c>
      <c r="V31" s="152">
        <f t="shared" si="6"/>
        <v>0</v>
      </c>
      <c r="W31" s="152">
        <v>0</v>
      </c>
      <c r="X31" s="152">
        <v>0</v>
      </c>
      <c r="Y31" s="152">
        <v>0</v>
      </c>
      <c r="Z31" s="152">
        <f t="shared" si="7"/>
        <v>228</v>
      </c>
      <c r="AA31" s="152">
        <v>0</v>
      </c>
      <c r="AB31" s="152">
        <v>228</v>
      </c>
      <c r="AC31" s="152">
        <v>0</v>
      </c>
      <c r="AD31" s="152">
        <f t="shared" si="8"/>
        <v>2051</v>
      </c>
      <c r="AE31" s="152">
        <f t="shared" si="9"/>
        <v>0</v>
      </c>
      <c r="AF31" s="152">
        <v>0</v>
      </c>
      <c r="AG31" s="152">
        <v>0</v>
      </c>
      <c r="AH31" s="152">
        <v>0</v>
      </c>
      <c r="AI31" s="152">
        <f t="shared" si="10"/>
        <v>1997</v>
      </c>
      <c r="AJ31" s="152">
        <v>0</v>
      </c>
      <c r="AK31" s="152">
        <v>0</v>
      </c>
      <c r="AL31" s="152">
        <v>1997</v>
      </c>
      <c r="AM31" s="152">
        <f t="shared" si="11"/>
        <v>54</v>
      </c>
      <c r="AN31" s="152">
        <v>0</v>
      </c>
      <c r="AO31" s="152">
        <v>0</v>
      </c>
      <c r="AP31" s="152">
        <v>54</v>
      </c>
      <c r="AQ31" s="152">
        <f t="shared" si="12"/>
        <v>0</v>
      </c>
      <c r="AR31" s="152">
        <v>0</v>
      </c>
      <c r="AS31" s="152">
        <v>0</v>
      </c>
      <c r="AT31" s="152">
        <v>0</v>
      </c>
      <c r="AU31" s="152">
        <f t="shared" si="13"/>
        <v>0</v>
      </c>
      <c r="AV31" s="152">
        <v>0</v>
      </c>
      <c r="AW31" s="152">
        <v>0</v>
      </c>
      <c r="AX31" s="152">
        <v>0</v>
      </c>
      <c r="AY31" s="152">
        <f t="shared" si="14"/>
        <v>0</v>
      </c>
      <c r="AZ31" s="152">
        <v>0</v>
      </c>
      <c r="BA31" s="152">
        <v>0</v>
      </c>
      <c r="BB31" s="152">
        <v>0</v>
      </c>
      <c r="BC31" s="152">
        <f t="shared" si="15"/>
        <v>1035</v>
      </c>
      <c r="BD31" s="152">
        <f t="shared" si="16"/>
        <v>1035</v>
      </c>
      <c r="BE31" s="152">
        <v>0</v>
      </c>
      <c r="BF31" s="152">
        <v>155</v>
      </c>
      <c r="BG31" s="152">
        <v>141</v>
      </c>
      <c r="BH31" s="152">
        <v>36</v>
      </c>
      <c r="BI31" s="152">
        <v>508</v>
      </c>
      <c r="BJ31" s="152">
        <v>195</v>
      </c>
      <c r="BK31" s="152">
        <f t="shared" si="18"/>
        <v>0</v>
      </c>
      <c r="BL31" s="152">
        <v>0</v>
      </c>
      <c r="BM31" s="152">
        <v>0</v>
      </c>
      <c r="BN31" s="152">
        <v>0</v>
      </c>
      <c r="BO31" s="152">
        <v>0</v>
      </c>
      <c r="BP31" s="152">
        <v>0</v>
      </c>
      <c r="BQ31" s="152">
        <v>0</v>
      </c>
      <c r="BR31" s="152">
        <f t="shared" si="41"/>
        <v>5742</v>
      </c>
      <c r="BS31" s="152">
        <f t="shared" si="41"/>
        <v>0</v>
      </c>
      <c r="BT31" s="152">
        <f t="shared" si="41"/>
        <v>4195</v>
      </c>
      <c r="BU31" s="152">
        <f t="shared" si="41"/>
        <v>307</v>
      </c>
      <c r="BV31" s="152">
        <f t="shared" si="41"/>
        <v>309</v>
      </c>
      <c r="BW31" s="152">
        <f t="shared" si="41"/>
        <v>508</v>
      </c>
      <c r="BX31" s="152">
        <f t="shared" si="41"/>
        <v>423</v>
      </c>
      <c r="BY31" s="152">
        <f t="shared" si="21"/>
        <v>4707</v>
      </c>
      <c r="BZ31" s="152">
        <f t="shared" si="22"/>
        <v>0</v>
      </c>
      <c r="CA31" s="152">
        <f t="shared" si="23"/>
        <v>4040</v>
      </c>
      <c r="CB31" s="152">
        <f t="shared" si="24"/>
        <v>166</v>
      </c>
      <c r="CC31" s="152">
        <f t="shared" si="25"/>
        <v>273</v>
      </c>
      <c r="CD31" s="152">
        <f t="shared" si="26"/>
        <v>0</v>
      </c>
      <c r="CE31" s="152">
        <f t="shared" si="27"/>
        <v>228</v>
      </c>
      <c r="CF31" s="152">
        <f t="shared" si="28"/>
        <v>1035</v>
      </c>
      <c r="CG31" s="152">
        <f t="shared" si="42"/>
        <v>0</v>
      </c>
      <c r="CH31" s="152">
        <f t="shared" si="42"/>
        <v>155</v>
      </c>
      <c r="CI31" s="152">
        <f t="shared" si="42"/>
        <v>141</v>
      </c>
      <c r="CJ31" s="152">
        <f t="shared" si="42"/>
        <v>36</v>
      </c>
      <c r="CK31" s="152">
        <f t="shared" si="42"/>
        <v>508</v>
      </c>
      <c r="CL31" s="152">
        <f t="shared" si="42"/>
        <v>195</v>
      </c>
      <c r="CM31" s="152">
        <f t="shared" si="43"/>
        <v>2051</v>
      </c>
      <c r="CN31" s="152">
        <f t="shared" si="43"/>
        <v>0</v>
      </c>
      <c r="CO31" s="152">
        <f t="shared" si="43"/>
        <v>1997</v>
      </c>
      <c r="CP31" s="152">
        <f t="shared" si="43"/>
        <v>54</v>
      </c>
      <c r="CQ31" s="152">
        <f t="shared" si="43"/>
        <v>0</v>
      </c>
      <c r="CR31" s="152">
        <f t="shared" si="43"/>
        <v>0</v>
      </c>
      <c r="CS31" s="152">
        <f t="shared" si="43"/>
        <v>0</v>
      </c>
      <c r="CT31" s="152">
        <f t="shared" si="31"/>
        <v>2051</v>
      </c>
      <c r="CU31" s="152">
        <f t="shared" si="32"/>
        <v>0</v>
      </c>
      <c r="CV31" s="152">
        <f t="shared" si="33"/>
        <v>1997</v>
      </c>
      <c r="CW31" s="152">
        <f t="shared" si="34"/>
        <v>54</v>
      </c>
      <c r="CX31" s="152">
        <f t="shared" si="35"/>
        <v>0</v>
      </c>
      <c r="CY31" s="152">
        <f t="shared" si="36"/>
        <v>0</v>
      </c>
      <c r="CZ31" s="152">
        <f t="shared" si="37"/>
        <v>0</v>
      </c>
      <c r="DA31" s="152">
        <f t="shared" si="38"/>
        <v>0</v>
      </c>
      <c r="DB31" s="152">
        <f t="shared" si="44"/>
        <v>0</v>
      </c>
      <c r="DC31" s="152">
        <f t="shared" si="44"/>
        <v>0</v>
      </c>
      <c r="DD31" s="152">
        <f t="shared" si="44"/>
        <v>0</v>
      </c>
      <c r="DE31" s="152">
        <f t="shared" si="44"/>
        <v>0</v>
      </c>
      <c r="DF31" s="152">
        <f t="shared" si="44"/>
        <v>0</v>
      </c>
      <c r="DG31" s="152">
        <f t="shared" si="44"/>
        <v>0</v>
      </c>
      <c r="DH31" s="152">
        <v>0</v>
      </c>
      <c r="DI31" s="152">
        <f t="shared" si="40"/>
        <v>0</v>
      </c>
      <c r="DJ31" s="152">
        <v>0</v>
      </c>
      <c r="DK31" s="152">
        <v>0</v>
      </c>
      <c r="DL31" s="152">
        <v>0</v>
      </c>
      <c r="DM31" s="152">
        <v>0</v>
      </c>
    </row>
    <row r="32" spans="1:117" ht="13.5" customHeight="1" x14ac:dyDescent="0.2">
      <c r="A32" s="150" t="s">
        <v>36</v>
      </c>
      <c r="B32" s="151" t="s">
        <v>85</v>
      </c>
      <c r="C32" s="150" t="s">
        <v>86</v>
      </c>
      <c r="D32" s="152">
        <f t="shared" si="0"/>
        <v>9299</v>
      </c>
      <c r="E32" s="152">
        <f t="shared" si="1"/>
        <v>4695</v>
      </c>
      <c r="F32" s="152">
        <f t="shared" si="2"/>
        <v>0</v>
      </c>
      <c r="G32" s="152">
        <v>0</v>
      </c>
      <c r="H32" s="152">
        <v>0</v>
      </c>
      <c r="I32" s="152">
        <v>0</v>
      </c>
      <c r="J32" s="152">
        <f t="shared" si="3"/>
        <v>3987</v>
      </c>
      <c r="K32" s="152">
        <v>3987</v>
      </c>
      <c r="L32" s="152">
        <v>0</v>
      </c>
      <c r="M32" s="152">
        <v>0</v>
      </c>
      <c r="N32" s="152">
        <f t="shared" si="4"/>
        <v>225</v>
      </c>
      <c r="O32" s="152">
        <v>0</v>
      </c>
      <c r="P32" s="152">
        <v>225</v>
      </c>
      <c r="Q32" s="152">
        <v>0</v>
      </c>
      <c r="R32" s="152">
        <f t="shared" si="5"/>
        <v>221</v>
      </c>
      <c r="S32" s="152">
        <v>221</v>
      </c>
      <c r="T32" s="152">
        <v>0</v>
      </c>
      <c r="U32" s="152">
        <v>0</v>
      </c>
      <c r="V32" s="152">
        <f t="shared" si="6"/>
        <v>11</v>
      </c>
      <c r="W32" s="152">
        <v>11</v>
      </c>
      <c r="X32" s="152">
        <v>0</v>
      </c>
      <c r="Y32" s="152">
        <v>0</v>
      </c>
      <c r="Z32" s="152">
        <f t="shared" si="7"/>
        <v>251</v>
      </c>
      <c r="AA32" s="152">
        <v>0</v>
      </c>
      <c r="AB32" s="152">
        <v>251</v>
      </c>
      <c r="AC32" s="152">
        <v>0</v>
      </c>
      <c r="AD32" s="152">
        <f t="shared" si="8"/>
        <v>62</v>
      </c>
      <c r="AE32" s="152">
        <f t="shared" si="9"/>
        <v>0</v>
      </c>
      <c r="AF32" s="152">
        <v>0</v>
      </c>
      <c r="AG32" s="152">
        <v>0</v>
      </c>
      <c r="AH32" s="152">
        <v>0</v>
      </c>
      <c r="AI32" s="152">
        <f t="shared" si="10"/>
        <v>62</v>
      </c>
      <c r="AJ32" s="152">
        <v>0</v>
      </c>
      <c r="AK32" s="152">
        <v>0</v>
      </c>
      <c r="AL32" s="152">
        <v>62</v>
      </c>
      <c r="AM32" s="152">
        <f t="shared" si="11"/>
        <v>0</v>
      </c>
      <c r="AN32" s="152">
        <v>0</v>
      </c>
      <c r="AO32" s="152">
        <v>0</v>
      </c>
      <c r="AP32" s="152">
        <v>0</v>
      </c>
      <c r="AQ32" s="152">
        <f t="shared" si="12"/>
        <v>0</v>
      </c>
      <c r="AR32" s="152">
        <v>0</v>
      </c>
      <c r="AS32" s="152">
        <v>0</v>
      </c>
      <c r="AT32" s="152">
        <v>0</v>
      </c>
      <c r="AU32" s="152">
        <f t="shared" si="13"/>
        <v>0</v>
      </c>
      <c r="AV32" s="152">
        <v>0</v>
      </c>
      <c r="AW32" s="152">
        <v>0</v>
      </c>
      <c r="AX32" s="152">
        <v>0</v>
      </c>
      <c r="AY32" s="152">
        <f t="shared" si="14"/>
        <v>0</v>
      </c>
      <c r="AZ32" s="152">
        <v>0</v>
      </c>
      <c r="BA32" s="152">
        <v>0</v>
      </c>
      <c r="BB32" s="152">
        <v>0</v>
      </c>
      <c r="BC32" s="152">
        <f t="shared" si="15"/>
        <v>4542</v>
      </c>
      <c r="BD32" s="152">
        <f t="shared" si="16"/>
        <v>3576</v>
      </c>
      <c r="BE32" s="152">
        <v>0</v>
      </c>
      <c r="BF32" s="152">
        <v>2909</v>
      </c>
      <c r="BG32" s="152">
        <v>128</v>
      </c>
      <c r="BH32" s="152">
        <v>441</v>
      </c>
      <c r="BI32" s="152">
        <v>3</v>
      </c>
      <c r="BJ32" s="152">
        <v>95</v>
      </c>
      <c r="BK32" s="152">
        <f t="shared" si="18"/>
        <v>966</v>
      </c>
      <c r="BL32" s="152">
        <v>0</v>
      </c>
      <c r="BM32" s="152">
        <v>966</v>
      </c>
      <c r="BN32" s="152">
        <v>0</v>
      </c>
      <c r="BO32" s="152">
        <v>0</v>
      </c>
      <c r="BP32" s="152">
        <v>0</v>
      </c>
      <c r="BQ32" s="152">
        <v>0</v>
      </c>
      <c r="BR32" s="152">
        <f t="shared" si="41"/>
        <v>8271</v>
      </c>
      <c r="BS32" s="152">
        <f t="shared" si="41"/>
        <v>0</v>
      </c>
      <c r="BT32" s="152">
        <f t="shared" si="41"/>
        <v>6896</v>
      </c>
      <c r="BU32" s="152">
        <f t="shared" si="41"/>
        <v>353</v>
      </c>
      <c r="BV32" s="152">
        <f t="shared" si="41"/>
        <v>662</v>
      </c>
      <c r="BW32" s="152">
        <f t="shared" si="41"/>
        <v>14</v>
      </c>
      <c r="BX32" s="152">
        <f t="shared" si="41"/>
        <v>346</v>
      </c>
      <c r="BY32" s="152">
        <f t="shared" si="21"/>
        <v>4695</v>
      </c>
      <c r="BZ32" s="152">
        <f t="shared" si="22"/>
        <v>0</v>
      </c>
      <c r="CA32" s="152">
        <f t="shared" si="23"/>
        <v>3987</v>
      </c>
      <c r="CB32" s="152">
        <f t="shared" si="24"/>
        <v>225</v>
      </c>
      <c r="CC32" s="152">
        <f t="shared" si="25"/>
        <v>221</v>
      </c>
      <c r="CD32" s="152">
        <f t="shared" si="26"/>
        <v>11</v>
      </c>
      <c r="CE32" s="152">
        <f t="shared" si="27"/>
        <v>251</v>
      </c>
      <c r="CF32" s="152">
        <f t="shared" si="28"/>
        <v>3576</v>
      </c>
      <c r="CG32" s="152">
        <f t="shared" si="42"/>
        <v>0</v>
      </c>
      <c r="CH32" s="152">
        <f t="shared" si="42"/>
        <v>2909</v>
      </c>
      <c r="CI32" s="152">
        <f t="shared" si="42"/>
        <v>128</v>
      </c>
      <c r="CJ32" s="152">
        <f t="shared" si="42"/>
        <v>441</v>
      </c>
      <c r="CK32" s="152">
        <f t="shared" si="42"/>
        <v>3</v>
      </c>
      <c r="CL32" s="152">
        <f t="shared" si="42"/>
        <v>95</v>
      </c>
      <c r="CM32" s="152">
        <f t="shared" si="43"/>
        <v>1028</v>
      </c>
      <c r="CN32" s="152">
        <f t="shared" si="43"/>
        <v>0</v>
      </c>
      <c r="CO32" s="152">
        <f t="shared" si="43"/>
        <v>1028</v>
      </c>
      <c r="CP32" s="152">
        <f t="shared" si="43"/>
        <v>0</v>
      </c>
      <c r="CQ32" s="152">
        <f t="shared" si="43"/>
        <v>0</v>
      </c>
      <c r="CR32" s="152">
        <f t="shared" si="43"/>
        <v>0</v>
      </c>
      <c r="CS32" s="152">
        <f t="shared" si="43"/>
        <v>0</v>
      </c>
      <c r="CT32" s="152">
        <f t="shared" si="31"/>
        <v>62</v>
      </c>
      <c r="CU32" s="152">
        <f t="shared" si="32"/>
        <v>0</v>
      </c>
      <c r="CV32" s="152">
        <f t="shared" si="33"/>
        <v>62</v>
      </c>
      <c r="CW32" s="152">
        <f t="shared" si="34"/>
        <v>0</v>
      </c>
      <c r="CX32" s="152">
        <f t="shared" si="35"/>
        <v>0</v>
      </c>
      <c r="CY32" s="152">
        <f t="shared" si="36"/>
        <v>0</v>
      </c>
      <c r="CZ32" s="152">
        <f t="shared" si="37"/>
        <v>0</v>
      </c>
      <c r="DA32" s="152">
        <f t="shared" si="38"/>
        <v>966</v>
      </c>
      <c r="DB32" s="152">
        <f t="shared" si="44"/>
        <v>0</v>
      </c>
      <c r="DC32" s="152">
        <f t="shared" si="44"/>
        <v>966</v>
      </c>
      <c r="DD32" s="152">
        <f t="shared" si="44"/>
        <v>0</v>
      </c>
      <c r="DE32" s="152">
        <f t="shared" si="44"/>
        <v>0</v>
      </c>
      <c r="DF32" s="152">
        <f t="shared" si="44"/>
        <v>0</v>
      </c>
      <c r="DG32" s="152">
        <f t="shared" si="44"/>
        <v>0</v>
      </c>
      <c r="DH32" s="152">
        <v>0</v>
      </c>
      <c r="DI32" s="152">
        <f t="shared" si="40"/>
        <v>1</v>
      </c>
      <c r="DJ32" s="152">
        <v>1</v>
      </c>
      <c r="DK32" s="152">
        <v>0</v>
      </c>
      <c r="DL32" s="152">
        <v>0</v>
      </c>
      <c r="DM32" s="152">
        <v>0</v>
      </c>
    </row>
    <row r="33" spans="1:117" ht="13.5" customHeight="1" x14ac:dyDescent="0.2">
      <c r="A33" s="150" t="s">
        <v>36</v>
      </c>
      <c r="B33" s="151" t="s">
        <v>87</v>
      </c>
      <c r="C33" s="150" t="s">
        <v>88</v>
      </c>
      <c r="D33" s="152">
        <f t="shared" si="0"/>
        <v>1786</v>
      </c>
      <c r="E33" s="152">
        <f t="shared" si="1"/>
        <v>1305</v>
      </c>
      <c r="F33" s="152">
        <f t="shared" si="2"/>
        <v>0</v>
      </c>
      <c r="G33" s="152">
        <v>0</v>
      </c>
      <c r="H33" s="152">
        <v>0</v>
      </c>
      <c r="I33" s="152">
        <v>0</v>
      </c>
      <c r="J33" s="152">
        <f t="shared" si="3"/>
        <v>971</v>
      </c>
      <c r="K33" s="152">
        <v>0</v>
      </c>
      <c r="L33" s="152">
        <v>971</v>
      </c>
      <c r="M33" s="152">
        <v>0</v>
      </c>
      <c r="N33" s="152">
        <f t="shared" si="4"/>
        <v>77</v>
      </c>
      <c r="O33" s="152">
        <v>0</v>
      </c>
      <c r="P33" s="152">
        <v>77</v>
      </c>
      <c r="Q33" s="152">
        <v>0</v>
      </c>
      <c r="R33" s="152">
        <f t="shared" si="5"/>
        <v>189</v>
      </c>
      <c r="S33" s="152">
        <v>0</v>
      </c>
      <c r="T33" s="152">
        <v>189</v>
      </c>
      <c r="U33" s="152">
        <v>0</v>
      </c>
      <c r="V33" s="152">
        <f t="shared" si="6"/>
        <v>0</v>
      </c>
      <c r="W33" s="152">
        <v>0</v>
      </c>
      <c r="X33" s="152">
        <v>0</v>
      </c>
      <c r="Y33" s="152">
        <v>0</v>
      </c>
      <c r="Z33" s="152">
        <f t="shared" si="7"/>
        <v>68</v>
      </c>
      <c r="AA33" s="152">
        <v>0</v>
      </c>
      <c r="AB33" s="152">
        <v>68</v>
      </c>
      <c r="AC33" s="152">
        <v>0</v>
      </c>
      <c r="AD33" s="152">
        <f t="shared" si="8"/>
        <v>412</v>
      </c>
      <c r="AE33" s="152">
        <f t="shared" si="9"/>
        <v>0</v>
      </c>
      <c r="AF33" s="152">
        <v>0</v>
      </c>
      <c r="AG33" s="152">
        <v>0</v>
      </c>
      <c r="AH33" s="152">
        <v>0</v>
      </c>
      <c r="AI33" s="152">
        <f t="shared" si="10"/>
        <v>374</v>
      </c>
      <c r="AJ33" s="152">
        <v>0</v>
      </c>
      <c r="AK33" s="152">
        <v>0</v>
      </c>
      <c r="AL33" s="152">
        <v>374</v>
      </c>
      <c r="AM33" s="152">
        <f t="shared" si="11"/>
        <v>38</v>
      </c>
      <c r="AN33" s="152">
        <v>0</v>
      </c>
      <c r="AO33" s="152">
        <v>0</v>
      </c>
      <c r="AP33" s="152">
        <v>38</v>
      </c>
      <c r="AQ33" s="152">
        <f t="shared" si="12"/>
        <v>0</v>
      </c>
      <c r="AR33" s="152">
        <v>0</v>
      </c>
      <c r="AS33" s="152">
        <v>0</v>
      </c>
      <c r="AT33" s="152">
        <v>0</v>
      </c>
      <c r="AU33" s="152">
        <f t="shared" si="13"/>
        <v>0</v>
      </c>
      <c r="AV33" s="152">
        <v>0</v>
      </c>
      <c r="AW33" s="152">
        <v>0</v>
      </c>
      <c r="AX33" s="152">
        <v>0</v>
      </c>
      <c r="AY33" s="152">
        <f t="shared" si="14"/>
        <v>0</v>
      </c>
      <c r="AZ33" s="152">
        <v>0</v>
      </c>
      <c r="BA33" s="152">
        <v>0</v>
      </c>
      <c r="BB33" s="152">
        <v>0</v>
      </c>
      <c r="BC33" s="152">
        <f t="shared" si="15"/>
        <v>69</v>
      </c>
      <c r="BD33" s="152">
        <f t="shared" si="16"/>
        <v>69</v>
      </c>
      <c r="BE33" s="152">
        <v>0</v>
      </c>
      <c r="BF33" s="152">
        <v>22</v>
      </c>
      <c r="BG33" s="152">
        <v>47</v>
      </c>
      <c r="BH33" s="152">
        <v>0</v>
      </c>
      <c r="BI33" s="152">
        <v>0</v>
      </c>
      <c r="BJ33" s="152">
        <v>0</v>
      </c>
      <c r="BK33" s="152">
        <f t="shared" si="18"/>
        <v>0</v>
      </c>
      <c r="BL33" s="152">
        <v>0</v>
      </c>
      <c r="BM33" s="152">
        <v>0</v>
      </c>
      <c r="BN33" s="152">
        <v>0</v>
      </c>
      <c r="BO33" s="152">
        <v>0</v>
      </c>
      <c r="BP33" s="152">
        <v>0</v>
      </c>
      <c r="BQ33" s="152">
        <v>0</v>
      </c>
      <c r="BR33" s="152">
        <f t="shared" si="41"/>
        <v>1374</v>
      </c>
      <c r="BS33" s="152">
        <f t="shared" si="41"/>
        <v>0</v>
      </c>
      <c r="BT33" s="152">
        <f t="shared" si="41"/>
        <v>993</v>
      </c>
      <c r="BU33" s="152">
        <f t="shared" si="41"/>
        <v>124</v>
      </c>
      <c r="BV33" s="152">
        <f t="shared" si="41"/>
        <v>189</v>
      </c>
      <c r="BW33" s="152">
        <f t="shared" si="41"/>
        <v>0</v>
      </c>
      <c r="BX33" s="152">
        <f t="shared" si="41"/>
        <v>68</v>
      </c>
      <c r="BY33" s="152">
        <f t="shared" si="21"/>
        <v>1305</v>
      </c>
      <c r="BZ33" s="152">
        <f t="shared" si="22"/>
        <v>0</v>
      </c>
      <c r="CA33" s="152">
        <f t="shared" si="23"/>
        <v>971</v>
      </c>
      <c r="CB33" s="152">
        <f t="shared" si="24"/>
        <v>77</v>
      </c>
      <c r="CC33" s="152">
        <f t="shared" si="25"/>
        <v>189</v>
      </c>
      <c r="CD33" s="152">
        <f t="shared" si="26"/>
        <v>0</v>
      </c>
      <c r="CE33" s="152">
        <f t="shared" si="27"/>
        <v>68</v>
      </c>
      <c r="CF33" s="152">
        <f t="shared" si="28"/>
        <v>69</v>
      </c>
      <c r="CG33" s="152">
        <f t="shared" si="42"/>
        <v>0</v>
      </c>
      <c r="CH33" s="152">
        <f t="shared" si="42"/>
        <v>22</v>
      </c>
      <c r="CI33" s="152">
        <f t="shared" si="42"/>
        <v>47</v>
      </c>
      <c r="CJ33" s="152">
        <f t="shared" si="42"/>
        <v>0</v>
      </c>
      <c r="CK33" s="152">
        <f t="shared" si="42"/>
        <v>0</v>
      </c>
      <c r="CL33" s="152">
        <f t="shared" si="42"/>
        <v>0</v>
      </c>
      <c r="CM33" s="152">
        <f t="shared" si="43"/>
        <v>412</v>
      </c>
      <c r="CN33" s="152">
        <f t="shared" si="43"/>
        <v>0</v>
      </c>
      <c r="CO33" s="152">
        <f t="shared" si="43"/>
        <v>374</v>
      </c>
      <c r="CP33" s="152">
        <f t="shared" si="43"/>
        <v>38</v>
      </c>
      <c r="CQ33" s="152">
        <f t="shared" si="43"/>
        <v>0</v>
      </c>
      <c r="CR33" s="152">
        <f t="shared" si="43"/>
        <v>0</v>
      </c>
      <c r="CS33" s="152">
        <f t="shared" si="43"/>
        <v>0</v>
      </c>
      <c r="CT33" s="152">
        <f t="shared" si="31"/>
        <v>412</v>
      </c>
      <c r="CU33" s="152">
        <f t="shared" si="32"/>
        <v>0</v>
      </c>
      <c r="CV33" s="152">
        <f t="shared" si="33"/>
        <v>374</v>
      </c>
      <c r="CW33" s="152">
        <f t="shared" si="34"/>
        <v>38</v>
      </c>
      <c r="CX33" s="152">
        <f t="shared" si="35"/>
        <v>0</v>
      </c>
      <c r="CY33" s="152">
        <f t="shared" si="36"/>
        <v>0</v>
      </c>
      <c r="CZ33" s="152">
        <f t="shared" si="37"/>
        <v>0</v>
      </c>
      <c r="DA33" s="152">
        <f t="shared" si="38"/>
        <v>0</v>
      </c>
      <c r="DB33" s="152">
        <f t="shared" si="44"/>
        <v>0</v>
      </c>
      <c r="DC33" s="152">
        <f t="shared" si="44"/>
        <v>0</v>
      </c>
      <c r="DD33" s="152">
        <f t="shared" si="44"/>
        <v>0</v>
      </c>
      <c r="DE33" s="152">
        <f t="shared" si="44"/>
        <v>0</v>
      </c>
      <c r="DF33" s="152">
        <f t="shared" si="44"/>
        <v>0</v>
      </c>
      <c r="DG33" s="152">
        <f t="shared" si="44"/>
        <v>0</v>
      </c>
      <c r="DH33" s="152">
        <v>0</v>
      </c>
      <c r="DI33" s="152">
        <f t="shared" si="40"/>
        <v>0</v>
      </c>
      <c r="DJ33" s="152">
        <v>0</v>
      </c>
      <c r="DK33" s="152">
        <v>0</v>
      </c>
      <c r="DL33" s="152">
        <v>0</v>
      </c>
      <c r="DM33" s="152">
        <v>0</v>
      </c>
    </row>
    <row r="34" spans="1:117" ht="13.5" customHeight="1" x14ac:dyDescent="0.2">
      <c r="A34" s="150" t="s">
        <v>36</v>
      </c>
      <c r="B34" s="151" t="s">
        <v>89</v>
      </c>
      <c r="C34" s="150" t="s">
        <v>90</v>
      </c>
      <c r="D34" s="152">
        <f t="shared" si="0"/>
        <v>5274</v>
      </c>
      <c r="E34" s="152">
        <f t="shared" si="1"/>
        <v>3724</v>
      </c>
      <c r="F34" s="152">
        <f t="shared" si="2"/>
        <v>0</v>
      </c>
      <c r="G34" s="152">
        <v>0</v>
      </c>
      <c r="H34" s="152">
        <v>0</v>
      </c>
      <c r="I34" s="152">
        <v>0</v>
      </c>
      <c r="J34" s="152">
        <f t="shared" si="3"/>
        <v>3147</v>
      </c>
      <c r="K34" s="152">
        <v>0</v>
      </c>
      <c r="L34" s="152">
        <v>3147</v>
      </c>
      <c r="M34" s="152">
        <v>0</v>
      </c>
      <c r="N34" s="152">
        <f t="shared" si="4"/>
        <v>151</v>
      </c>
      <c r="O34" s="152">
        <v>0</v>
      </c>
      <c r="P34" s="152">
        <v>151</v>
      </c>
      <c r="Q34" s="152">
        <v>0</v>
      </c>
      <c r="R34" s="152">
        <f t="shared" si="5"/>
        <v>231</v>
      </c>
      <c r="S34" s="152">
        <v>0</v>
      </c>
      <c r="T34" s="152">
        <v>231</v>
      </c>
      <c r="U34" s="152">
        <v>0</v>
      </c>
      <c r="V34" s="152">
        <f t="shared" si="6"/>
        <v>0</v>
      </c>
      <c r="W34" s="152">
        <v>0</v>
      </c>
      <c r="X34" s="152">
        <v>0</v>
      </c>
      <c r="Y34" s="152">
        <v>0</v>
      </c>
      <c r="Z34" s="152">
        <f t="shared" si="7"/>
        <v>195</v>
      </c>
      <c r="AA34" s="152">
        <v>0</v>
      </c>
      <c r="AB34" s="152">
        <v>195</v>
      </c>
      <c r="AC34" s="152">
        <v>0</v>
      </c>
      <c r="AD34" s="152">
        <f t="shared" si="8"/>
        <v>1107</v>
      </c>
      <c r="AE34" s="152">
        <f t="shared" si="9"/>
        <v>0</v>
      </c>
      <c r="AF34" s="152">
        <v>0</v>
      </c>
      <c r="AG34" s="152">
        <v>0</v>
      </c>
      <c r="AH34" s="152">
        <v>0</v>
      </c>
      <c r="AI34" s="152">
        <f t="shared" si="10"/>
        <v>1107</v>
      </c>
      <c r="AJ34" s="152">
        <v>0</v>
      </c>
      <c r="AK34" s="152">
        <v>0</v>
      </c>
      <c r="AL34" s="152">
        <v>1107</v>
      </c>
      <c r="AM34" s="152">
        <f t="shared" si="11"/>
        <v>0</v>
      </c>
      <c r="AN34" s="152">
        <v>0</v>
      </c>
      <c r="AO34" s="152">
        <v>0</v>
      </c>
      <c r="AP34" s="152">
        <v>0</v>
      </c>
      <c r="AQ34" s="152">
        <f t="shared" si="12"/>
        <v>0</v>
      </c>
      <c r="AR34" s="152">
        <v>0</v>
      </c>
      <c r="AS34" s="152">
        <v>0</v>
      </c>
      <c r="AT34" s="152">
        <v>0</v>
      </c>
      <c r="AU34" s="152">
        <f t="shared" si="13"/>
        <v>0</v>
      </c>
      <c r="AV34" s="152">
        <v>0</v>
      </c>
      <c r="AW34" s="152">
        <v>0</v>
      </c>
      <c r="AX34" s="152">
        <v>0</v>
      </c>
      <c r="AY34" s="152">
        <f t="shared" si="14"/>
        <v>0</v>
      </c>
      <c r="AZ34" s="152">
        <v>0</v>
      </c>
      <c r="BA34" s="152">
        <v>0</v>
      </c>
      <c r="BB34" s="152">
        <v>0</v>
      </c>
      <c r="BC34" s="152">
        <f t="shared" si="15"/>
        <v>443</v>
      </c>
      <c r="BD34" s="152">
        <f t="shared" si="16"/>
        <v>443</v>
      </c>
      <c r="BE34" s="152">
        <v>0</v>
      </c>
      <c r="BF34" s="152">
        <v>168</v>
      </c>
      <c r="BG34" s="152">
        <v>39</v>
      </c>
      <c r="BH34" s="152">
        <v>0</v>
      </c>
      <c r="BI34" s="152">
        <v>187</v>
      </c>
      <c r="BJ34" s="152">
        <v>49</v>
      </c>
      <c r="BK34" s="152">
        <f t="shared" si="18"/>
        <v>0</v>
      </c>
      <c r="BL34" s="152">
        <v>0</v>
      </c>
      <c r="BM34" s="152">
        <v>0</v>
      </c>
      <c r="BN34" s="152">
        <v>0</v>
      </c>
      <c r="BO34" s="152">
        <v>0</v>
      </c>
      <c r="BP34" s="152">
        <v>0</v>
      </c>
      <c r="BQ34" s="152">
        <v>0</v>
      </c>
      <c r="BR34" s="152">
        <f t="shared" si="41"/>
        <v>4167</v>
      </c>
      <c r="BS34" s="152">
        <f t="shared" si="41"/>
        <v>0</v>
      </c>
      <c r="BT34" s="152">
        <f t="shared" si="41"/>
        <v>3315</v>
      </c>
      <c r="BU34" s="152">
        <f t="shared" si="41"/>
        <v>190</v>
      </c>
      <c r="BV34" s="152">
        <f t="shared" si="41"/>
        <v>231</v>
      </c>
      <c r="BW34" s="152">
        <f t="shared" si="41"/>
        <v>187</v>
      </c>
      <c r="BX34" s="152">
        <f t="shared" si="41"/>
        <v>244</v>
      </c>
      <c r="BY34" s="152">
        <f t="shared" si="21"/>
        <v>3724</v>
      </c>
      <c r="BZ34" s="152">
        <f t="shared" si="22"/>
        <v>0</v>
      </c>
      <c r="CA34" s="152">
        <f t="shared" si="23"/>
        <v>3147</v>
      </c>
      <c r="CB34" s="152">
        <f t="shared" si="24"/>
        <v>151</v>
      </c>
      <c r="CC34" s="152">
        <f t="shared" si="25"/>
        <v>231</v>
      </c>
      <c r="CD34" s="152">
        <f t="shared" si="26"/>
        <v>0</v>
      </c>
      <c r="CE34" s="152">
        <f t="shared" si="27"/>
        <v>195</v>
      </c>
      <c r="CF34" s="152">
        <f t="shared" si="28"/>
        <v>443</v>
      </c>
      <c r="CG34" s="152">
        <f t="shared" si="42"/>
        <v>0</v>
      </c>
      <c r="CH34" s="152">
        <f t="shared" si="42"/>
        <v>168</v>
      </c>
      <c r="CI34" s="152">
        <f t="shared" si="42"/>
        <v>39</v>
      </c>
      <c r="CJ34" s="152">
        <f t="shared" si="42"/>
        <v>0</v>
      </c>
      <c r="CK34" s="152">
        <f t="shared" si="42"/>
        <v>187</v>
      </c>
      <c r="CL34" s="152">
        <f t="shared" si="42"/>
        <v>49</v>
      </c>
      <c r="CM34" s="152">
        <f t="shared" si="43"/>
        <v>1107</v>
      </c>
      <c r="CN34" s="152">
        <f t="shared" si="43"/>
        <v>0</v>
      </c>
      <c r="CO34" s="152">
        <f t="shared" si="43"/>
        <v>1107</v>
      </c>
      <c r="CP34" s="152">
        <f t="shared" si="43"/>
        <v>0</v>
      </c>
      <c r="CQ34" s="152">
        <f t="shared" si="43"/>
        <v>0</v>
      </c>
      <c r="CR34" s="152">
        <f t="shared" si="43"/>
        <v>0</v>
      </c>
      <c r="CS34" s="152">
        <f t="shared" si="43"/>
        <v>0</v>
      </c>
      <c r="CT34" s="152">
        <f t="shared" si="31"/>
        <v>1107</v>
      </c>
      <c r="CU34" s="152">
        <f t="shared" si="32"/>
        <v>0</v>
      </c>
      <c r="CV34" s="152">
        <f t="shared" si="33"/>
        <v>1107</v>
      </c>
      <c r="CW34" s="152">
        <f t="shared" si="34"/>
        <v>0</v>
      </c>
      <c r="CX34" s="152">
        <f t="shared" si="35"/>
        <v>0</v>
      </c>
      <c r="CY34" s="152">
        <f t="shared" si="36"/>
        <v>0</v>
      </c>
      <c r="CZ34" s="152">
        <f t="shared" si="37"/>
        <v>0</v>
      </c>
      <c r="DA34" s="152">
        <f t="shared" si="38"/>
        <v>0</v>
      </c>
      <c r="DB34" s="152">
        <f t="shared" si="44"/>
        <v>0</v>
      </c>
      <c r="DC34" s="152">
        <f t="shared" si="44"/>
        <v>0</v>
      </c>
      <c r="DD34" s="152">
        <f t="shared" si="44"/>
        <v>0</v>
      </c>
      <c r="DE34" s="152">
        <f t="shared" si="44"/>
        <v>0</v>
      </c>
      <c r="DF34" s="152">
        <f t="shared" si="44"/>
        <v>0</v>
      </c>
      <c r="DG34" s="152">
        <f t="shared" si="44"/>
        <v>0</v>
      </c>
      <c r="DH34" s="152">
        <v>0</v>
      </c>
      <c r="DI34" s="152">
        <f t="shared" si="40"/>
        <v>0</v>
      </c>
      <c r="DJ34" s="152">
        <v>0</v>
      </c>
      <c r="DK34" s="152">
        <v>0</v>
      </c>
      <c r="DL34" s="152">
        <v>0</v>
      </c>
      <c r="DM34" s="152">
        <v>0</v>
      </c>
    </row>
    <row r="35" spans="1:117" ht="13.5" customHeight="1" x14ac:dyDescent="0.2">
      <c r="A35" s="150" t="s">
        <v>36</v>
      </c>
      <c r="B35" s="151" t="s">
        <v>91</v>
      </c>
      <c r="C35" s="150" t="s">
        <v>92</v>
      </c>
      <c r="D35" s="152">
        <f t="shared" si="0"/>
        <v>2905</v>
      </c>
      <c r="E35" s="152">
        <f t="shared" si="1"/>
        <v>2174</v>
      </c>
      <c r="F35" s="152">
        <f t="shared" si="2"/>
        <v>0</v>
      </c>
      <c r="G35" s="152">
        <v>0</v>
      </c>
      <c r="H35" s="152">
        <v>0</v>
      </c>
      <c r="I35" s="152">
        <v>0</v>
      </c>
      <c r="J35" s="152">
        <f t="shared" si="3"/>
        <v>1437</v>
      </c>
      <c r="K35" s="152">
        <v>0</v>
      </c>
      <c r="L35" s="152">
        <v>1437</v>
      </c>
      <c r="M35" s="152">
        <v>0</v>
      </c>
      <c r="N35" s="152">
        <f t="shared" si="4"/>
        <v>93</v>
      </c>
      <c r="O35" s="152">
        <v>0</v>
      </c>
      <c r="P35" s="152">
        <v>93</v>
      </c>
      <c r="Q35" s="152">
        <v>0</v>
      </c>
      <c r="R35" s="152">
        <f t="shared" si="5"/>
        <v>540</v>
      </c>
      <c r="S35" s="152">
        <v>0</v>
      </c>
      <c r="T35" s="152">
        <v>540</v>
      </c>
      <c r="U35" s="152">
        <v>0</v>
      </c>
      <c r="V35" s="152">
        <f t="shared" si="6"/>
        <v>0</v>
      </c>
      <c r="W35" s="152">
        <v>0</v>
      </c>
      <c r="X35" s="152">
        <v>0</v>
      </c>
      <c r="Y35" s="152">
        <v>0</v>
      </c>
      <c r="Z35" s="152">
        <f t="shared" si="7"/>
        <v>104</v>
      </c>
      <c r="AA35" s="152">
        <v>0</v>
      </c>
      <c r="AB35" s="152">
        <v>104</v>
      </c>
      <c r="AC35" s="152">
        <v>0</v>
      </c>
      <c r="AD35" s="152">
        <f t="shared" si="8"/>
        <v>575</v>
      </c>
      <c r="AE35" s="152">
        <f t="shared" si="9"/>
        <v>0</v>
      </c>
      <c r="AF35" s="152">
        <v>0</v>
      </c>
      <c r="AG35" s="152">
        <v>0</v>
      </c>
      <c r="AH35" s="152">
        <v>0</v>
      </c>
      <c r="AI35" s="152">
        <f t="shared" si="10"/>
        <v>573</v>
      </c>
      <c r="AJ35" s="152">
        <v>0</v>
      </c>
      <c r="AK35" s="152">
        <v>0</v>
      </c>
      <c r="AL35" s="152">
        <v>573</v>
      </c>
      <c r="AM35" s="152">
        <f t="shared" si="11"/>
        <v>1</v>
      </c>
      <c r="AN35" s="152">
        <v>0</v>
      </c>
      <c r="AO35" s="152">
        <v>0</v>
      </c>
      <c r="AP35" s="152">
        <v>1</v>
      </c>
      <c r="AQ35" s="152">
        <f t="shared" si="12"/>
        <v>0</v>
      </c>
      <c r="AR35" s="152">
        <v>0</v>
      </c>
      <c r="AS35" s="152">
        <v>0</v>
      </c>
      <c r="AT35" s="152">
        <v>0</v>
      </c>
      <c r="AU35" s="152">
        <f t="shared" si="13"/>
        <v>0</v>
      </c>
      <c r="AV35" s="152">
        <v>0</v>
      </c>
      <c r="AW35" s="152">
        <v>0</v>
      </c>
      <c r="AX35" s="152">
        <v>0</v>
      </c>
      <c r="AY35" s="152">
        <f t="shared" si="14"/>
        <v>1</v>
      </c>
      <c r="AZ35" s="152">
        <v>0</v>
      </c>
      <c r="BA35" s="152">
        <v>0</v>
      </c>
      <c r="BB35" s="152">
        <v>1</v>
      </c>
      <c r="BC35" s="152">
        <f t="shared" si="15"/>
        <v>156</v>
      </c>
      <c r="BD35" s="152">
        <f t="shared" si="16"/>
        <v>156</v>
      </c>
      <c r="BE35" s="152">
        <v>0</v>
      </c>
      <c r="BF35" s="152">
        <v>13</v>
      </c>
      <c r="BG35" s="152">
        <v>27</v>
      </c>
      <c r="BH35" s="152">
        <v>0</v>
      </c>
      <c r="BI35" s="152">
        <v>85</v>
      </c>
      <c r="BJ35" s="152">
        <v>31</v>
      </c>
      <c r="BK35" s="152">
        <f t="shared" si="18"/>
        <v>0</v>
      </c>
      <c r="BL35" s="152">
        <v>0</v>
      </c>
      <c r="BM35" s="152">
        <v>0</v>
      </c>
      <c r="BN35" s="152">
        <v>0</v>
      </c>
      <c r="BO35" s="152">
        <v>0</v>
      </c>
      <c r="BP35" s="152">
        <v>0</v>
      </c>
      <c r="BQ35" s="152">
        <v>0</v>
      </c>
      <c r="BR35" s="152">
        <f t="shared" si="41"/>
        <v>2330</v>
      </c>
      <c r="BS35" s="152">
        <f t="shared" si="41"/>
        <v>0</v>
      </c>
      <c r="BT35" s="152">
        <f t="shared" si="41"/>
        <v>1450</v>
      </c>
      <c r="BU35" s="152">
        <f t="shared" si="41"/>
        <v>120</v>
      </c>
      <c r="BV35" s="152">
        <f t="shared" si="41"/>
        <v>540</v>
      </c>
      <c r="BW35" s="152">
        <f t="shared" si="41"/>
        <v>85</v>
      </c>
      <c r="BX35" s="152">
        <f t="shared" si="41"/>
        <v>135</v>
      </c>
      <c r="BY35" s="152">
        <f t="shared" si="21"/>
        <v>2174</v>
      </c>
      <c r="BZ35" s="152">
        <f t="shared" si="22"/>
        <v>0</v>
      </c>
      <c r="CA35" s="152">
        <f t="shared" si="23"/>
        <v>1437</v>
      </c>
      <c r="CB35" s="152">
        <f t="shared" si="24"/>
        <v>93</v>
      </c>
      <c r="CC35" s="152">
        <f t="shared" si="25"/>
        <v>540</v>
      </c>
      <c r="CD35" s="152">
        <f t="shared" si="26"/>
        <v>0</v>
      </c>
      <c r="CE35" s="152">
        <f t="shared" si="27"/>
        <v>104</v>
      </c>
      <c r="CF35" s="152">
        <f t="shared" si="28"/>
        <v>156</v>
      </c>
      <c r="CG35" s="152">
        <f t="shared" si="42"/>
        <v>0</v>
      </c>
      <c r="CH35" s="152">
        <f t="shared" si="42"/>
        <v>13</v>
      </c>
      <c r="CI35" s="152">
        <f t="shared" si="42"/>
        <v>27</v>
      </c>
      <c r="CJ35" s="152">
        <f t="shared" si="42"/>
        <v>0</v>
      </c>
      <c r="CK35" s="152">
        <f t="shared" si="42"/>
        <v>85</v>
      </c>
      <c r="CL35" s="152">
        <f t="shared" si="42"/>
        <v>31</v>
      </c>
      <c r="CM35" s="152">
        <f t="shared" si="43"/>
        <v>575</v>
      </c>
      <c r="CN35" s="152">
        <f t="shared" si="43"/>
        <v>0</v>
      </c>
      <c r="CO35" s="152">
        <f t="shared" si="43"/>
        <v>573</v>
      </c>
      <c r="CP35" s="152">
        <f t="shared" si="43"/>
        <v>1</v>
      </c>
      <c r="CQ35" s="152">
        <f t="shared" si="43"/>
        <v>0</v>
      </c>
      <c r="CR35" s="152">
        <f t="shared" si="43"/>
        <v>0</v>
      </c>
      <c r="CS35" s="152">
        <f t="shared" si="43"/>
        <v>1</v>
      </c>
      <c r="CT35" s="152">
        <f t="shared" si="31"/>
        <v>575</v>
      </c>
      <c r="CU35" s="152">
        <f t="shared" si="32"/>
        <v>0</v>
      </c>
      <c r="CV35" s="152">
        <f t="shared" si="33"/>
        <v>573</v>
      </c>
      <c r="CW35" s="152">
        <f t="shared" si="34"/>
        <v>1</v>
      </c>
      <c r="CX35" s="152">
        <f t="shared" si="35"/>
        <v>0</v>
      </c>
      <c r="CY35" s="152">
        <f t="shared" si="36"/>
        <v>0</v>
      </c>
      <c r="CZ35" s="152">
        <f t="shared" si="37"/>
        <v>1</v>
      </c>
      <c r="DA35" s="152">
        <f t="shared" si="38"/>
        <v>0</v>
      </c>
      <c r="DB35" s="152">
        <f t="shared" si="44"/>
        <v>0</v>
      </c>
      <c r="DC35" s="152">
        <f t="shared" si="44"/>
        <v>0</v>
      </c>
      <c r="DD35" s="152">
        <f t="shared" si="44"/>
        <v>0</v>
      </c>
      <c r="DE35" s="152">
        <f t="shared" si="44"/>
        <v>0</v>
      </c>
      <c r="DF35" s="152">
        <f t="shared" si="44"/>
        <v>0</v>
      </c>
      <c r="DG35" s="152">
        <f t="shared" si="44"/>
        <v>0</v>
      </c>
      <c r="DH35" s="152">
        <v>0</v>
      </c>
      <c r="DI35" s="152">
        <f t="shared" si="40"/>
        <v>1</v>
      </c>
      <c r="DJ35" s="152">
        <v>0</v>
      </c>
      <c r="DK35" s="152">
        <v>0</v>
      </c>
      <c r="DL35" s="152">
        <v>0</v>
      </c>
      <c r="DM35" s="152">
        <v>1</v>
      </c>
    </row>
    <row r="36" spans="1:117" ht="13.5" customHeight="1" x14ac:dyDescent="0.2">
      <c r="A36" s="150" t="s">
        <v>36</v>
      </c>
      <c r="B36" s="151" t="s">
        <v>93</v>
      </c>
      <c r="C36" s="150" t="s">
        <v>94</v>
      </c>
      <c r="D36" s="152">
        <f t="shared" si="0"/>
        <v>4887</v>
      </c>
      <c r="E36" s="152">
        <f t="shared" si="1"/>
        <v>2353</v>
      </c>
      <c r="F36" s="152">
        <f t="shared" si="2"/>
        <v>0</v>
      </c>
      <c r="G36" s="152">
        <v>0</v>
      </c>
      <c r="H36" s="152">
        <v>0</v>
      </c>
      <c r="I36" s="152">
        <v>0</v>
      </c>
      <c r="J36" s="152">
        <f t="shared" si="3"/>
        <v>1874</v>
      </c>
      <c r="K36" s="152">
        <v>1874</v>
      </c>
      <c r="L36" s="152">
        <v>0</v>
      </c>
      <c r="M36" s="152">
        <v>0</v>
      </c>
      <c r="N36" s="152">
        <f t="shared" si="4"/>
        <v>179</v>
      </c>
      <c r="O36" s="152">
        <v>179</v>
      </c>
      <c r="P36" s="152">
        <v>0</v>
      </c>
      <c r="Q36" s="152">
        <v>0</v>
      </c>
      <c r="R36" s="152">
        <f t="shared" si="5"/>
        <v>99</v>
      </c>
      <c r="S36" s="152">
        <v>74</v>
      </c>
      <c r="T36" s="152">
        <v>25</v>
      </c>
      <c r="U36" s="152">
        <v>0</v>
      </c>
      <c r="V36" s="152">
        <f t="shared" si="6"/>
        <v>0</v>
      </c>
      <c r="W36" s="152">
        <v>0</v>
      </c>
      <c r="X36" s="152">
        <v>0</v>
      </c>
      <c r="Y36" s="152">
        <v>0</v>
      </c>
      <c r="Z36" s="152">
        <f t="shared" si="7"/>
        <v>201</v>
      </c>
      <c r="AA36" s="152">
        <v>201</v>
      </c>
      <c r="AB36" s="152">
        <v>0</v>
      </c>
      <c r="AC36" s="152">
        <v>0</v>
      </c>
      <c r="AD36" s="152">
        <f t="shared" si="8"/>
        <v>2285</v>
      </c>
      <c r="AE36" s="152">
        <f t="shared" si="9"/>
        <v>0</v>
      </c>
      <c r="AF36" s="152">
        <v>0</v>
      </c>
      <c r="AG36" s="152">
        <v>0</v>
      </c>
      <c r="AH36" s="152">
        <v>0</v>
      </c>
      <c r="AI36" s="152">
        <f t="shared" si="10"/>
        <v>2264</v>
      </c>
      <c r="AJ36" s="152">
        <v>0</v>
      </c>
      <c r="AK36" s="152">
        <v>0</v>
      </c>
      <c r="AL36" s="152">
        <v>2264</v>
      </c>
      <c r="AM36" s="152">
        <f t="shared" si="11"/>
        <v>10</v>
      </c>
      <c r="AN36" s="152">
        <v>0</v>
      </c>
      <c r="AO36" s="152">
        <v>0</v>
      </c>
      <c r="AP36" s="152">
        <v>10</v>
      </c>
      <c r="AQ36" s="152">
        <f t="shared" si="12"/>
        <v>0</v>
      </c>
      <c r="AR36" s="152">
        <v>0</v>
      </c>
      <c r="AS36" s="152">
        <v>0</v>
      </c>
      <c r="AT36" s="152">
        <v>0</v>
      </c>
      <c r="AU36" s="152">
        <f t="shared" si="13"/>
        <v>0</v>
      </c>
      <c r="AV36" s="152">
        <v>0</v>
      </c>
      <c r="AW36" s="152">
        <v>0</v>
      </c>
      <c r="AX36" s="152">
        <v>0</v>
      </c>
      <c r="AY36" s="152">
        <f t="shared" si="14"/>
        <v>11</v>
      </c>
      <c r="AZ36" s="152">
        <v>0</v>
      </c>
      <c r="BA36" s="152">
        <v>0</v>
      </c>
      <c r="BB36" s="152">
        <v>11</v>
      </c>
      <c r="BC36" s="152">
        <f t="shared" si="15"/>
        <v>249</v>
      </c>
      <c r="BD36" s="152">
        <f t="shared" si="16"/>
        <v>210</v>
      </c>
      <c r="BE36" s="152">
        <v>0</v>
      </c>
      <c r="BF36" s="152">
        <v>0</v>
      </c>
      <c r="BG36" s="152">
        <v>53</v>
      </c>
      <c r="BH36" s="152">
        <v>0</v>
      </c>
      <c r="BI36" s="152">
        <v>97</v>
      </c>
      <c r="BJ36" s="152">
        <v>60</v>
      </c>
      <c r="BK36" s="152">
        <f t="shared" si="18"/>
        <v>39</v>
      </c>
      <c r="BL36" s="152">
        <v>0</v>
      </c>
      <c r="BM36" s="152">
        <v>39</v>
      </c>
      <c r="BN36" s="152">
        <v>0</v>
      </c>
      <c r="BO36" s="152">
        <v>0</v>
      </c>
      <c r="BP36" s="152">
        <v>0</v>
      </c>
      <c r="BQ36" s="152">
        <v>0</v>
      </c>
      <c r="BR36" s="152">
        <f t="shared" si="41"/>
        <v>2563</v>
      </c>
      <c r="BS36" s="152">
        <f t="shared" si="41"/>
        <v>0</v>
      </c>
      <c r="BT36" s="152">
        <f t="shared" si="41"/>
        <v>1874</v>
      </c>
      <c r="BU36" s="152">
        <f t="shared" si="41"/>
        <v>232</v>
      </c>
      <c r="BV36" s="152">
        <f t="shared" si="41"/>
        <v>99</v>
      </c>
      <c r="BW36" s="152">
        <f t="shared" si="41"/>
        <v>97</v>
      </c>
      <c r="BX36" s="152">
        <f t="shared" si="41"/>
        <v>261</v>
      </c>
      <c r="BY36" s="152">
        <f t="shared" si="21"/>
        <v>2353</v>
      </c>
      <c r="BZ36" s="152">
        <f t="shared" si="22"/>
        <v>0</v>
      </c>
      <c r="CA36" s="152">
        <f t="shared" si="23"/>
        <v>1874</v>
      </c>
      <c r="CB36" s="152">
        <f t="shared" si="24"/>
        <v>179</v>
      </c>
      <c r="CC36" s="152">
        <f t="shared" si="25"/>
        <v>99</v>
      </c>
      <c r="CD36" s="152">
        <f t="shared" si="26"/>
        <v>0</v>
      </c>
      <c r="CE36" s="152">
        <f t="shared" si="27"/>
        <v>201</v>
      </c>
      <c r="CF36" s="152">
        <f t="shared" si="28"/>
        <v>210</v>
      </c>
      <c r="CG36" s="152">
        <f t="shared" si="42"/>
        <v>0</v>
      </c>
      <c r="CH36" s="152">
        <f t="shared" si="42"/>
        <v>0</v>
      </c>
      <c r="CI36" s="152">
        <f t="shared" si="42"/>
        <v>53</v>
      </c>
      <c r="CJ36" s="152">
        <f t="shared" si="42"/>
        <v>0</v>
      </c>
      <c r="CK36" s="152">
        <f t="shared" si="42"/>
        <v>97</v>
      </c>
      <c r="CL36" s="152">
        <f t="shared" si="42"/>
        <v>60</v>
      </c>
      <c r="CM36" s="152">
        <f t="shared" si="43"/>
        <v>2324</v>
      </c>
      <c r="CN36" s="152">
        <f t="shared" si="43"/>
        <v>0</v>
      </c>
      <c r="CO36" s="152">
        <f t="shared" si="43"/>
        <v>2303</v>
      </c>
      <c r="CP36" s="152">
        <f t="shared" si="43"/>
        <v>10</v>
      </c>
      <c r="CQ36" s="152">
        <f t="shared" si="43"/>
        <v>0</v>
      </c>
      <c r="CR36" s="152">
        <f t="shared" si="43"/>
        <v>0</v>
      </c>
      <c r="CS36" s="152">
        <f t="shared" si="43"/>
        <v>11</v>
      </c>
      <c r="CT36" s="152">
        <f t="shared" si="31"/>
        <v>2285</v>
      </c>
      <c r="CU36" s="152">
        <f t="shared" si="32"/>
        <v>0</v>
      </c>
      <c r="CV36" s="152">
        <f t="shared" si="33"/>
        <v>2264</v>
      </c>
      <c r="CW36" s="152">
        <f t="shared" si="34"/>
        <v>10</v>
      </c>
      <c r="CX36" s="152">
        <f t="shared" si="35"/>
        <v>0</v>
      </c>
      <c r="CY36" s="152">
        <f t="shared" si="36"/>
        <v>0</v>
      </c>
      <c r="CZ36" s="152">
        <f t="shared" si="37"/>
        <v>11</v>
      </c>
      <c r="DA36" s="152">
        <f t="shared" si="38"/>
        <v>39</v>
      </c>
      <c r="DB36" s="152">
        <f t="shared" si="44"/>
        <v>0</v>
      </c>
      <c r="DC36" s="152">
        <f t="shared" si="44"/>
        <v>39</v>
      </c>
      <c r="DD36" s="152">
        <f t="shared" si="44"/>
        <v>0</v>
      </c>
      <c r="DE36" s="152">
        <f t="shared" si="44"/>
        <v>0</v>
      </c>
      <c r="DF36" s="152">
        <f t="shared" si="44"/>
        <v>0</v>
      </c>
      <c r="DG36" s="152">
        <f t="shared" si="44"/>
        <v>0</v>
      </c>
      <c r="DH36" s="152">
        <v>0</v>
      </c>
      <c r="DI36" s="152">
        <f t="shared" si="40"/>
        <v>0</v>
      </c>
      <c r="DJ36" s="152">
        <v>0</v>
      </c>
      <c r="DK36" s="152">
        <v>0</v>
      </c>
      <c r="DL36" s="152">
        <v>0</v>
      </c>
      <c r="DM36" s="152">
        <v>0</v>
      </c>
    </row>
    <row r="37" spans="1:117" ht="13.5" customHeight="1" x14ac:dyDescent="0.2">
      <c r="A37" s="150" t="s">
        <v>36</v>
      </c>
      <c r="B37" s="151" t="s">
        <v>95</v>
      </c>
      <c r="C37" s="150" t="s">
        <v>96</v>
      </c>
      <c r="D37" s="152">
        <f t="shared" si="0"/>
        <v>5643</v>
      </c>
      <c r="E37" s="152">
        <f t="shared" si="1"/>
        <v>4747</v>
      </c>
      <c r="F37" s="152">
        <f t="shared" si="2"/>
        <v>0</v>
      </c>
      <c r="G37" s="152">
        <v>0</v>
      </c>
      <c r="H37" s="152">
        <v>0</v>
      </c>
      <c r="I37" s="152">
        <v>0</v>
      </c>
      <c r="J37" s="152">
        <f t="shared" si="3"/>
        <v>3001</v>
      </c>
      <c r="K37" s="152">
        <v>0</v>
      </c>
      <c r="L37" s="152">
        <v>3001</v>
      </c>
      <c r="M37" s="152">
        <v>0</v>
      </c>
      <c r="N37" s="152">
        <f t="shared" si="4"/>
        <v>369</v>
      </c>
      <c r="O37" s="152">
        <v>0</v>
      </c>
      <c r="P37" s="152">
        <v>369</v>
      </c>
      <c r="Q37" s="152">
        <v>0</v>
      </c>
      <c r="R37" s="152">
        <f t="shared" si="5"/>
        <v>1049</v>
      </c>
      <c r="S37" s="152">
        <v>0</v>
      </c>
      <c r="T37" s="152">
        <v>1049</v>
      </c>
      <c r="U37" s="152">
        <v>0</v>
      </c>
      <c r="V37" s="152">
        <f t="shared" si="6"/>
        <v>8</v>
      </c>
      <c r="W37" s="152">
        <v>0</v>
      </c>
      <c r="X37" s="152">
        <v>8</v>
      </c>
      <c r="Y37" s="152">
        <v>0</v>
      </c>
      <c r="Z37" s="152">
        <f t="shared" si="7"/>
        <v>320</v>
      </c>
      <c r="AA37" s="152">
        <v>0</v>
      </c>
      <c r="AB37" s="152">
        <v>320</v>
      </c>
      <c r="AC37" s="152">
        <v>0</v>
      </c>
      <c r="AD37" s="152">
        <f t="shared" si="8"/>
        <v>863</v>
      </c>
      <c r="AE37" s="152">
        <f t="shared" si="9"/>
        <v>0</v>
      </c>
      <c r="AF37" s="152">
        <v>0</v>
      </c>
      <c r="AG37" s="152">
        <v>0</v>
      </c>
      <c r="AH37" s="152">
        <v>0</v>
      </c>
      <c r="AI37" s="152">
        <f t="shared" si="10"/>
        <v>863</v>
      </c>
      <c r="AJ37" s="152">
        <v>0</v>
      </c>
      <c r="AK37" s="152">
        <v>0</v>
      </c>
      <c r="AL37" s="152">
        <v>863</v>
      </c>
      <c r="AM37" s="152">
        <f t="shared" si="11"/>
        <v>0</v>
      </c>
      <c r="AN37" s="152">
        <v>0</v>
      </c>
      <c r="AO37" s="152">
        <v>0</v>
      </c>
      <c r="AP37" s="152">
        <v>0</v>
      </c>
      <c r="AQ37" s="152">
        <f t="shared" si="12"/>
        <v>0</v>
      </c>
      <c r="AR37" s="152">
        <v>0</v>
      </c>
      <c r="AS37" s="152">
        <v>0</v>
      </c>
      <c r="AT37" s="152">
        <v>0</v>
      </c>
      <c r="AU37" s="152">
        <f t="shared" si="13"/>
        <v>0</v>
      </c>
      <c r="AV37" s="152">
        <v>0</v>
      </c>
      <c r="AW37" s="152">
        <v>0</v>
      </c>
      <c r="AX37" s="152">
        <v>0</v>
      </c>
      <c r="AY37" s="152">
        <f t="shared" si="14"/>
        <v>0</v>
      </c>
      <c r="AZ37" s="152">
        <v>0</v>
      </c>
      <c r="BA37" s="152">
        <v>0</v>
      </c>
      <c r="BB37" s="152">
        <v>0</v>
      </c>
      <c r="BC37" s="152">
        <f t="shared" si="15"/>
        <v>33</v>
      </c>
      <c r="BD37" s="152">
        <f t="shared" si="16"/>
        <v>0</v>
      </c>
      <c r="BE37" s="152">
        <v>0</v>
      </c>
      <c r="BF37" s="152">
        <v>0</v>
      </c>
      <c r="BG37" s="152">
        <v>0</v>
      </c>
      <c r="BH37" s="152">
        <v>0</v>
      </c>
      <c r="BI37" s="152">
        <v>0</v>
      </c>
      <c r="BJ37" s="152">
        <v>0</v>
      </c>
      <c r="BK37" s="152">
        <f t="shared" si="18"/>
        <v>33</v>
      </c>
      <c r="BL37" s="152">
        <v>0</v>
      </c>
      <c r="BM37" s="152">
        <v>33</v>
      </c>
      <c r="BN37" s="152">
        <v>0</v>
      </c>
      <c r="BO37" s="152">
        <v>0</v>
      </c>
      <c r="BP37" s="152">
        <v>0</v>
      </c>
      <c r="BQ37" s="152">
        <v>0</v>
      </c>
      <c r="BR37" s="152">
        <f t="shared" si="41"/>
        <v>4747</v>
      </c>
      <c r="BS37" s="152">
        <f t="shared" si="41"/>
        <v>0</v>
      </c>
      <c r="BT37" s="152">
        <f t="shared" si="41"/>
        <v>3001</v>
      </c>
      <c r="BU37" s="152">
        <f t="shared" si="41"/>
        <v>369</v>
      </c>
      <c r="BV37" s="152">
        <f t="shared" si="41"/>
        <v>1049</v>
      </c>
      <c r="BW37" s="152">
        <f t="shared" si="41"/>
        <v>8</v>
      </c>
      <c r="BX37" s="152">
        <f t="shared" si="41"/>
        <v>320</v>
      </c>
      <c r="BY37" s="152">
        <f t="shared" si="21"/>
        <v>4747</v>
      </c>
      <c r="BZ37" s="152">
        <f t="shared" si="22"/>
        <v>0</v>
      </c>
      <c r="CA37" s="152">
        <f t="shared" si="23"/>
        <v>3001</v>
      </c>
      <c r="CB37" s="152">
        <f t="shared" si="24"/>
        <v>369</v>
      </c>
      <c r="CC37" s="152">
        <f t="shared" si="25"/>
        <v>1049</v>
      </c>
      <c r="CD37" s="152">
        <f t="shared" si="26"/>
        <v>8</v>
      </c>
      <c r="CE37" s="152">
        <f t="shared" si="27"/>
        <v>320</v>
      </c>
      <c r="CF37" s="152">
        <f t="shared" si="28"/>
        <v>0</v>
      </c>
      <c r="CG37" s="152">
        <f t="shared" si="42"/>
        <v>0</v>
      </c>
      <c r="CH37" s="152">
        <f t="shared" si="42"/>
        <v>0</v>
      </c>
      <c r="CI37" s="152">
        <f t="shared" si="42"/>
        <v>0</v>
      </c>
      <c r="CJ37" s="152">
        <f t="shared" si="42"/>
        <v>0</v>
      </c>
      <c r="CK37" s="152">
        <f t="shared" si="42"/>
        <v>0</v>
      </c>
      <c r="CL37" s="152">
        <f t="shared" si="42"/>
        <v>0</v>
      </c>
      <c r="CM37" s="152">
        <f t="shared" si="43"/>
        <v>896</v>
      </c>
      <c r="CN37" s="152">
        <f t="shared" si="43"/>
        <v>0</v>
      </c>
      <c r="CO37" s="152">
        <f t="shared" si="43"/>
        <v>896</v>
      </c>
      <c r="CP37" s="152">
        <f t="shared" si="43"/>
        <v>0</v>
      </c>
      <c r="CQ37" s="152">
        <f t="shared" si="43"/>
        <v>0</v>
      </c>
      <c r="CR37" s="152">
        <f t="shared" si="43"/>
        <v>0</v>
      </c>
      <c r="CS37" s="152">
        <f t="shared" si="43"/>
        <v>0</v>
      </c>
      <c r="CT37" s="152">
        <f t="shared" si="31"/>
        <v>863</v>
      </c>
      <c r="CU37" s="152">
        <f t="shared" si="32"/>
        <v>0</v>
      </c>
      <c r="CV37" s="152">
        <f t="shared" si="33"/>
        <v>863</v>
      </c>
      <c r="CW37" s="152">
        <f t="shared" si="34"/>
        <v>0</v>
      </c>
      <c r="CX37" s="152">
        <f t="shared" si="35"/>
        <v>0</v>
      </c>
      <c r="CY37" s="152">
        <f t="shared" si="36"/>
        <v>0</v>
      </c>
      <c r="CZ37" s="152">
        <f t="shared" si="37"/>
        <v>0</v>
      </c>
      <c r="DA37" s="152">
        <f t="shared" si="38"/>
        <v>33</v>
      </c>
      <c r="DB37" s="152">
        <f t="shared" si="44"/>
        <v>0</v>
      </c>
      <c r="DC37" s="152">
        <f t="shared" si="44"/>
        <v>33</v>
      </c>
      <c r="DD37" s="152">
        <f t="shared" si="44"/>
        <v>0</v>
      </c>
      <c r="DE37" s="152">
        <f t="shared" si="44"/>
        <v>0</v>
      </c>
      <c r="DF37" s="152">
        <f t="shared" si="44"/>
        <v>0</v>
      </c>
      <c r="DG37" s="152">
        <f t="shared" si="44"/>
        <v>0</v>
      </c>
      <c r="DH37" s="152">
        <v>0</v>
      </c>
      <c r="DI37" s="152">
        <f t="shared" si="40"/>
        <v>0</v>
      </c>
      <c r="DJ37" s="152">
        <v>0</v>
      </c>
      <c r="DK37" s="152">
        <v>0</v>
      </c>
      <c r="DL37" s="152">
        <v>0</v>
      </c>
      <c r="DM37" s="152">
        <v>0</v>
      </c>
    </row>
    <row r="38" spans="1:117" ht="13.5" customHeight="1" x14ac:dyDescent="0.2">
      <c r="A38" s="150" t="s">
        <v>36</v>
      </c>
      <c r="B38" s="151" t="s">
        <v>97</v>
      </c>
      <c r="C38" s="150" t="s">
        <v>98</v>
      </c>
      <c r="D38" s="152">
        <f t="shared" si="0"/>
        <v>5565</v>
      </c>
      <c r="E38" s="152">
        <f t="shared" si="1"/>
        <v>3651</v>
      </c>
      <c r="F38" s="152">
        <f t="shared" si="2"/>
        <v>0</v>
      </c>
      <c r="G38" s="152">
        <v>0</v>
      </c>
      <c r="H38" s="152">
        <v>0</v>
      </c>
      <c r="I38" s="152">
        <v>0</v>
      </c>
      <c r="J38" s="152">
        <f t="shared" si="3"/>
        <v>3129</v>
      </c>
      <c r="K38" s="152">
        <v>0</v>
      </c>
      <c r="L38" s="152">
        <v>3129</v>
      </c>
      <c r="M38" s="152">
        <v>0</v>
      </c>
      <c r="N38" s="152">
        <f t="shared" si="4"/>
        <v>0</v>
      </c>
      <c r="O38" s="152">
        <v>0</v>
      </c>
      <c r="P38" s="152">
        <v>0</v>
      </c>
      <c r="Q38" s="152">
        <v>0</v>
      </c>
      <c r="R38" s="152">
        <f t="shared" si="5"/>
        <v>355</v>
      </c>
      <c r="S38" s="152">
        <v>0</v>
      </c>
      <c r="T38" s="152">
        <v>355</v>
      </c>
      <c r="U38" s="152">
        <v>0</v>
      </c>
      <c r="V38" s="152">
        <f t="shared" si="6"/>
        <v>9</v>
      </c>
      <c r="W38" s="152">
        <v>0</v>
      </c>
      <c r="X38" s="152">
        <v>9</v>
      </c>
      <c r="Y38" s="152">
        <v>0</v>
      </c>
      <c r="Z38" s="152">
        <f t="shared" si="7"/>
        <v>158</v>
      </c>
      <c r="AA38" s="152">
        <v>0</v>
      </c>
      <c r="AB38" s="152">
        <v>158</v>
      </c>
      <c r="AC38" s="152">
        <v>0</v>
      </c>
      <c r="AD38" s="152">
        <f t="shared" si="8"/>
        <v>1202</v>
      </c>
      <c r="AE38" s="152">
        <f t="shared" si="9"/>
        <v>0</v>
      </c>
      <c r="AF38" s="152">
        <v>0</v>
      </c>
      <c r="AG38" s="152">
        <v>0</v>
      </c>
      <c r="AH38" s="152">
        <v>0</v>
      </c>
      <c r="AI38" s="152">
        <f t="shared" si="10"/>
        <v>1202</v>
      </c>
      <c r="AJ38" s="152">
        <v>0</v>
      </c>
      <c r="AK38" s="152">
        <v>0</v>
      </c>
      <c r="AL38" s="152">
        <v>1202</v>
      </c>
      <c r="AM38" s="152">
        <f t="shared" si="11"/>
        <v>0</v>
      </c>
      <c r="AN38" s="152">
        <v>0</v>
      </c>
      <c r="AO38" s="152">
        <v>0</v>
      </c>
      <c r="AP38" s="152">
        <v>0</v>
      </c>
      <c r="AQ38" s="152">
        <f t="shared" si="12"/>
        <v>0</v>
      </c>
      <c r="AR38" s="152">
        <v>0</v>
      </c>
      <c r="AS38" s="152">
        <v>0</v>
      </c>
      <c r="AT38" s="152">
        <v>0</v>
      </c>
      <c r="AU38" s="152">
        <f t="shared" si="13"/>
        <v>0</v>
      </c>
      <c r="AV38" s="152">
        <v>0</v>
      </c>
      <c r="AW38" s="152">
        <v>0</v>
      </c>
      <c r="AX38" s="152">
        <v>0</v>
      </c>
      <c r="AY38" s="152">
        <f t="shared" si="14"/>
        <v>0</v>
      </c>
      <c r="AZ38" s="152">
        <v>0</v>
      </c>
      <c r="BA38" s="152">
        <v>0</v>
      </c>
      <c r="BB38" s="152">
        <v>0</v>
      </c>
      <c r="BC38" s="152">
        <f t="shared" si="15"/>
        <v>712</v>
      </c>
      <c r="BD38" s="152">
        <f t="shared" si="16"/>
        <v>712</v>
      </c>
      <c r="BE38" s="152">
        <v>0</v>
      </c>
      <c r="BF38" s="152">
        <v>119</v>
      </c>
      <c r="BG38" s="152">
        <v>0</v>
      </c>
      <c r="BH38" s="152">
        <v>0</v>
      </c>
      <c r="BI38" s="152">
        <v>0</v>
      </c>
      <c r="BJ38" s="152">
        <v>593</v>
      </c>
      <c r="BK38" s="152">
        <f t="shared" si="18"/>
        <v>0</v>
      </c>
      <c r="BL38" s="152">
        <v>0</v>
      </c>
      <c r="BM38" s="152">
        <v>0</v>
      </c>
      <c r="BN38" s="152">
        <v>0</v>
      </c>
      <c r="BO38" s="152">
        <v>0</v>
      </c>
      <c r="BP38" s="152">
        <v>0</v>
      </c>
      <c r="BQ38" s="152">
        <v>0</v>
      </c>
      <c r="BR38" s="152">
        <f t="shared" si="41"/>
        <v>4363</v>
      </c>
      <c r="BS38" s="152">
        <f t="shared" si="41"/>
        <v>0</v>
      </c>
      <c r="BT38" s="152">
        <f t="shared" si="41"/>
        <v>3248</v>
      </c>
      <c r="BU38" s="152">
        <f t="shared" si="41"/>
        <v>0</v>
      </c>
      <c r="BV38" s="152">
        <f t="shared" si="41"/>
        <v>355</v>
      </c>
      <c r="BW38" s="152">
        <f t="shared" si="41"/>
        <v>9</v>
      </c>
      <c r="BX38" s="152">
        <f t="shared" si="41"/>
        <v>751</v>
      </c>
      <c r="BY38" s="152">
        <f t="shared" si="21"/>
        <v>3651</v>
      </c>
      <c r="BZ38" s="152">
        <f t="shared" si="22"/>
        <v>0</v>
      </c>
      <c r="CA38" s="152">
        <f t="shared" si="23"/>
        <v>3129</v>
      </c>
      <c r="CB38" s="152">
        <f t="shared" si="24"/>
        <v>0</v>
      </c>
      <c r="CC38" s="152">
        <f t="shared" si="25"/>
        <v>355</v>
      </c>
      <c r="CD38" s="152">
        <f t="shared" si="26"/>
        <v>9</v>
      </c>
      <c r="CE38" s="152">
        <f t="shared" si="27"/>
        <v>158</v>
      </c>
      <c r="CF38" s="152">
        <f t="shared" si="28"/>
        <v>712</v>
      </c>
      <c r="CG38" s="152">
        <f t="shared" si="42"/>
        <v>0</v>
      </c>
      <c r="CH38" s="152">
        <f t="shared" si="42"/>
        <v>119</v>
      </c>
      <c r="CI38" s="152">
        <f t="shared" si="42"/>
        <v>0</v>
      </c>
      <c r="CJ38" s="152">
        <f t="shared" si="42"/>
        <v>0</v>
      </c>
      <c r="CK38" s="152">
        <f t="shared" si="42"/>
        <v>0</v>
      </c>
      <c r="CL38" s="152">
        <f t="shared" si="42"/>
        <v>593</v>
      </c>
      <c r="CM38" s="152">
        <f t="shared" si="43"/>
        <v>1202</v>
      </c>
      <c r="CN38" s="152">
        <f t="shared" si="43"/>
        <v>0</v>
      </c>
      <c r="CO38" s="152">
        <f t="shared" si="43"/>
        <v>1202</v>
      </c>
      <c r="CP38" s="152">
        <f t="shared" si="43"/>
        <v>0</v>
      </c>
      <c r="CQ38" s="152">
        <f t="shared" si="43"/>
        <v>0</v>
      </c>
      <c r="CR38" s="152">
        <f t="shared" si="43"/>
        <v>0</v>
      </c>
      <c r="CS38" s="152">
        <f t="shared" si="43"/>
        <v>0</v>
      </c>
      <c r="CT38" s="152">
        <f t="shared" si="31"/>
        <v>1202</v>
      </c>
      <c r="CU38" s="152">
        <f t="shared" si="32"/>
        <v>0</v>
      </c>
      <c r="CV38" s="152">
        <f t="shared" si="33"/>
        <v>1202</v>
      </c>
      <c r="CW38" s="152">
        <f t="shared" si="34"/>
        <v>0</v>
      </c>
      <c r="CX38" s="152">
        <f t="shared" si="35"/>
        <v>0</v>
      </c>
      <c r="CY38" s="152">
        <f t="shared" si="36"/>
        <v>0</v>
      </c>
      <c r="CZ38" s="152">
        <f t="shared" si="37"/>
        <v>0</v>
      </c>
      <c r="DA38" s="152">
        <f t="shared" si="38"/>
        <v>0</v>
      </c>
      <c r="DB38" s="152">
        <f t="shared" si="44"/>
        <v>0</v>
      </c>
      <c r="DC38" s="152">
        <f t="shared" si="44"/>
        <v>0</v>
      </c>
      <c r="DD38" s="152">
        <f t="shared" si="44"/>
        <v>0</v>
      </c>
      <c r="DE38" s="152">
        <f t="shared" si="44"/>
        <v>0</v>
      </c>
      <c r="DF38" s="152">
        <f t="shared" si="44"/>
        <v>0</v>
      </c>
      <c r="DG38" s="152">
        <f t="shared" si="44"/>
        <v>0</v>
      </c>
      <c r="DH38" s="152">
        <v>0</v>
      </c>
      <c r="DI38" s="152">
        <f t="shared" si="40"/>
        <v>0</v>
      </c>
      <c r="DJ38" s="152">
        <v>0</v>
      </c>
      <c r="DK38" s="152">
        <v>0</v>
      </c>
      <c r="DL38" s="152">
        <v>0</v>
      </c>
      <c r="DM38" s="152">
        <v>0</v>
      </c>
    </row>
    <row r="39" spans="1:117" ht="13.5" customHeight="1" x14ac:dyDescent="0.2">
      <c r="A39" s="150" t="s">
        <v>36</v>
      </c>
      <c r="B39" s="151" t="s">
        <v>99</v>
      </c>
      <c r="C39" s="150" t="s">
        <v>100</v>
      </c>
      <c r="D39" s="152">
        <f t="shared" si="0"/>
        <v>5701</v>
      </c>
      <c r="E39" s="152">
        <f t="shared" si="1"/>
        <v>3382</v>
      </c>
      <c r="F39" s="152">
        <f t="shared" si="2"/>
        <v>0</v>
      </c>
      <c r="G39" s="152">
        <v>0</v>
      </c>
      <c r="H39" s="152">
        <v>0</v>
      </c>
      <c r="I39" s="152">
        <v>0</v>
      </c>
      <c r="J39" s="152">
        <f t="shared" si="3"/>
        <v>3295</v>
      </c>
      <c r="K39" s="152">
        <v>0</v>
      </c>
      <c r="L39" s="152">
        <v>3295</v>
      </c>
      <c r="M39" s="152">
        <v>0</v>
      </c>
      <c r="N39" s="152">
        <f t="shared" si="4"/>
        <v>87</v>
      </c>
      <c r="O39" s="152">
        <v>0</v>
      </c>
      <c r="P39" s="152">
        <v>87</v>
      </c>
      <c r="Q39" s="152">
        <v>0</v>
      </c>
      <c r="R39" s="152">
        <f t="shared" si="5"/>
        <v>0</v>
      </c>
      <c r="S39" s="152">
        <v>0</v>
      </c>
      <c r="T39" s="152">
        <v>0</v>
      </c>
      <c r="U39" s="152">
        <v>0</v>
      </c>
      <c r="V39" s="152">
        <f t="shared" si="6"/>
        <v>0</v>
      </c>
      <c r="W39" s="152">
        <v>0</v>
      </c>
      <c r="X39" s="152">
        <v>0</v>
      </c>
      <c r="Y39" s="152">
        <v>0</v>
      </c>
      <c r="Z39" s="152">
        <f t="shared" si="7"/>
        <v>0</v>
      </c>
      <c r="AA39" s="152">
        <v>0</v>
      </c>
      <c r="AB39" s="152">
        <v>0</v>
      </c>
      <c r="AC39" s="152">
        <v>0</v>
      </c>
      <c r="AD39" s="152">
        <f t="shared" si="8"/>
        <v>1203</v>
      </c>
      <c r="AE39" s="152">
        <f t="shared" si="9"/>
        <v>0</v>
      </c>
      <c r="AF39" s="152">
        <v>0</v>
      </c>
      <c r="AG39" s="152">
        <v>0</v>
      </c>
      <c r="AH39" s="152">
        <v>0</v>
      </c>
      <c r="AI39" s="152">
        <f t="shared" si="10"/>
        <v>1203</v>
      </c>
      <c r="AJ39" s="152">
        <v>0</v>
      </c>
      <c r="AK39" s="152">
        <v>0</v>
      </c>
      <c r="AL39" s="152">
        <v>1203</v>
      </c>
      <c r="AM39" s="152">
        <f t="shared" si="11"/>
        <v>0</v>
      </c>
      <c r="AN39" s="152">
        <v>0</v>
      </c>
      <c r="AO39" s="152">
        <v>0</v>
      </c>
      <c r="AP39" s="152">
        <v>0</v>
      </c>
      <c r="AQ39" s="152">
        <f t="shared" si="12"/>
        <v>0</v>
      </c>
      <c r="AR39" s="152">
        <v>0</v>
      </c>
      <c r="AS39" s="152">
        <v>0</v>
      </c>
      <c r="AT39" s="152">
        <v>0</v>
      </c>
      <c r="AU39" s="152">
        <f t="shared" si="13"/>
        <v>0</v>
      </c>
      <c r="AV39" s="152">
        <v>0</v>
      </c>
      <c r="AW39" s="152">
        <v>0</v>
      </c>
      <c r="AX39" s="152">
        <v>0</v>
      </c>
      <c r="AY39" s="152">
        <f t="shared" si="14"/>
        <v>0</v>
      </c>
      <c r="AZ39" s="152">
        <v>0</v>
      </c>
      <c r="BA39" s="152">
        <v>0</v>
      </c>
      <c r="BB39" s="152">
        <v>0</v>
      </c>
      <c r="BC39" s="152">
        <f t="shared" si="15"/>
        <v>1116</v>
      </c>
      <c r="BD39" s="152">
        <f t="shared" si="16"/>
        <v>1116</v>
      </c>
      <c r="BE39" s="152">
        <v>0</v>
      </c>
      <c r="BF39" s="152">
        <v>109</v>
      </c>
      <c r="BG39" s="152">
        <v>0</v>
      </c>
      <c r="BH39" s="152">
        <v>1001</v>
      </c>
      <c r="BI39" s="152">
        <v>0</v>
      </c>
      <c r="BJ39" s="152">
        <v>6</v>
      </c>
      <c r="BK39" s="152">
        <f t="shared" si="18"/>
        <v>0</v>
      </c>
      <c r="BL39" s="152">
        <v>0</v>
      </c>
      <c r="BM39" s="152">
        <v>0</v>
      </c>
      <c r="BN39" s="152">
        <v>0</v>
      </c>
      <c r="BO39" s="152">
        <v>0</v>
      </c>
      <c r="BP39" s="152">
        <v>0</v>
      </c>
      <c r="BQ39" s="152">
        <v>0</v>
      </c>
      <c r="BR39" s="152">
        <f t="shared" si="41"/>
        <v>4498</v>
      </c>
      <c r="BS39" s="152">
        <f t="shared" si="41"/>
        <v>0</v>
      </c>
      <c r="BT39" s="152">
        <f t="shared" si="41"/>
        <v>3404</v>
      </c>
      <c r="BU39" s="152">
        <f t="shared" si="41"/>
        <v>87</v>
      </c>
      <c r="BV39" s="152">
        <f t="shared" si="41"/>
        <v>1001</v>
      </c>
      <c r="BW39" s="152">
        <f t="shared" si="41"/>
        <v>0</v>
      </c>
      <c r="BX39" s="152">
        <f t="shared" si="41"/>
        <v>6</v>
      </c>
      <c r="BY39" s="152">
        <f t="shared" si="21"/>
        <v>3382</v>
      </c>
      <c r="BZ39" s="152">
        <f t="shared" si="22"/>
        <v>0</v>
      </c>
      <c r="CA39" s="152">
        <f t="shared" si="23"/>
        <v>3295</v>
      </c>
      <c r="CB39" s="152">
        <f t="shared" si="24"/>
        <v>87</v>
      </c>
      <c r="CC39" s="152">
        <f t="shared" si="25"/>
        <v>0</v>
      </c>
      <c r="CD39" s="152">
        <f t="shared" si="26"/>
        <v>0</v>
      </c>
      <c r="CE39" s="152">
        <f t="shared" si="27"/>
        <v>0</v>
      </c>
      <c r="CF39" s="152">
        <f t="shared" si="28"/>
        <v>1116</v>
      </c>
      <c r="CG39" s="152">
        <f t="shared" si="42"/>
        <v>0</v>
      </c>
      <c r="CH39" s="152">
        <f t="shared" si="42"/>
        <v>109</v>
      </c>
      <c r="CI39" s="152">
        <f t="shared" si="42"/>
        <v>0</v>
      </c>
      <c r="CJ39" s="152">
        <f t="shared" si="42"/>
        <v>1001</v>
      </c>
      <c r="CK39" s="152">
        <f t="shared" si="42"/>
        <v>0</v>
      </c>
      <c r="CL39" s="152">
        <f t="shared" si="42"/>
        <v>6</v>
      </c>
      <c r="CM39" s="152">
        <f t="shared" si="43"/>
        <v>1203</v>
      </c>
      <c r="CN39" s="152">
        <f t="shared" si="43"/>
        <v>0</v>
      </c>
      <c r="CO39" s="152">
        <f t="shared" si="43"/>
        <v>1203</v>
      </c>
      <c r="CP39" s="152">
        <f t="shared" si="43"/>
        <v>0</v>
      </c>
      <c r="CQ39" s="152">
        <f t="shared" si="43"/>
        <v>0</v>
      </c>
      <c r="CR39" s="152">
        <f t="shared" si="43"/>
        <v>0</v>
      </c>
      <c r="CS39" s="152">
        <f t="shared" si="43"/>
        <v>0</v>
      </c>
      <c r="CT39" s="152">
        <f t="shared" si="31"/>
        <v>1203</v>
      </c>
      <c r="CU39" s="152">
        <f t="shared" si="32"/>
        <v>0</v>
      </c>
      <c r="CV39" s="152">
        <f t="shared" si="33"/>
        <v>1203</v>
      </c>
      <c r="CW39" s="152">
        <f t="shared" si="34"/>
        <v>0</v>
      </c>
      <c r="CX39" s="152">
        <f t="shared" si="35"/>
        <v>0</v>
      </c>
      <c r="CY39" s="152">
        <f t="shared" si="36"/>
        <v>0</v>
      </c>
      <c r="CZ39" s="152">
        <f t="shared" si="37"/>
        <v>0</v>
      </c>
      <c r="DA39" s="152">
        <f t="shared" si="38"/>
        <v>0</v>
      </c>
      <c r="DB39" s="152">
        <f t="shared" si="44"/>
        <v>0</v>
      </c>
      <c r="DC39" s="152">
        <f t="shared" si="44"/>
        <v>0</v>
      </c>
      <c r="DD39" s="152">
        <f t="shared" si="44"/>
        <v>0</v>
      </c>
      <c r="DE39" s="152">
        <f t="shared" si="44"/>
        <v>0</v>
      </c>
      <c r="DF39" s="152">
        <f t="shared" si="44"/>
        <v>0</v>
      </c>
      <c r="DG39" s="152">
        <f t="shared" si="44"/>
        <v>0</v>
      </c>
      <c r="DH39" s="152">
        <v>0</v>
      </c>
      <c r="DI39" s="152">
        <f t="shared" si="40"/>
        <v>0</v>
      </c>
      <c r="DJ39" s="152">
        <v>0</v>
      </c>
      <c r="DK39" s="152">
        <v>0</v>
      </c>
      <c r="DL39" s="152">
        <v>0</v>
      </c>
      <c r="DM39" s="152">
        <v>0</v>
      </c>
    </row>
    <row r="40" spans="1:117" ht="13.5" customHeight="1" x14ac:dyDescent="0.2">
      <c r="A40" s="150" t="s">
        <v>36</v>
      </c>
      <c r="B40" s="151" t="s">
        <v>101</v>
      </c>
      <c r="C40" s="150" t="s">
        <v>102</v>
      </c>
      <c r="D40" s="152">
        <f t="shared" si="0"/>
        <v>5500</v>
      </c>
      <c r="E40" s="152">
        <f t="shared" si="1"/>
        <v>3274</v>
      </c>
      <c r="F40" s="152">
        <f t="shared" si="2"/>
        <v>0</v>
      </c>
      <c r="G40" s="152">
        <v>0</v>
      </c>
      <c r="H40" s="152">
        <v>0</v>
      </c>
      <c r="I40" s="152">
        <v>0</v>
      </c>
      <c r="J40" s="152">
        <f t="shared" si="3"/>
        <v>3039</v>
      </c>
      <c r="K40" s="152">
        <v>0</v>
      </c>
      <c r="L40" s="152">
        <v>3039</v>
      </c>
      <c r="M40" s="152">
        <v>0</v>
      </c>
      <c r="N40" s="152">
        <f t="shared" si="4"/>
        <v>14</v>
      </c>
      <c r="O40" s="152">
        <v>0</v>
      </c>
      <c r="P40" s="152">
        <v>14</v>
      </c>
      <c r="Q40" s="152">
        <v>0</v>
      </c>
      <c r="R40" s="152">
        <f t="shared" si="5"/>
        <v>194</v>
      </c>
      <c r="S40" s="152">
        <v>0</v>
      </c>
      <c r="T40" s="152">
        <v>194</v>
      </c>
      <c r="U40" s="152">
        <v>0</v>
      </c>
      <c r="V40" s="152">
        <f t="shared" si="6"/>
        <v>0</v>
      </c>
      <c r="W40" s="152">
        <v>0</v>
      </c>
      <c r="X40" s="152">
        <v>0</v>
      </c>
      <c r="Y40" s="152">
        <v>0</v>
      </c>
      <c r="Z40" s="152">
        <f t="shared" si="7"/>
        <v>27</v>
      </c>
      <c r="AA40" s="152">
        <v>27</v>
      </c>
      <c r="AB40" s="152">
        <v>0</v>
      </c>
      <c r="AC40" s="152">
        <v>0</v>
      </c>
      <c r="AD40" s="152">
        <f t="shared" si="8"/>
        <v>1634</v>
      </c>
      <c r="AE40" s="152">
        <f t="shared" si="9"/>
        <v>0</v>
      </c>
      <c r="AF40" s="152">
        <v>0</v>
      </c>
      <c r="AG40" s="152">
        <v>0</v>
      </c>
      <c r="AH40" s="152">
        <v>0</v>
      </c>
      <c r="AI40" s="152">
        <f t="shared" si="10"/>
        <v>1634</v>
      </c>
      <c r="AJ40" s="152">
        <v>0</v>
      </c>
      <c r="AK40" s="152">
        <v>0</v>
      </c>
      <c r="AL40" s="152">
        <v>1634</v>
      </c>
      <c r="AM40" s="152">
        <f t="shared" si="11"/>
        <v>0</v>
      </c>
      <c r="AN40" s="152">
        <v>0</v>
      </c>
      <c r="AO40" s="152">
        <v>0</v>
      </c>
      <c r="AP40" s="152">
        <v>0</v>
      </c>
      <c r="AQ40" s="152">
        <f t="shared" si="12"/>
        <v>0</v>
      </c>
      <c r="AR40" s="152">
        <v>0</v>
      </c>
      <c r="AS40" s="152">
        <v>0</v>
      </c>
      <c r="AT40" s="152">
        <v>0</v>
      </c>
      <c r="AU40" s="152">
        <f t="shared" si="13"/>
        <v>0</v>
      </c>
      <c r="AV40" s="152">
        <v>0</v>
      </c>
      <c r="AW40" s="152">
        <v>0</v>
      </c>
      <c r="AX40" s="152">
        <v>0</v>
      </c>
      <c r="AY40" s="152">
        <f t="shared" si="14"/>
        <v>0</v>
      </c>
      <c r="AZ40" s="152">
        <v>0</v>
      </c>
      <c r="BA40" s="152">
        <v>0</v>
      </c>
      <c r="BB40" s="152">
        <v>0</v>
      </c>
      <c r="BC40" s="152">
        <f t="shared" si="15"/>
        <v>592</v>
      </c>
      <c r="BD40" s="152">
        <f t="shared" si="16"/>
        <v>559</v>
      </c>
      <c r="BE40" s="152">
        <v>0</v>
      </c>
      <c r="BF40" s="152">
        <v>0</v>
      </c>
      <c r="BG40" s="152">
        <v>37</v>
      </c>
      <c r="BH40" s="152">
        <v>240</v>
      </c>
      <c r="BI40" s="152">
        <v>5</v>
      </c>
      <c r="BJ40" s="152">
        <v>277</v>
      </c>
      <c r="BK40" s="152">
        <f t="shared" si="18"/>
        <v>33</v>
      </c>
      <c r="BL40" s="152">
        <v>0</v>
      </c>
      <c r="BM40" s="152">
        <v>33</v>
      </c>
      <c r="BN40" s="152">
        <v>0</v>
      </c>
      <c r="BO40" s="152">
        <v>0</v>
      </c>
      <c r="BP40" s="152">
        <v>0</v>
      </c>
      <c r="BQ40" s="152">
        <v>0</v>
      </c>
      <c r="BR40" s="152">
        <f t="shared" si="41"/>
        <v>3833</v>
      </c>
      <c r="BS40" s="152">
        <f t="shared" si="41"/>
        <v>0</v>
      </c>
      <c r="BT40" s="152">
        <f t="shared" si="41"/>
        <v>3039</v>
      </c>
      <c r="BU40" s="152">
        <f t="shared" si="41"/>
        <v>51</v>
      </c>
      <c r="BV40" s="152">
        <f t="shared" si="41"/>
        <v>434</v>
      </c>
      <c r="BW40" s="152">
        <f t="shared" si="41"/>
        <v>5</v>
      </c>
      <c r="BX40" s="152">
        <f t="shared" si="41"/>
        <v>304</v>
      </c>
      <c r="BY40" s="152">
        <f t="shared" si="21"/>
        <v>3274</v>
      </c>
      <c r="BZ40" s="152">
        <f t="shared" si="22"/>
        <v>0</v>
      </c>
      <c r="CA40" s="152">
        <f t="shared" si="23"/>
        <v>3039</v>
      </c>
      <c r="CB40" s="152">
        <f t="shared" si="24"/>
        <v>14</v>
      </c>
      <c r="CC40" s="152">
        <f t="shared" si="25"/>
        <v>194</v>
      </c>
      <c r="CD40" s="152">
        <f t="shared" si="26"/>
        <v>0</v>
      </c>
      <c r="CE40" s="152">
        <f t="shared" si="27"/>
        <v>27</v>
      </c>
      <c r="CF40" s="152">
        <f t="shared" si="28"/>
        <v>559</v>
      </c>
      <c r="CG40" s="152">
        <f t="shared" si="42"/>
        <v>0</v>
      </c>
      <c r="CH40" s="152">
        <f t="shared" si="42"/>
        <v>0</v>
      </c>
      <c r="CI40" s="152">
        <f t="shared" si="42"/>
        <v>37</v>
      </c>
      <c r="CJ40" s="152">
        <f t="shared" si="42"/>
        <v>240</v>
      </c>
      <c r="CK40" s="152">
        <f t="shared" si="42"/>
        <v>5</v>
      </c>
      <c r="CL40" s="152">
        <f t="shared" si="42"/>
        <v>277</v>
      </c>
      <c r="CM40" s="152">
        <f t="shared" si="43"/>
        <v>1667</v>
      </c>
      <c r="CN40" s="152">
        <f t="shared" si="43"/>
        <v>0</v>
      </c>
      <c r="CO40" s="152">
        <f t="shared" si="43"/>
        <v>1667</v>
      </c>
      <c r="CP40" s="152">
        <f t="shared" si="43"/>
        <v>0</v>
      </c>
      <c r="CQ40" s="152">
        <f t="shared" si="43"/>
        <v>0</v>
      </c>
      <c r="CR40" s="152">
        <f t="shared" si="43"/>
        <v>0</v>
      </c>
      <c r="CS40" s="152">
        <f t="shared" si="43"/>
        <v>0</v>
      </c>
      <c r="CT40" s="152">
        <f t="shared" si="31"/>
        <v>1634</v>
      </c>
      <c r="CU40" s="152">
        <f t="shared" si="32"/>
        <v>0</v>
      </c>
      <c r="CV40" s="152">
        <f t="shared" si="33"/>
        <v>1634</v>
      </c>
      <c r="CW40" s="152">
        <f t="shared" si="34"/>
        <v>0</v>
      </c>
      <c r="CX40" s="152">
        <f t="shared" si="35"/>
        <v>0</v>
      </c>
      <c r="CY40" s="152">
        <f t="shared" si="36"/>
        <v>0</v>
      </c>
      <c r="CZ40" s="152">
        <f t="shared" si="37"/>
        <v>0</v>
      </c>
      <c r="DA40" s="152">
        <f t="shared" si="38"/>
        <v>33</v>
      </c>
      <c r="DB40" s="152">
        <f t="shared" si="44"/>
        <v>0</v>
      </c>
      <c r="DC40" s="152">
        <f t="shared" si="44"/>
        <v>33</v>
      </c>
      <c r="DD40" s="152">
        <f t="shared" si="44"/>
        <v>0</v>
      </c>
      <c r="DE40" s="152">
        <f t="shared" si="44"/>
        <v>0</v>
      </c>
      <c r="DF40" s="152">
        <f t="shared" si="44"/>
        <v>0</v>
      </c>
      <c r="DG40" s="152">
        <f t="shared" si="44"/>
        <v>0</v>
      </c>
      <c r="DH40" s="152">
        <v>0</v>
      </c>
      <c r="DI40" s="152">
        <f t="shared" si="40"/>
        <v>1</v>
      </c>
      <c r="DJ40" s="152">
        <v>0</v>
      </c>
      <c r="DK40" s="152">
        <v>0</v>
      </c>
      <c r="DL40" s="152">
        <v>0</v>
      </c>
      <c r="DM40" s="152">
        <v>1</v>
      </c>
    </row>
    <row r="41" spans="1:117" ht="13.5" customHeight="1" x14ac:dyDescent="0.2">
      <c r="A41" s="150" t="s">
        <v>36</v>
      </c>
      <c r="B41" s="151" t="s">
        <v>103</v>
      </c>
      <c r="C41" s="150" t="s">
        <v>104</v>
      </c>
      <c r="D41" s="152">
        <f t="shared" si="0"/>
        <v>1960</v>
      </c>
      <c r="E41" s="152">
        <f t="shared" si="1"/>
        <v>1498</v>
      </c>
      <c r="F41" s="152">
        <f t="shared" si="2"/>
        <v>0</v>
      </c>
      <c r="G41" s="152">
        <v>0</v>
      </c>
      <c r="H41" s="152">
        <v>0</v>
      </c>
      <c r="I41" s="152">
        <v>0</v>
      </c>
      <c r="J41" s="152">
        <f t="shared" si="3"/>
        <v>1349</v>
      </c>
      <c r="K41" s="152">
        <v>0</v>
      </c>
      <c r="L41" s="152">
        <v>1349</v>
      </c>
      <c r="M41" s="152">
        <v>0</v>
      </c>
      <c r="N41" s="152">
        <f t="shared" si="4"/>
        <v>73</v>
      </c>
      <c r="O41" s="152">
        <v>0</v>
      </c>
      <c r="P41" s="152">
        <v>73</v>
      </c>
      <c r="Q41" s="152">
        <v>0</v>
      </c>
      <c r="R41" s="152">
        <f t="shared" si="5"/>
        <v>33</v>
      </c>
      <c r="S41" s="152">
        <v>0</v>
      </c>
      <c r="T41" s="152">
        <v>33</v>
      </c>
      <c r="U41" s="152">
        <v>0</v>
      </c>
      <c r="V41" s="152">
        <f t="shared" si="6"/>
        <v>3</v>
      </c>
      <c r="W41" s="152">
        <v>3</v>
      </c>
      <c r="X41" s="152">
        <v>0</v>
      </c>
      <c r="Y41" s="152">
        <v>0</v>
      </c>
      <c r="Z41" s="152">
        <f t="shared" si="7"/>
        <v>40</v>
      </c>
      <c r="AA41" s="152">
        <v>0</v>
      </c>
      <c r="AB41" s="152">
        <v>40</v>
      </c>
      <c r="AC41" s="152">
        <v>0</v>
      </c>
      <c r="AD41" s="152">
        <f t="shared" si="8"/>
        <v>438</v>
      </c>
      <c r="AE41" s="152">
        <f t="shared" si="9"/>
        <v>0</v>
      </c>
      <c r="AF41" s="152">
        <v>0</v>
      </c>
      <c r="AG41" s="152">
        <v>0</v>
      </c>
      <c r="AH41" s="152">
        <v>0</v>
      </c>
      <c r="AI41" s="152">
        <f t="shared" si="10"/>
        <v>435</v>
      </c>
      <c r="AJ41" s="152">
        <v>0</v>
      </c>
      <c r="AK41" s="152">
        <v>0</v>
      </c>
      <c r="AL41" s="152">
        <v>435</v>
      </c>
      <c r="AM41" s="152">
        <f t="shared" si="11"/>
        <v>0</v>
      </c>
      <c r="AN41" s="152">
        <v>0</v>
      </c>
      <c r="AO41" s="152">
        <v>0</v>
      </c>
      <c r="AP41" s="152">
        <v>0</v>
      </c>
      <c r="AQ41" s="152">
        <f t="shared" si="12"/>
        <v>0</v>
      </c>
      <c r="AR41" s="152">
        <v>0</v>
      </c>
      <c r="AS41" s="152">
        <v>0</v>
      </c>
      <c r="AT41" s="152">
        <v>0</v>
      </c>
      <c r="AU41" s="152">
        <f t="shared" si="13"/>
        <v>0</v>
      </c>
      <c r="AV41" s="152">
        <v>0</v>
      </c>
      <c r="AW41" s="152">
        <v>0</v>
      </c>
      <c r="AX41" s="152">
        <v>0</v>
      </c>
      <c r="AY41" s="152">
        <f t="shared" si="14"/>
        <v>3</v>
      </c>
      <c r="AZ41" s="152">
        <v>0</v>
      </c>
      <c r="BA41" s="152">
        <v>0</v>
      </c>
      <c r="BB41" s="152">
        <v>3</v>
      </c>
      <c r="BC41" s="152">
        <f t="shared" si="15"/>
        <v>24</v>
      </c>
      <c r="BD41" s="152">
        <f t="shared" si="16"/>
        <v>10</v>
      </c>
      <c r="BE41" s="152">
        <v>0</v>
      </c>
      <c r="BF41" s="152">
        <v>4</v>
      </c>
      <c r="BG41" s="152">
        <v>0</v>
      </c>
      <c r="BH41" s="152">
        <v>0</v>
      </c>
      <c r="BI41" s="152">
        <v>0</v>
      </c>
      <c r="BJ41" s="152">
        <v>6</v>
      </c>
      <c r="BK41" s="152">
        <f t="shared" si="18"/>
        <v>14</v>
      </c>
      <c r="BL41" s="152">
        <v>0</v>
      </c>
      <c r="BM41" s="152">
        <v>14</v>
      </c>
      <c r="BN41" s="152">
        <v>0</v>
      </c>
      <c r="BO41" s="152">
        <v>0</v>
      </c>
      <c r="BP41" s="152">
        <v>0</v>
      </c>
      <c r="BQ41" s="152">
        <v>0</v>
      </c>
      <c r="BR41" s="152">
        <f t="shared" si="41"/>
        <v>1508</v>
      </c>
      <c r="BS41" s="152">
        <f t="shared" si="41"/>
        <v>0</v>
      </c>
      <c r="BT41" s="152">
        <f t="shared" si="41"/>
        <v>1353</v>
      </c>
      <c r="BU41" s="152">
        <f t="shared" si="41"/>
        <v>73</v>
      </c>
      <c r="BV41" s="152">
        <f t="shared" si="41"/>
        <v>33</v>
      </c>
      <c r="BW41" s="152">
        <f t="shared" si="41"/>
        <v>3</v>
      </c>
      <c r="BX41" s="152">
        <f t="shared" si="41"/>
        <v>46</v>
      </c>
      <c r="BY41" s="152">
        <f t="shared" si="21"/>
        <v>1498</v>
      </c>
      <c r="BZ41" s="152">
        <f t="shared" si="22"/>
        <v>0</v>
      </c>
      <c r="CA41" s="152">
        <f t="shared" si="23"/>
        <v>1349</v>
      </c>
      <c r="CB41" s="152">
        <f t="shared" si="24"/>
        <v>73</v>
      </c>
      <c r="CC41" s="152">
        <f t="shared" si="25"/>
        <v>33</v>
      </c>
      <c r="CD41" s="152">
        <f t="shared" si="26"/>
        <v>3</v>
      </c>
      <c r="CE41" s="152">
        <f t="shared" si="27"/>
        <v>40</v>
      </c>
      <c r="CF41" s="152">
        <f t="shared" si="28"/>
        <v>10</v>
      </c>
      <c r="CG41" s="152">
        <f t="shared" si="42"/>
        <v>0</v>
      </c>
      <c r="CH41" s="152">
        <f t="shared" si="42"/>
        <v>4</v>
      </c>
      <c r="CI41" s="152">
        <f t="shared" si="42"/>
        <v>0</v>
      </c>
      <c r="CJ41" s="152">
        <f t="shared" si="42"/>
        <v>0</v>
      </c>
      <c r="CK41" s="152">
        <f t="shared" si="42"/>
        <v>0</v>
      </c>
      <c r="CL41" s="152">
        <f t="shared" si="42"/>
        <v>6</v>
      </c>
      <c r="CM41" s="152">
        <f t="shared" si="43"/>
        <v>452</v>
      </c>
      <c r="CN41" s="152">
        <f t="shared" si="43"/>
        <v>0</v>
      </c>
      <c r="CO41" s="152">
        <f t="shared" si="43"/>
        <v>449</v>
      </c>
      <c r="CP41" s="152">
        <f t="shared" si="43"/>
        <v>0</v>
      </c>
      <c r="CQ41" s="152">
        <f t="shared" si="43"/>
        <v>0</v>
      </c>
      <c r="CR41" s="152">
        <f t="shared" si="43"/>
        <v>0</v>
      </c>
      <c r="CS41" s="152">
        <f t="shared" si="43"/>
        <v>3</v>
      </c>
      <c r="CT41" s="152">
        <f t="shared" si="31"/>
        <v>438</v>
      </c>
      <c r="CU41" s="152">
        <f t="shared" si="32"/>
        <v>0</v>
      </c>
      <c r="CV41" s="152">
        <f t="shared" si="33"/>
        <v>435</v>
      </c>
      <c r="CW41" s="152">
        <f t="shared" si="34"/>
        <v>0</v>
      </c>
      <c r="CX41" s="152">
        <f t="shared" si="35"/>
        <v>0</v>
      </c>
      <c r="CY41" s="152">
        <f t="shared" si="36"/>
        <v>0</v>
      </c>
      <c r="CZ41" s="152">
        <f t="shared" si="37"/>
        <v>3</v>
      </c>
      <c r="DA41" s="152">
        <f t="shared" si="38"/>
        <v>14</v>
      </c>
      <c r="DB41" s="152">
        <f t="shared" si="44"/>
        <v>0</v>
      </c>
      <c r="DC41" s="152">
        <f t="shared" si="44"/>
        <v>14</v>
      </c>
      <c r="DD41" s="152">
        <f t="shared" si="44"/>
        <v>0</v>
      </c>
      <c r="DE41" s="152">
        <f t="shared" si="44"/>
        <v>0</v>
      </c>
      <c r="DF41" s="152">
        <f t="shared" si="44"/>
        <v>0</v>
      </c>
      <c r="DG41" s="152">
        <f t="shared" si="44"/>
        <v>0</v>
      </c>
      <c r="DH41" s="152">
        <v>0</v>
      </c>
      <c r="DI41" s="152">
        <f t="shared" si="40"/>
        <v>1</v>
      </c>
      <c r="DJ41" s="152">
        <v>1</v>
      </c>
      <c r="DK41" s="152">
        <v>0</v>
      </c>
      <c r="DL41" s="152">
        <v>0</v>
      </c>
      <c r="DM41" s="152">
        <v>0</v>
      </c>
    </row>
    <row r="42" spans="1:117" ht="13.5" customHeight="1" x14ac:dyDescent="0.2">
      <c r="A42" s="150" t="s">
        <v>36</v>
      </c>
      <c r="B42" s="151" t="s">
        <v>105</v>
      </c>
      <c r="C42" s="150" t="s">
        <v>106</v>
      </c>
      <c r="D42" s="152">
        <f t="shared" si="0"/>
        <v>1576</v>
      </c>
      <c r="E42" s="152">
        <f t="shared" si="1"/>
        <v>1037</v>
      </c>
      <c r="F42" s="152">
        <f t="shared" si="2"/>
        <v>0</v>
      </c>
      <c r="G42" s="152">
        <v>0</v>
      </c>
      <c r="H42" s="152">
        <v>0</v>
      </c>
      <c r="I42" s="152">
        <v>0</v>
      </c>
      <c r="J42" s="152">
        <f t="shared" si="3"/>
        <v>923</v>
      </c>
      <c r="K42" s="152">
        <v>0</v>
      </c>
      <c r="L42" s="152">
        <v>923</v>
      </c>
      <c r="M42" s="152">
        <v>0</v>
      </c>
      <c r="N42" s="152">
        <f t="shared" si="4"/>
        <v>51</v>
      </c>
      <c r="O42" s="152">
        <v>0</v>
      </c>
      <c r="P42" s="152">
        <v>51</v>
      </c>
      <c r="Q42" s="152">
        <v>0</v>
      </c>
      <c r="R42" s="152">
        <f t="shared" si="5"/>
        <v>25</v>
      </c>
      <c r="S42" s="152">
        <v>0</v>
      </c>
      <c r="T42" s="152">
        <v>25</v>
      </c>
      <c r="U42" s="152">
        <v>0</v>
      </c>
      <c r="V42" s="152">
        <f t="shared" si="6"/>
        <v>1</v>
      </c>
      <c r="W42" s="152">
        <v>1</v>
      </c>
      <c r="X42" s="152">
        <v>0</v>
      </c>
      <c r="Y42" s="152">
        <v>0</v>
      </c>
      <c r="Z42" s="152">
        <f t="shared" si="7"/>
        <v>37</v>
      </c>
      <c r="AA42" s="152">
        <v>0</v>
      </c>
      <c r="AB42" s="152">
        <v>37</v>
      </c>
      <c r="AC42" s="152">
        <v>0</v>
      </c>
      <c r="AD42" s="152">
        <f t="shared" si="8"/>
        <v>534</v>
      </c>
      <c r="AE42" s="152">
        <f t="shared" si="9"/>
        <v>0</v>
      </c>
      <c r="AF42" s="152">
        <v>0</v>
      </c>
      <c r="AG42" s="152">
        <v>0</v>
      </c>
      <c r="AH42" s="152">
        <v>0</v>
      </c>
      <c r="AI42" s="152">
        <f t="shared" si="10"/>
        <v>513</v>
      </c>
      <c r="AJ42" s="152">
        <v>0</v>
      </c>
      <c r="AK42" s="152">
        <v>0</v>
      </c>
      <c r="AL42" s="152">
        <v>513</v>
      </c>
      <c r="AM42" s="152">
        <f t="shared" si="11"/>
        <v>0</v>
      </c>
      <c r="AN42" s="152">
        <v>0</v>
      </c>
      <c r="AO42" s="152">
        <v>0</v>
      </c>
      <c r="AP42" s="152">
        <v>0</v>
      </c>
      <c r="AQ42" s="152">
        <f t="shared" si="12"/>
        <v>0</v>
      </c>
      <c r="AR42" s="152">
        <v>0</v>
      </c>
      <c r="AS42" s="152">
        <v>0</v>
      </c>
      <c r="AT42" s="152">
        <v>0</v>
      </c>
      <c r="AU42" s="152">
        <f t="shared" si="13"/>
        <v>0</v>
      </c>
      <c r="AV42" s="152">
        <v>0</v>
      </c>
      <c r="AW42" s="152">
        <v>0</v>
      </c>
      <c r="AX42" s="152">
        <v>0</v>
      </c>
      <c r="AY42" s="152">
        <f t="shared" si="14"/>
        <v>21</v>
      </c>
      <c r="AZ42" s="152">
        <v>0</v>
      </c>
      <c r="BA42" s="152">
        <v>0</v>
      </c>
      <c r="BB42" s="152">
        <v>21</v>
      </c>
      <c r="BC42" s="152">
        <f t="shared" si="15"/>
        <v>5</v>
      </c>
      <c r="BD42" s="152">
        <f t="shared" si="16"/>
        <v>1</v>
      </c>
      <c r="BE42" s="152">
        <v>0</v>
      </c>
      <c r="BF42" s="152">
        <v>1</v>
      </c>
      <c r="BG42" s="152">
        <v>0</v>
      </c>
      <c r="BH42" s="152">
        <v>0</v>
      </c>
      <c r="BI42" s="152">
        <v>0</v>
      </c>
      <c r="BJ42" s="152">
        <v>0</v>
      </c>
      <c r="BK42" s="152">
        <f t="shared" si="18"/>
        <v>4</v>
      </c>
      <c r="BL42" s="152">
        <v>0</v>
      </c>
      <c r="BM42" s="152">
        <v>4</v>
      </c>
      <c r="BN42" s="152">
        <v>0</v>
      </c>
      <c r="BO42" s="152">
        <v>0</v>
      </c>
      <c r="BP42" s="152">
        <v>0</v>
      </c>
      <c r="BQ42" s="152">
        <v>0</v>
      </c>
      <c r="BR42" s="152">
        <f t="shared" si="41"/>
        <v>1038</v>
      </c>
      <c r="BS42" s="152">
        <f t="shared" si="41"/>
        <v>0</v>
      </c>
      <c r="BT42" s="152">
        <f t="shared" si="41"/>
        <v>924</v>
      </c>
      <c r="BU42" s="152">
        <f t="shared" si="41"/>
        <v>51</v>
      </c>
      <c r="BV42" s="152">
        <f t="shared" si="41"/>
        <v>25</v>
      </c>
      <c r="BW42" s="152">
        <f t="shared" si="41"/>
        <v>1</v>
      </c>
      <c r="BX42" s="152">
        <f t="shared" si="41"/>
        <v>37</v>
      </c>
      <c r="BY42" s="152">
        <f t="shared" si="21"/>
        <v>1037</v>
      </c>
      <c r="BZ42" s="152">
        <f t="shared" si="22"/>
        <v>0</v>
      </c>
      <c r="CA42" s="152">
        <f t="shared" si="23"/>
        <v>923</v>
      </c>
      <c r="CB42" s="152">
        <f t="shared" si="24"/>
        <v>51</v>
      </c>
      <c r="CC42" s="152">
        <f t="shared" si="25"/>
        <v>25</v>
      </c>
      <c r="CD42" s="152">
        <f t="shared" si="26"/>
        <v>1</v>
      </c>
      <c r="CE42" s="152">
        <f t="shared" si="27"/>
        <v>37</v>
      </c>
      <c r="CF42" s="152">
        <f t="shared" si="28"/>
        <v>1</v>
      </c>
      <c r="CG42" s="152">
        <f t="shared" si="42"/>
        <v>0</v>
      </c>
      <c r="CH42" s="152">
        <f t="shared" si="42"/>
        <v>1</v>
      </c>
      <c r="CI42" s="152">
        <f t="shared" si="42"/>
        <v>0</v>
      </c>
      <c r="CJ42" s="152">
        <f t="shared" si="42"/>
        <v>0</v>
      </c>
      <c r="CK42" s="152">
        <f t="shared" si="42"/>
        <v>0</v>
      </c>
      <c r="CL42" s="152">
        <f t="shared" si="42"/>
        <v>0</v>
      </c>
      <c r="CM42" s="152">
        <f t="shared" si="43"/>
        <v>538</v>
      </c>
      <c r="CN42" s="152">
        <f t="shared" si="43"/>
        <v>0</v>
      </c>
      <c r="CO42" s="152">
        <f t="shared" si="43"/>
        <v>517</v>
      </c>
      <c r="CP42" s="152">
        <f t="shared" si="43"/>
        <v>0</v>
      </c>
      <c r="CQ42" s="152">
        <f t="shared" si="43"/>
        <v>0</v>
      </c>
      <c r="CR42" s="152">
        <f t="shared" si="43"/>
        <v>0</v>
      </c>
      <c r="CS42" s="152">
        <f t="shared" si="43"/>
        <v>21</v>
      </c>
      <c r="CT42" s="152">
        <f t="shared" si="31"/>
        <v>534</v>
      </c>
      <c r="CU42" s="152">
        <f t="shared" si="32"/>
        <v>0</v>
      </c>
      <c r="CV42" s="152">
        <f t="shared" si="33"/>
        <v>513</v>
      </c>
      <c r="CW42" s="152">
        <f t="shared" si="34"/>
        <v>0</v>
      </c>
      <c r="CX42" s="152">
        <f t="shared" si="35"/>
        <v>0</v>
      </c>
      <c r="CY42" s="152">
        <f t="shared" si="36"/>
        <v>0</v>
      </c>
      <c r="CZ42" s="152">
        <f t="shared" si="37"/>
        <v>21</v>
      </c>
      <c r="DA42" s="152">
        <f t="shared" si="38"/>
        <v>4</v>
      </c>
      <c r="DB42" s="152">
        <f t="shared" si="44"/>
        <v>0</v>
      </c>
      <c r="DC42" s="152">
        <f t="shared" si="44"/>
        <v>4</v>
      </c>
      <c r="DD42" s="152">
        <f t="shared" si="44"/>
        <v>0</v>
      </c>
      <c r="DE42" s="152">
        <f t="shared" si="44"/>
        <v>0</v>
      </c>
      <c r="DF42" s="152">
        <f t="shared" si="44"/>
        <v>0</v>
      </c>
      <c r="DG42" s="152">
        <f t="shared" si="44"/>
        <v>0</v>
      </c>
      <c r="DH42" s="152">
        <v>0</v>
      </c>
      <c r="DI42" s="152">
        <f t="shared" si="40"/>
        <v>0</v>
      </c>
      <c r="DJ42" s="152">
        <v>0</v>
      </c>
      <c r="DK42" s="152">
        <v>0</v>
      </c>
      <c r="DL42" s="152">
        <v>0</v>
      </c>
      <c r="DM42" s="152">
        <v>0</v>
      </c>
    </row>
    <row r="43" spans="1:117" ht="13.5" customHeight="1" x14ac:dyDescent="0.2">
      <c r="A43" s="150" t="s">
        <v>36</v>
      </c>
      <c r="B43" s="151" t="s">
        <v>107</v>
      </c>
      <c r="C43" s="150" t="s">
        <v>108</v>
      </c>
      <c r="D43" s="152">
        <f t="shared" si="0"/>
        <v>2012</v>
      </c>
      <c r="E43" s="152">
        <f t="shared" si="1"/>
        <v>1658</v>
      </c>
      <c r="F43" s="152">
        <f t="shared" si="2"/>
        <v>0</v>
      </c>
      <c r="G43" s="152">
        <v>0</v>
      </c>
      <c r="H43" s="152">
        <v>0</v>
      </c>
      <c r="I43" s="152">
        <v>0</v>
      </c>
      <c r="J43" s="152">
        <f t="shared" si="3"/>
        <v>1393</v>
      </c>
      <c r="K43" s="152">
        <v>0</v>
      </c>
      <c r="L43" s="152">
        <v>1393</v>
      </c>
      <c r="M43" s="152">
        <v>0</v>
      </c>
      <c r="N43" s="152">
        <f t="shared" si="4"/>
        <v>82</v>
      </c>
      <c r="O43" s="152">
        <v>0</v>
      </c>
      <c r="P43" s="152">
        <v>82</v>
      </c>
      <c r="Q43" s="152">
        <v>0</v>
      </c>
      <c r="R43" s="152">
        <f t="shared" si="5"/>
        <v>108</v>
      </c>
      <c r="S43" s="152">
        <v>0</v>
      </c>
      <c r="T43" s="152">
        <v>108</v>
      </c>
      <c r="U43" s="152">
        <v>0</v>
      </c>
      <c r="V43" s="152">
        <f t="shared" si="6"/>
        <v>5</v>
      </c>
      <c r="W43" s="152">
        <v>4</v>
      </c>
      <c r="X43" s="152">
        <v>1</v>
      </c>
      <c r="Y43" s="152">
        <v>0</v>
      </c>
      <c r="Z43" s="152">
        <f t="shared" si="7"/>
        <v>70</v>
      </c>
      <c r="AA43" s="152">
        <v>0</v>
      </c>
      <c r="AB43" s="152">
        <v>70</v>
      </c>
      <c r="AC43" s="152">
        <v>0</v>
      </c>
      <c r="AD43" s="152">
        <f t="shared" si="8"/>
        <v>329</v>
      </c>
      <c r="AE43" s="152">
        <f t="shared" si="9"/>
        <v>0</v>
      </c>
      <c r="AF43" s="152">
        <v>0</v>
      </c>
      <c r="AG43" s="152">
        <v>0</v>
      </c>
      <c r="AH43" s="152">
        <v>0</v>
      </c>
      <c r="AI43" s="152">
        <f t="shared" si="10"/>
        <v>329</v>
      </c>
      <c r="AJ43" s="152">
        <v>0</v>
      </c>
      <c r="AK43" s="152">
        <v>0</v>
      </c>
      <c r="AL43" s="152">
        <v>329</v>
      </c>
      <c r="AM43" s="152">
        <f t="shared" si="11"/>
        <v>0</v>
      </c>
      <c r="AN43" s="152">
        <v>0</v>
      </c>
      <c r="AO43" s="152">
        <v>0</v>
      </c>
      <c r="AP43" s="152">
        <v>0</v>
      </c>
      <c r="AQ43" s="152">
        <f t="shared" si="12"/>
        <v>0</v>
      </c>
      <c r="AR43" s="152">
        <v>0</v>
      </c>
      <c r="AS43" s="152">
        <v>0</v>
      </c>
      <c r="AT43" s="152">
        <v>0</v>
      </c>
      <c r="AU43" s="152">
        <f t="shared" si="13"/>
        <v>0</v>
      </c>
      <c r="AV43" s="152">
        <v>0</v>
      </c>
      <c r="AW43" s="152">
        <v>0</v>
      </c>
      <c r="AX43" s="152">
        <v>0</v>
      </c>
      <c r="AY43" s="152">
        <f t="shared" si="14"/>
        <v>0</v>
      </c>
      <c r="AZ43" s="152">
        <v>0</v>
      </c>
      <c r="BA43" s="152">
        <v>0</v>
      </c>
      <c r="BB43" s="152">
        <v>0</v>
      </c>
      <c r="BC43" s="152">
        <f t="shared" si="15"/>
        <v>25</v>
      </c>
      <c r="BD43" s="152">
        <f t="shared" si="16"/>
        <v>25</v>
      </c>
      <c r="BE43" s="152">
        <v>0</v>
      </c>
      <c r="BF43" s="152">
        <v>23</v>
      </c>
      <c r="BG43" s="152">
        <v>1</v>
      </c>
      <c r="BH43" s="152">
        <v>0</v>
      </c>
      <c r="BI43" s="152">
        <v>0</v>
      </c>
      <c r="BJ43" s="152">
        <v>1</v>
      </c>
      <c r="BK43" s="152">
        <f t="shared" si="18"/>
        <v>0</v>
      </c>
      <c r="BL43" s="152">
        <v>0</v>
      </c>
      <c r="BM43" s="152">
        <v>0</v>
      </c>
      <c r="BN43" s="152">
        <v>0</v>
      </c>
      <c r="BO43" s="152">
        <v>0</v>
      </c>
      <c r="BP43" s="152">
        <v>0</v>
      </c>
      <c r="BQ43" s="152">
        <v>0</v>
      </c>
      <c r="BR43" s="152">
        <f t="shared" si="41"/>
        <v>1683</v>
      </c>
      <c r="BS43" s="152">
        <f t="shared" si="41"/>
        <v>0</v>
      </c>
      <c r="BT43" s="152">
        <f t="shared" si="41"/>
        <v>1416</v>
      </c>
      <c r="BU43" s="152">
        <f t="shared" si="41"/>
        <v>83</v>
      </c>
      <c r="BV43" s="152">
        <f t="shared" si="41"/>
        <v>108</v>
      </c>
      <c r="BW43" s="152">
        <f t="shared" si="41"/>
        <v>5</v>
      </c>
      <c r="BX43" s="152">
        <f t="shared" si="41"/>
        <v>71</v>
      </c>
      <c r="BY43" s="152">
        <f t="shared" si="21"/>
        <v>1658</v>
      </c>
      <c r="BZ43" s="152">
        <f t="shared" si="22"/>
        <v>0</v>
      </c>
      <c r="CA43" s="152">
        <f t="shared" si="23"/>
        <v>1393</v>
      </c>
      <c r="CB43" s="152">
        <f t="shared" si="24"/>
        <v>82</v>
      </c>
      <c r="CC43" s="152">
        <f t="shared" si="25"/>
        <v>108</v>
      </c>
      <c r="CD43" s="152">
        <f t="shared" si="26"/>
        <v>5</v>
      </c>
      <c r="CE43" s="152">
        <f t="shared" si="27"/>
        <v>70</v>
      </c>
      <c r="CF43" s="152">
        <f t="shared" si="28"/>
        <v>25</v>
      </c>
      <c r="CG43" s="152">
        <f t="shared" si="42"/>
        <v>0</v>
      </c>
      <c r="CH43" s="152">
        <f t="shared" si="42"/>
        <v>23</v>
      </c>
      <c r="CI43" s="152">
        <f t="shared" si="42"/>
        <v>1</v>
      </c>
      <c r="CJ43" s="152">
        <f t="shared" si="42"/>
        <v>0</v>
      </c>
      <c r="CK43" s="152">
        <f t="shared" si="42"/>
        <v>0</v>
      </c>
      <c r="CL43" s="152">
        <f t="shared" si="42"/>
        <v>1</v>
      </c>
      <c r="CM43" s="152">
        <f t="shared" si="43"/>
        <v>329</v>
      </c>
      <c r="CN43" s="152">
        <f t="shared" si="43"/>
        <v>0</v>
      </c>
      <c r="CO43" s="152">
        <f t="shared" si="43"/>
        <v>329</v>
      </c>
      <c r="CP43" s="152">
        <f t="shared" si="43"/>
        <v>0</v>
      </c>
      <c r="CQ43" s="152">
        <f t="shared" si="43"/>
        <v>0</v>
      </c>
      <c r="CR43" s="152">
        <f t="shared" si="43"/>
        <v>0</v>
      </c>
      <c r="CS43" s="152">
        <f t="shared" si="43"/>
        <v>0</v>
      </c>
      <c r="CT43" s="152">
        <f t="shared" si="31"/>
        <v>329</v>
      </c>
      <c r="CU43" s="152">
        <f t="shared" si="32"/>
        <v>0</v>
      </c>
      <c r="CV43" s="152">
        <f t="shared" si="33"/>
        <v>329</v>
      </c>
      <c r="CW43" s="152">
        <f t="shared" si="34"/>
        <v>0</v>
      </c>
      <c r="CX43" s="152">
        <f t="shared" si="35"/>
        <v>0</v>
      </c>
      <c r="CY43" s="152">
        <f t="shared" si="36"/>
        <v>0</v>
      </c>
      <c r="CZ43" s="152">
        <f t="shared" si="37"/>
        <v>0</v>
      </c>
      <c r="DA43" s="152">
        <f t="shared" si="38"/>
        <v>0</v>
      </c>
      <c r="DB43" s="152">
        <f t="shared" si="44"/>
        <v>0</v>
      </c>
      <c r="DC43" s="152">
        <f t="shared" si="44"/>
        <v>0</v>
      </c>
      <c r="DD43" s="152">
        <f t="shared" si="44"/>
        <v>0</v>
      </c>
      <c r="DE43" s="152">
        <f t="shared" si="44"/>
        <v>0</v>
      </c>
      <c r="DF43" s="152">
        <f t="shared" si="44"/>
        <v>0</v>
      </c>
      <c r="DG43" s="152">
        <f t="shared" si="44"/>
        <v>0</v>
      </c>
      <c r="DH43" s="152">
        <v>0</v>
      </c>
      <c r="DI43" s="152">
        <f t="shared" si="40"/>
        <v>0</v>
      </c>
      <c r="DJ43" s="152">
        <v>0</v>
      </c>
      <c r="DK43" s="152">
        <v>0</v>
      </c>
      <c r="DL43" s="152">
        <v>0</v>
      </c>
      <c r="DM43" s="152">
        <v>0</v>
      </c>
    </row>
    <row r="44" spans="1:117" ht="13.5" customHeight="1" x14ac:dyDescent="0.2">
      <c r="A44" s="150" t="s">
        <v>36</v>
      </c>
      <c r="B44" s="151" t="s">
        <v>109</v>
      </c>
      <c r="C44" s="150" t="s">
        <v>110</v>
      </c>
      <c r="D44" s="152">
        <f t="shared" si="0"/>
        <v>621</v>
      </c>
      <c r="E44" s="152">
        <f t="shared" si="1"/>
        <v>549</v>
      </c>
      <c r="F44" s="152">
        <f t="shared" si="2"/>
        <v>0</v>
      </c>
      <c r="G44" s="152">
        <v>0</v>
      </c>
      <c r="H44" s="152">
        <v>0</v>
      </c>
      <c r="I44" s="152">
        <v>0</v>
      </c>
      <c r="J44" s="152">
        <f t="shared" si="3"/>
        <v>452</v>
      </c>
      <c r="K44" s="152">
        <v>0</v>
      </c>
      <c r="L44" s="152">
        <v>452</v>
      </c>
      <c r="M44" s="152">
        <v>0</v>
      </c>
      <c r="N44" s="152">
        <f t="shared" si="4"/>
        <v>37</v>
      </c>
      <c r="O44" s="152">
        <v>0</v>
      </c>
      <c r="P44" s="152">
        <v>37</v>
      </c>
      <c r="Q44" s="152">
        <v>0</v>
      </c>
      <c r="R44" s="152">
        <f t="shared" si="5"/>
        <v>35</v>
      </c>
      <c r="S44" s="152">
        <v>0</v>
      </c>
      <c r="T44" s="152">
        <v>35</v>
      </c>
      <c r="U44" s="152">
        <v>0</v>
      </c>
      <c r="V44" s="152">
        <f t="shared" si="6"/>
        <v>2</v>
      </c>
      <c r="W44" s="152">
        <v>2</v>
      </c>
      <c r="X44" s="152">
        <v>0</v>
      </c>
      <c r="Y44" s="152">
        <v>0</v>
      </c>
      <c r="Z44" s="152">
        <f t="shared" si="7"/>
        <v>23</v>
      </c>
      <c r="AA44" s="152">
        <v>0</v>
      </c>
      <c r="AB44" s="152">
        <v>23</v>
      </c>
      <c r="AC44" s="152">
        <v>0</v>
      </c>
      <c r="AD44" s="152">
        <f t="shared" si="8"/>
        <v>72</v>
      </c>
      <c r="AE44" s="152">
        <f t="shared" si="9"/>
        <v>0</v>
      </c>
      <c r="AF44" s="152">
        <v>0</v>
      </c>
      <c r="AG44" s="152">
        <v>0</v>
      </c>
      <c r="AH44" s="152">
        <v>0</v>
      </c>
      <c r="AI44" s="152">
        <f t="shared" si="10"/>
        <v>72</v>
      </c>
      <c r="AJ44" s="152">
        <v>0</v>
      </c>
      <c r="AK44" s="152">
        <v>0</v>
      </c>
      <c r="AL44" s="152">
        <v>72</v>
      </c>
      <c r="AM44" s="152">
        <f t="shared" si="11"/>
        <v>0</v>
      </c>
      <c r="AN44" s="152">
        <v>0</v>
      </c>
      <c r="AO44" s="152">
        <v>0</v>
      </c>
      <c r="AP44" s="152">
        <v>0</v>
      </c>
      <c r="AQ44" s="152">
        <f t="shared" si="12"/>
        <v>0</v>
      </c>
      <c r="AR44" s="152">
        <v>0</v>
      </c>
      <c r="AS44" s="152">
        <v>0</v>
      </c>
      <c r="AT44" s="152">
        <v>0</v>
      </c>
      <c r="AU44" s="152">
        <f t="shared" si="13"/>
        <v>0</v>
      </c>
      <c r="AV44" s="152">
        <v>0</v>
      </c>
      <c r="AW44" s="152">
        <v>0</v>
      </c>
      <c r="AX44" s="152">
        <v>0</v>
      </c>
      <c r="AY44" s="152">
        <f t="shared" si="14"/>
        <v>0</v>
      </c>
      <c r="AZ44" s="152">
        <v>0</v>
      </c>
      <c r="BA44" s="152">
        <v>0</v>
      </c>
      <c r="BB44" s="152">
        <v>0</v>
      </c>
      <c r="BC44" s="152">
        <f t="shared" si="15"/>
        <v>0</v>
      </c>
      <c r="BD44" s="152">
        <f t="shared" si="16"/>
        <v>0</v>
      </c>
      <c r="BE44" s="152">
        <v>0</v>
      </c>
      <c r="BF44" s="152">
        <v>0</v>
      </c>
      <c r="BG44" s="152">
        <v>0</v>
      </c>
      <c r="BH44" s="152">
        <v>0</v>
      </c>
      <c r="BI44" s="152">
        <v>0</v>
      </c>
      <c r="BJ44" s="152">
        <v>0</v>
      </c>
      <c r="BK44" s="152">
        <f t="shared" si="18"/>
        <v>0</v>
      </c>
      <c r="BL44" s="152">
        <v>0</v>
      </c>
      <c r="BM44" s="152">
        <v>0</v>
      </c>
      <c r="BN44" s="152">
        <v>0</v>
      </c>
      <c r="BO44" s="152">
        <v>0</v>
      </c>
      <c r="BP44" s="152">
        <v>0</v>
      </c>
      <c r="BQ44" s="152">
        <v>0</v>
      </c>
      <c r="BR44" s="152">
        <f t="shared" si="41"/>
        <v>549</v>
      </c>
      <c r="BS44" s="152">
        <f t="shared" si="41"/>
        <v>0</v>
      </c>
      <c r="BT44" s="152">
        <f t="shared" si="41"/>
        <v>452</v>
      </c>
      <c r="BU44" s="152">
        <f t="shared" si="41"/>
        <v>37</v>
      </c>
      <c r="BV44" s="152">
        <f t="shared" si="41"/>
        <v>35</v>
      </c>
      <c r="BW44" s="152">
        <f t="shared" si="41"/>
        <v>2</v>
      </c>
      <c r="BX44" s="152">
        <f t="shared" si="41"/>
        <v>23</v>
      </c>
      <c r="BY44" s="152">
        <f t="shared" si="21"/>
        <v>549</v>
      </c>
      <c r="BZ44" s="152">
        <f t="shared" si="22"/>
        <v>0</v>
      </c>
      <c r="CA44" s="152">
        <f t="shared" si="23"/>
        <v>452</v>
      </c>
      <c r="CB44" s="152">
        <f t="shared" si="24"/>
        <v>37</v>
      </c>
      <c r="CC44" s="152">
        <f t="shared" si="25"/>
        <v>35</v>
      </c>
      <c r="CD44" s="152">
        <f t="shared" si="26"/>
        <v>2</v>
      </c>
      <c r="CE44" s="152">
        <f t="shared" si="27"/>
        <v>23</v>
      </c>
      <c r="CF44" s="152">
        <f t="shared" si="28"/>
        <v>0</v>
      </c>
      <c r="CG44" s="152">
        <f t="shared" si="42"/>
        <v>0</v>
      </c>
      <c r="CH44" s="152">
        <f t="shared" si="42"/>
        <v>0</v>
      </c>
      <c r="CI44" s="152">
        <f t="shared" si="42"/>
        <v>0</v>
      </c>
      <c r="CJ44" s="152">
        <f t="shared" si="42"/>
        <v>0</v>
      </c>
      <c r="CK44" s="152">
        <f t="shared" si="42"/>
        <v>0</v>
      </c>
      <c r="CL44" s="152">
        <f t="shared" si="42"/>
        <v>0</v>
      </c>
      <c r="CM44" s="152">
        <f t="shared" si="43"/>
        <v>72</v>
      </c>
      <c r="CN44" s="152">
        <f t="shared" si="43"/>
        <v>0</v>
      </c>
      <c r="CO44" s="152">
        <f t="shared" si="43"/>
        <v>72</v>
      </c>
      <c r="CP44" s="152">
        <f t="shared" si="43"/>
        <v>0</v>
      </c>
      <c r="CQ44" s="152">
        <f t="shared" si="43"/>
        <v>0</v>
      </c>
      <c r="CR44" s="152">
        <f t="shared" si="43"/>
        <v>0</v>
      </c>
      <c r="CS44" s="152">
        <f t="shared" si="43"/>
        <v>0</v>
      </c>
      <c r="CT44" s="152">
        <f t="shared" si="31"/>
        <v>72</v>
      </c>
      <c r="CU44" s="152">
        <f t="shared" si="32"/>
        <v>0</v>
      </c>
      <c r="CV44" s="152">
        <f t="shared" si="33"/>
        <v>72</v>
      </c>
      <c r="CW44" s="152">
        <f t="shared" si="34"/>
        <v>0</v>
      </c>
      <c r="CX44" s="152">
        <f t="shared" si="35"/>
        <v>0</v>
      </c>
      <c r="CY44" s="152">
        <f t="shared" si="36"/>
        <v>0</v>
      </c>
      <c r="CZ44" s="152">
        <f t="shared" si="37"/>
        <v>0</v>
      </c>
      <c r="DA44" s="152">
        <f t="shared" si="38"/>
        <v>0</v>
      </c>
      <c r="DB44" s="152">
        <f t="shared" si="44"/>
        <v>0</v>
      </c>
      <c r="DC44" s="152">
        <f t="shared" si="44"/>
        <v>0</v>
      </c>
      <c r="DD44" s="152">
        <f t="shared" si="44"/>
        <v>0</v>
      </c>
      <c r="DE44" s="152">
        <f t="shared" si="44"/>
        <v>0</v>
      </c>
      <c r="DF44" s="152">
        <f t="shared" si="44"/>
        <v>0</v>
      </c>
      <c r="DG44" s="152">
        <f t="shared" si="44"/>
        <v>0</v>
      </c>
      <c r="DH44" s="152">
        <v>0</v>
      </c>
      <c r="DI44" s="152">
        <f t="shared" si="40"/>
        <v>0</v>
      </c>
      <c r="DJ44" s="152">
        <v>0</v>
      </c>
      <c r="DK44" s="152">
        <v>0</v>
      </c>
      <c r="DL44" s="152">
        <v>0</v>
      </c>
      <c r="DM44" s="152">
        <v>0</v>
      </c>
    </row>
    <row r="45" spans="1:117" ht="13.5" customHeight="1" x14ac:dyDescent="0.2">
      <c r="A45" s="150" t="s">
        <v>36</v>
      </c>
      <c r="B45" s="151" t="s">
        <v>111</v>
      </c>
      <c r="C45" s="150" t="s">
        <v>112</v>
      </c>
      <c r="D45" s="152">
        <f t="shared" si="0"/>
        <v>2100</v>
      </c>
      <c r="E45" s="152">
        <f t="shared" si="1"/>
        <v>1422</v>
      </c>
      <c r="F45" s="152">
        <f t="shared" si="2"/>
        <v>0</v>
      </c>
      <c r="G45" s="152">
        <v>0</v>
      </c>
      <c r="H45" s="152">
        <v>0</v>
      </c>
      <c r="I45" s="152">
        <v>0</v>
      </c>
      <c r="J45" s="152">
        <f t="shared" si="3"/>
        <v>1142</v>
      </c>
      <c r="K45" s="152">
        <v>0</v>
      </c>
      <c r="L45" s="152">
        <v>1142</v>
      </c>
      <c r="M45" s="152">
        <v>0</v>
      </c>
      <c r="N45" s="152">
        <f t="shared" si="4"/>
        <v>64</v>
      </c>
      <c r="O45" s="152">
        <v>0</v>
      </c>
      <c r="P45" s="152">
        <v>64</v>
      </c>
      <c r="Q45" s="152">
        <v>0</v>
      </c>
      <c r="R45" s="152">
        <f t="shared" si="5"/>
        <v>69</v>
      </c>
      <c r="S45" s="152">
        <v>0</v>
      </c>
      <c r="T45" s="152">
        <v>69</v>
      </c>
      <c r="U45" s="152">
        <v>0</v>
      </c>
      <c r="V45" s="152">
        <f t="shared" si="6"/>
        <v>7</v>
      </c>
      <c r="W45" s="152">
        <v>7</v>
      </c>
      <c r="X45" s="152">
        <v>0</v>
      </c>
      <c r="Y45" s="152">
        <v>0</v>
      </c>
      <c r="Z45" s="152">
        <f t="shared" si="7"/>
        <v>140</v>
      </c>
      <c r="AA45" s="152">
        <v>0</v>
      </c>
      <c r="AB45" s="152">
        <v>140</v>
      </c>
      <c r="AC45" s="152">
        <v>0</v>
      </c>
      <c r="AD45" s="152">
        <f t="shared" si="8"/>
        <v>605</v>
      </c>
      <c r="AE45" s="152">
        <f t="shared" si="9"/>
        <v>0</v>
      </c>
      <c r="AF45" s="152">
        <v>0</v>
      </c>
      <c r="AG45" s="152">
        <v>0</v>
      </c>
      <c r="AH45" s="152">
        <v>0</v>
      </c>
      <c r="AI45" s="152">
        <f t="shared" si="10"/>
        <v>605</v>
      </c>
      <c r="AJ45" s="152">
        <v>0</v>
      </c>
      <c r="AK45" s="152">
        <v>605</v>
      </c>
      <c r="AL45" s="152">
        <v>0</v>
      </c>
      <c r="AM45" s="152">
        <f t="shared" si="11"/>
        <v>0</v>
      </c>
      <c r="AN45" s="152">
        <v>0</v>
      </c>
      <c r="AO45" s="152">
        <v>0</v>
      </c>
      <c r="AP45" s="152">
        <v>0</v>
      </c>
      <c r="AQ45" s="152">
        <f t="shared" si="12"/>
        <v>0</v>
      </c>
      <c r="AR45" s="152">
        <v>0</v>
      </c>
      <c r="AS45" s="152">
        <v>0</v>
      </c>
      <c r="AT45" s="152">
        <v>0</v>
      </c>
      <c r="AU45" s="152">
        <f t="shared" si="13"/>
        <v>0</v>
      </c>
      <c r="AV45" s="152">
        <v>0</v>
      </c>
      <c r="AW45" s="152">
        <v>0</v>
      </c>
      <c r="AX45" s="152">
        <v>0</v>
      </c>
      <c r="AY45" s="152">
        <f t="shared" si="14"/>
        <v>0</v>
      </c>
      <c r="AZ45" s="152">
        <v>0</v>
      </c>
      <c r="BA45" s="152">
        <v>0</v>
      </c>
      <c r="BB45" s="152">
        <v>0</v>
      </c>
      <c r="BC45" s="152">
        <f t="shared" si="15"/>
        <v>73</v>
      </c>
      <c r="BD45" s="152">
        <f t="shared" si="16"/>
        <v>71</v>
      </c>
      <c r="BE45" s="152">
        <v>0</v>
      </c>
      <c r="BF45" s="152">
        <v>0</v>
      </c>
      <c r="BG45" s="152">
        <v>71</v>
      </c>
      <c r="BH45" s="152">
        <v>0</v>
      </c>
      <c r="BI45" s="152">
        <v>0</v>
      </c>
      <c r="BJ45" s="152">
        <v>0</v>
      </c>
      <c r="BK45" s="152">
        <f t="shared" si="18"/>
        <v>2</v>
      </c>
      <c r="BL45" s="152">
        <v>0</v>
      </c>
      <c r="BM45" s="152">
        <v>2</v>
      </c>
      <c r="BN45" s="152">
        <v>0</v>
      </c>
      <c r="BO45" s="152">
        <v>0</v>
      </c>
      <c r="BP45" s="152">
        <v>0</v>
      </c>
      <c r="BQ45" s="152">
        <v>0</v>
      </c>
      <c r="BR45" s="152">
        <f t="shared" si="41"/>
        <v>1493</v>
      </c>
      <c r="BS45" s="152">
        <f t="shared" si="41"/>
        <v>0</v>
      </c>
      <c r="BT45" s="152">
        <f t="shared" si="41"/>
        <v>1142</v>
      </c>
      <c r="BU45" s="152">
        <f t="shared" si="41"/>
        <v>135</v>
      </c>
      <c r="BV45" s="152">
        <f t="shared" si="41"/>
        <v>69</v>
      </c>
      <c r="BW45" s="152">
        <f t="shared" si="41"/>
        <v>7</v>
      </c>
      <c r="BX45" s="152">
        <f t="shared" si="41"/>
        <v>140</v>
      </c>
      <c r="BY45" s="152">
        <f t="shared" si="21"/>
        <v>1422</v>
      </c>
      <c r="BZ45" s="152">
        <f t="shared" si="22"/>
        <v>0</v>
      </c>
      <c r="CA45" s="152">
        <f t="shared" si="23"/>
        <v>1142</v>
      </c>
      <c r="CB45" s="152">
        <f t="shared" si="24"/>
        <v>64</v>
      </c>
      <c r="CC45" s="152">
        <f t="shared" si="25"/>
        <v>69</v>
      </c>
      <c r="CD45" s="152">
        <f t="shared" si="26"/>
        <v>7</v>
      </c>
      <c r="CE45" s="152">
        <f t="shared" si="27"/>
        <v>140</v>
      </c>
      <c r="CF45" s="152">
        <f t="shared" si="28"/>
        <v>71</v>
      </c>
      <c r="CG45" s="152">
        <f t="shared" si="42"/>
        <v>0</v>
      </c>
      <c r="CH45" s="152">
        <f t="shared" si="42"/>
        <v>0</v>
      </c>
      <c r="CI45" s="152">
        <f t="shared" si="42"/>
        <v>71</v>
      </c>
      <c r="CJ45" s="152">
        <f t="shared" si="42"/>
        <v>0</v>
      </c>
      <c r="CK45" s="152">
        <f t="shared" si="42"/>
        <v>0</v>
      </c>
      <c r="CL45" s="152">
        <f t="shared" si="42"/>
        <v>0</v>
      </c>
      <c r="CM45" s="152">
        <f t="shared" si="43"/>
        <v>607</v>
      </c>
      <c r="CN45" s="152">
        <f t="shared" si="43"/>
        <v>0</v>
      </c>
      <c r="CO45" s="152">
        <f t="shared" si="43"/>
        <v>607</v>
      </c>
      <c r="CP45" s="152">
        <f t="shared" si="43"/>
        <v>0</v>
      </c>
      <c r="CQ45" s="152">
        <f t="shared" si="43"/>
        <v>0</v>
      </c>
      <c r="CR45" s="152">
        <f t="shared" si="43"/>
        <v>0</v>
      </c>
      <c r="CS45" s="152">
        <f t="shared" si="43"/>
        <v>0</v>
      </c>
      <c r="CT45" s="152">
        <f t="shared" si="31"/>
        <v>605</v>
      </c>
      <c r="CU45" s="152">
        <f t="shared" si="32"/>
        <v>0</v>
      </c>
      <c r="CV45" s="152">
        <f t="shared" si="33"/>
        <v>605</v>
      </c>
      <c r="CW45" s="152">
        <f t="shared" si="34"/>
        <v>0</v>
      </c>
      <c r="CX45" s="152">
        <f t="shared" si="35"/>
        <v>0</v>
      </c>
      <c r="CY45" s="152">
        <f t="shared" si="36"/>
        <v>0</v>
      </c>
      <c r="CZ45" s="152">
        <f t="shared" si="37"/>
        <v>0</v>
      </c>
      <c r="DA45" s="152">
        <f t="shared" si="38"/>
        <v>2</v>
      </c>
      <c r="DB45" s="152">
        <f t="shared" si="44"/>
        <v>0</v>
      </c>
      <c r="DC45" s="152">
        <f t="shared" si="44"/>
        <v>2</v>
      </c>
      <c r="DD45" s="152">
        <f t="shared" si="44"/>
        <v>0</v>
      </c>
      <c r="DE45" s="152">
        <f t="shared" si="44"/>
        <v>0</v>
      </c>
      <c r="DF45" s="152">
        <f t="shared" si="44"/>
        <v>0</v>
      </c>
      <c r="DG45" s="152">
        <f t="shared" si="44"/>
        <v>0</v>
      </c>
      <c r="DH45" s="152">
        <v>0</v>
      </c>
      <c r="DI45" s="152">
        <f t="shared" si="40"/>
        <v>0</v>
      </c>
      <c r="DJ45" s="152">
        <v>0</v>
      </c>
      <c r="DK45" s="152">
        <v>0</v>
      </c>
      <c r="DL45" s="152">
        <v>0</v>
      </c>
      <c r="DM45" s="152">
        <v>0</v>
      </c>
    </row>
    <row r="46" spans="1:117" ht="13.5" customHeight="1" x14ac:dyDescent="0.2">
      <c r="A46" s="150" t="s">
        <v>36</v>
      </c>
      <c r="B46" s="151" t="s">
        <v>113</v>
      </c>
      <c r="C46" s="150" t="s">
        <v>114</v>
      </c>
      <c r="D46" s="152">
        <f t="shared" si="0"/>
        <v>1560</v>
      </c>
      <c r="E46" s="152">
        <f t="shared" si="1"/>
        <v>1149</v>
      </c>
      <c r="F46" s="152">
        <f t="shared" si="2"/>
        <v>0</v>
      </c>
      <c r="G46" s="152">
        <v>0</v>
      </c>
      <c r="H46" s="152">
        <v>0</v>
      </c>
      <c r="I46" s="152">
        <v>0</v>
      </c>
      <c r="J46" s="152">
        <f t="shared" si="3"/>
        <v>927</v>
      </c>
      <c r="K46" s="152">
        <v>927</v>
      </c>
      <c r="L46" s="152">
        <v>0</v>
      </c>
      <c r="M46" s="152">
        <v>0</v>
      </c>
      <c r="N46" s="152">
        <f t="shared" si="4"/>
        <v>61</v>
      </c>
      <c r="O46" s="152">
        <v>0</v>
      </c>
      <c r="P46" s="152">
        <v>61</v>
      </c>
      <c r="Q46" s="152">
        <v>0</v>
      </c>
      <c r="R46" s="152">
        <f t="shared" si="5"/>
        <v>65</v>
      </c>
      <c r="S46" s="152">
        <v>0</v>
      </c>
      <c r="T46" s="152">
        <v>65</v>
      </c>
      <c r="U46" s="152">
        <v>0</v>
      </c>
      <c r="V46" s="152">
        <f t="shared" si="6"/>
        <v>29</v>
      </c>
      <c r="W46" s="152">
        <v>0</v>
      </c>
      <c r="X46" s="152">
        <v>29</v>
      </c>
      <c r="Y46" s="152">
        <v>0</v>
      </c>
      <c r="Z46" s="152">
        <f t="shared" si="7"/>
        <v>67</v>
      </c>
      <c r="AA46" s="152">
        <v>0</v>
      </c>
      <c r="AB46" s="152">
        <v>67</v>
      </c>
      <c r="AC46" s="152">
        <v>0</v>
      </c>
      <c r="AD46" s="152">
        <f t="shared" si="8"/>
        <v>406</v>
      </c>
      <c r="AE46" s="152">
        <f t="shared" si="9"/>
        <v>0</v>
      </c>
      <c r="AF46" s="152">
        <v>0</v>
      </c>
      <c r="AG46" s="152">
        <v>0</v>
      </c>
      <c r="AH46" s="152">
        <v>0</v>
      </c>
      <c r="AI46" s="152">
        <f t="shared" si="10"/>
        <v>406</v>
      </c>
      <c r="AJ46" s="152">
        <v>0</v>
      </c>
      <c r="AK46" s="152">
        <v>0</v>
      </c>
      <c r="AL46" s="152">
        <v>406</v>
      </c>
      <c r="AM46" s="152">
        <f t="shared" si="11"/>
        <v>0</v>
      </c>
      <c r="AN46" s="152">
        <v>0</v>
      </c>
      <c r="AO46" s="152">
        <v>0</v>
      </c>
      <c r="AP46" s="152">
        <v>0</v>
      </c>
      <c r="AQ46" s="152">
        <f t="shared" si="12"/>
        <v>0</v>
      </c>
      <c r="AR46" s="152">
        <v>0</v>
      </c>
      <c r="AS46" s="152">
        <v>0</v>
      </c>
      <c r="AT46" s="152">
        <v>0</v>
      </c>
      <c r="AU46" s="152">
        <f t="shared" si="13"/>
        <v>0</v>
      </c>
      <c r="AV46" s="152">
        <v>0</v>
      </c>
      <c r="AW46" s="152">
        <v>0</v>
      </c>
      <c r="AX46" s="152">
        <v>0</v>
      </c>
      <c r="AY46" s="152">
        <f t="shared" si="14"/>
        <v>0</v>
      </c>
      <c r="AZ46" s="152">
        <v>0</v>
      </c>
      <c r="BA46" s="152">
        <v>0</v>
      </c>
      <c r="BB46" s="152">
        <v>0</v>
      </c>
      <c r="BC46" s="152">
        <f t="shared" si="15"/>
        <v>5</v>
      </c>
      <c r="BD46" s="152">
        <f t="shared" si="16"/>
        <v>4</v>
      </c>
      <c r="BE46" s="152">
        <v>0</v>
      </c>
      <c r="BF46" s="152">
        <v>4</v>
      </c>
      <c r="BG46" s="152">
        <v>0</v>
      </c>
      <c r="BH46" s="152">
        <v>0</v>
      </c>
      <c r="BI46" s="152">
        <v>0</v>
      </c>
      <c r="BJ46" s="152">
        <v>0</v>
      </c>
      <c r="BK46" s="152">
        <f t="shared" si="18"/>
        <v>1</v>
      </c>
      <c r="BL46" s="152">
        <v>0</v>
      </c>
      <c r="BM46" s="152">
        <v>1</v>
      </c>
      <c r="BN46" s="152">
        <v>0</v>
      </c>
      <c r="BO46" s="152">
        <v>0</v>
      </c>
      <c r="BP46" s="152">
        <v>0</v>
      </c>
      <c r="BQ46" s="152">
        <v>0</v>
      </c>
      <c r="BR46" s="152">
        <f t="shared" si="41"/>
        <v>1153</v>
      </c>
      <c r="BS46" s="152">
        <f t="shared" si="41"/>
        <v>0</v>
      </c>
      <c r="BT46" s="152">
        <f t="shared" si="41"/>
        <v>931</v>
      </c>
      <c r="BU46" s="152">
        <f t="shared" si="41"/>
        <v>61</v>
      </c>
      <c r="BV46" s="152">
        <f t="shared" si="41"/>
        <v>65</v>
      </c>
      <c r="BW46" s="152">
        <f t="shared" si="41"/>
        <v>29</v>
      </c>
      <c r="BX46" s="152">
        <f t="shared" si="41"/>
        <v>67</v>
      </c>
      <c r="BY46" s="152">
        <f t="shared" si="21"/>
        <v>1149</v>
      </c>
      <c r="BZ46" s="152">
        <f t="shared" si="22"/>
        <v>0</v>
      </c>
      <c r="CA46" s="152">
        <f t="shared" si="23"/>
        <v>927</v>
      </c>
      <c r="CB46" s="152">
        <f t="shared" si="24"/>
        <v>61</v>
      </c>
      <c r="CC46" s="152">
        <f t="shared" si="25"/>
        <v>65</v>
      </c>
      <c r="CD46" s="152">
        <f t="shared" si="26"/>
        <v>29</v>
      </c>
      <c r="CE46" s="152">
        <f t="shared" si="27"/>
        <v>67</v>
      </c>
      <c r="CF46" s="152">
        <f t="shared" si="28"/>
        <v>4</v>
      </c>
      <c r="CG46" s="152">
        <f t="shared" si="42"/>
        <v>0</v>
      </c>
      <c r="CH46" s="152">
        <f t="shared" si="42"/>
        <v>4</v>
      </c>
      <c r="CI46" s="152">
        <f t="shared" si="42"/>
        <v>0</v>
      </c>
      <c r="CJ46" s="152">
        <f t="shared" si="42"/>
        <v>0</v>
      </c>
      <c r="CK46" s="152">
        <f t="shared" si="42"/>
        <v>0</v>
      </c>
      <c r="CL46" s="152">
        <f t="shared" si="42"/>
        <v>0</v>
      </c>
      <c r="CM46" s="152">
        <f t="shared" si="43"/>
        <v>407</v>
      </c>
      <c r="CN46" s="152">
        <f t="shared" si="43"/>
        <v>0</v>
      </c>
      <c r="CO46" s="152">
        <f t="shared" si="43"/>
        <v>407</v>
      </c>
      <c r="CP46" s="152">
        <f t="shared" si="43"/>
        <v>0</v>
      </c>
      <c r="CQ46" s="152">
        <f t="shared" si="43"/>
        <v>0</v>
      </c>
      <c r="CR46" s="152">
        <f t="shared" si="43"/>
        <v>0</v>
      </c>
      <c r="CS46" s="152">
        <f t="shared" si="43"/>
        <v>0</v>
      </c>
      <c r="CT46" s="152">
        <f t="shared" si="31"/>
        <v>406</v>
      </c>
      <c r="CU46" s="152">
        <f t="shared" si="32"/>
        <v>0</v>
      </c>
      <c r="CV46" s="152">
        <f t="shared" si="33"/>
        <v>406</v>
      </c>
      <c r="CW46" s="152">
        <f t="shared" si="34"/>
        <v>0</v>
      </c>
      <c r="CX46" s="152">
        <f t="shared" si="35"/>
        <v>0</v>
      </c>
      <c r="CY46" s="152">
        <f t="shared" si="36"/>
        <v>0</v>
      </c>
      <c r="CZ46" s="152">
        <f t="shared" si="37"/>
        <v>0</v>
      </c>
      <c r="DA46" s="152">
        <f t="shared" si="38"/>
        <v>1</v>
      </c>
      <c r="DB46" s="152">
        <f t="shared" si="44"/>
        <v>0</v>
      </c>
      <c r="DC46" s="152">
        <f t="shared" si="44"/>
        <v>1</v>
      </c>
      <c r="DD46" s="152">
        <f t="shared" si="44"/>
        <v>0</v>
      </c>
      <c r="DE46" s="152">
        <f t="shared" si="44"/>
        <v>0</v>
      </c>
      <c r="DF46" s="152">
        <f t="shared" si="44"/>
        <v>0</v>
      </c>
      <c r="DG46" s="152">
        <f t="shared" si="44"/>
        <v>0</v>
      </c>
      <c r="DH46" s="152">
        <v>0</v>
      </c>
      <c r="DI46" s="152">
        <f t="shared" si="40"/>
        <v>0</v>
      </c>
      <c r="DJ46" s="152">
        <v>0</v>
      </c>
      <c r="DK46" s="152">
        <v>0</v>
      </c>
      <c r="DL46" s="152">
        <v>0</v>
      </c>
      <c r="DM46" s="152">
        <v>0</v>
      </c>
    </row>
    <row r="47" spans="1:117" ht="13.5" customHeight="1" x14ac:dyDescent="0.2">
      <c r="A47" s="150" t="s">
        <v>36</v>
      </c>
      <c r="B47" s="151" t="s">
        <v>115</v>
      </c>
      <c r="C47" s="150" t="s">
        <v>116</v>
      </c>
      <c r="D47" s="152">
        <f t="shared" si="0"/>
        <v>335</v>
      </c>
      <c r="E47" s="152">
        <f t="shared" si="1"/>
        <v>334</v>
      </c>
      <c r="F47" s="152">
        <f t="shared" si="2"/>
        <v>0</v>
      </c>
      <c r="G47" s="152">
        <v>0</v>
      </c>
      <c r="H47" s="152">
        <v>0</v>
      </c>
      <c r="I47" s="152">
        <v>0</v>
      </c>
      <c r="J47" s="152">
        <f t="shared" si="3"/>
        <v>248</v>
      </c>
      <c r="K47" s="152">
        <v>196</v>
      </c>
      <c r="L47" s="152">
        <v>4</v>
      </c>
      <c r="M47" s="152">
        <v>48</v>
      </c>
      <c r="N47" s="152">
        <f t="shared" si="4"/>
        <v>24</v>
      </c>
      <c r="O47" s="152">
        <v>0</v>
      </c>
      <c r="P47" s="152">
        <v>24</v>
      </c>
      <c r="Q47" s="152">
        <v>0</v>
      </c>
      <c r="R47" s="152">
        <f t="shared" si="5"/>
        <v>42</v>
      </c>
      <c r="S47" s="152">
        <v>15</v>
      </c>
      <c r="T47" s="152">
        <v>27</v>
      </c>
      <c r="U47" s="152">
        <v>0</v>
      </c>
      <c r="V47" s="152">
        <f t="shared" si="6"/>
        <v>2</v>
      </c>
      <c r="W47" s="152">
        <v>2</v>
      </c>
      <c r="X47" s="152">
        <v>0</v>
      </c>
      <c r="Y47" s="152">
        <v>0</v>
      </c>
      <c r="Z47" s="152">
        <f t="shared" si="7"/>
        <v>18</v>
      </c>
      <c r="AA47" s="152">
        <v>0</v>
      </c>
      <c r="AB47" s="152">
        <v>18</v>
      </c>
      <c r="AC47" s="152">
        <v>0</v>
      </c>
      <c r="AD47" s="152">
        <f t="shared" si="8"/>
        <v>0</v>
      </c>
      <c r="AE47" s="152">
        <f t="shared" si="9"/>
        <v>0</v>
      </c>
      <c r="AF47" s="152">
        <v>0</v>
      </c>
      <c r="AG47" s="152">
        <v>0</v>
      </c>
      <c r="AH47" s="152">
        <v>0</v>
      </c>
      <c r="AI47" s="152">
        <f t="shared" si="10"/>
        <v>0</v>
      </c>
      <c r="AJ47" s="152">
        <v>0</v>
      </c>
      <c r="AK47" s="152">
        <v>0</v>
      </c>
      <c r="AL47" s="152">
        <v>0</v>
      </c>
      <c r="AM47" s="152">
        <f t="shared" si="11"/>
        <v>0</v>
      </c>
      <c r="AN47" s="152">
        <v>0</v>
      </c>
      <c r="AO47" s="152">
        <v>0</v>
      </c>
      <c r="AP47" s="152">
        <v>0</v>
      </c>
      <c r="AQ47" s="152">
        <f t="shared" si="12"/>
        <v>0</v>
      </c>
      <c r="AR47" s="152">
        <v>0</v>
      </c>
      <c r="AS47" s="152">
        <v>0</v>
      </c>
      <c r="AT47" s="152">
        <v>0</v>
      </c>
      <c r="AU47" s="152">
        <f t="shared" si="13"/>
        <v>0</v>
      </c>
      <c r="AV47" s="152">
        <v>0</v>
      </c>
      <c r="AW47" s="152">
        <v>0</v>
      </c>
      <c r="AX47" s="152">
        <v>0</v>
      </c>
      <c r="AY47" s="152">
        <f t="shared" si="14"/>
        <v>0</v>
      </c>
      <c r="AZ47" s="152">
        <v>0</v>
      </c>
      <c r="BA47" s="152">
        <v>0</v>
      </c>
      <c r="BB47" s="152">
        <v>0</v>
      </c>
      <c r="BC47" s="152">
        <f t="shared" si="15"/>
        <v>1</v>
      </c>
      <c r="BD47" s="152">
        <f t="shared" si="16"/>
        <v>1</v>
      </c>
      <c r="BE47" s="152">
        <v>0</v>
      </c>
      <c r="BF47" s="152">
        <v>0</v>
      </c>
      <c r="BG47" s="152">
        <v>1</v>
      </c>
      <c r="BH47" s="152">
        <v>0</v>
      </c>
      <c r="BI47" s="152">
        <v>0</v>
      </c>
      <c r="BJ47" s="152">
        <v>0</v>
      </c>
      <c r="BK47" s="152">
        <f t="shared" si="18"/>
        <v>0</v>
      </c>
      <c r="BL47" s="152">
        <v>0</v>
      </c>
      <c r="BM47" s="152">
        <v>0</v>
      </c>
      <c r="BN47" s="152">
        <v>0</v>
      </c>
      <c r="BO47" s="152">
        <v>0</v>
      </c>
      <c r="BP47" s="152">
        <v>0</v>
      </c>
      <c r="BQ47" s="152">
        <v>0</v>
      </c>
      <c r="BR47" s="152">
        <f t="shared" si="41"/>
        <v>335</v>
      </c>
      <c r="BS47" s="152">
        <f t="shared" si="41"/>
        <v>0</v>
      </c>
      <c r="BT47" s="152">
        <f t="shared" si="41"/>
        <v>248</v>
      </c>
      <c r="BU47" s="152">
        <f t="shared" si="41"/>
        <v>25</v>
      </c>
      <c r="BV47" s="152">
        <f t="shared" si="41"/>
        <v>42</v>
      </c>
      <c r="BW47" s="152">
        <f t="shared" si="41"/>
        <v>2</v>
      </c>
      <c r="BX47" s="152">
        <f t="shared" si="41"/>
        <v>18</v>
      </c>
      <c r="BY47" s="152">
        <f t="shared" si="21"/>
        <v>334</v>
      </c>
      <c r="BZ47" s="152">
        <f t="shared" si="22"/>
        <v>0</v>
      </c>
      <c r="CA47" s="152">
        <f t="shared" si="23"/>
        <v>248</v>
      </c>
      <c r="CB47" s="152">
        <f t="shared" si="24"/>
        <v>24</v>
      </c>
      <c r="CC47" s="152">
        <f t="shared" si="25"/>
        <v>42</v>
      </c>
      <c r="CD47" s="152">
        <f t="shared" si="26"/>
        <v>2</v>
      </c>
      <c r="CE47" s="152">
        <f t="shared" si="27"/>
        <v>18</v>
      </c>
      <c r="CF47" s="152">
        <f t="shared" si="28"/>
        <v>1</v>
      </c>
      <c r="CG47" s="152">
        <f t="shared" si="42"/>
        <v>0</v>
      </c>
      <c r="CH47" s="152">
        <f t="shared" si="42"/>
        <v>0</v>
      </c>
      <c r="CI47" s="152">
        <f t="shared" si="42"/>
        <v>1</v>
      </c>
      <c r="CJ47" s="152">
        <f t="shared" si="42"/>
        <v>0</v>
      </c>
      <c r="CK47" s="152">
        <f t="shared" si="42"/>
        <v>0</v>
      </c>
      <c r="CL47" s="152">
        <f t="shared" si="42"/>
        <v>0</v>
      </c>
      <c r="CM47" s="152">
        <f t="shared" si="43"/>
        <v>0</v>
      </c>
      <c r="CN47" s="152">
        <f t="shared" si="43"/>
        <v>0</v>
      </c>
      <c r="CO47" s="152">
        <f t="shared" si="43"/>
        <v>0</v>
      </c>
      <c r="CP47" s="152">
        <f t="shared" si="43"/>
        <v>0</v>
      </c>
      <c r="CQ47" s="152">
        <f t="shared" si="43"/>
        <v>0</v>
      </c>
      <c r="CR47" s="152">
        <f t="shared" si="43"/>
        <v>0</v>
      </c>
      <c r="CS47" s="152">
        <f t="shared" si="43"/>
        <v>0</v>
      </c>
      <c r="CT47" s="152">
        <f t="shared" si="31"/>
        <v>0</v>
      </c>
      <c r="CU47" s="152">
        <f t="shared" si="32"/>
        <v>0</v>
      </c>
      <c r="CV47" s="152">
        <f t="shared" si="33"/>
        <v>0</v>
      </c>
      <c r="CW47" s="152">
        <f t="shared" si="34"/>
        <v>0</v>
      </c>
      <c r="CX47" s="152">
        <f t="shared" si="35"/>
        <v>0</v>
      </c>
      <c r="CY47" s="152">
        <f t="shared" si="36"/>
        <v>0</v>
      </c>
      <c r="CZ47" s="152">
        <f t="shared" si="37"/>
        <v>0</v>
      </c>
      <c r="DA47" s="152">
        <f t="shared" si="38"/>
        <v>0</v>
      </c>
      <c r="DB47" s="152">
        <f t="shared" si="44"/>
        <v>0</v>
      </c>
      <c r="DC47" s="152">
        <f t="shared" si="44"/>
        <v>0</v>
      </c>
      <c r="DD47" s="152">
        <f t="shared" si="44"/>
        <v>0</v>
      </c>
      <c r="DE47" s="152">
        <f t="shared" si="44"/>
        <v>0</v>
      </c>
      <c r="DF47" s="152">
        <f t="shared" si="44"/>
        <v>0</v>
      </c>
      <c r="DG47" s="152">
        <f t="shared" si="44"/>
        <v>0</v>
      </c>
      <c r="DH47" s="152">
        <v>0</v>
      </c>
      <c r="DI47" s="152">
        <f t="shared" si="40"/>
        <v>0</v>
      </c>
      <c r="DJ47" s="152">
        <v>0</v>
      </c>
      <c r="DK47" s="152">
        <v>0</v>
      </c>
      <c r="DL47" s="152">
        <v>0</v>
      </c>
      <c r="DM47" s="152">
        <v>0</v>
      </c>
    </row>
    <row r="48" spans="1:117" ht="13.5" customHeight="1" x14ac:dyDescent="0.2">
      <c r="A48" s="150" t="s">
        <v>36</v>
      </c>
      <c r="B48" s="151" t="s">
        <v>117</v>
      </c>
      <c r="C48" s="150" t="s">
        <v>118</v>
      </c>
      <c r="D48" s="152">
        <f t="shared" si="0"/>
        <v>4082</v>
      </c>
      <c r="E48" s="152">
        <f t="shared" si="1"/>
        <v>2947</v>
      </c>
      <c r="F48" s="152">
        <f t="shared" si="2"/>
        <v>0</v>
      </c>
      <c r="G48" s="152">
        <v>0</v>
      </c>
      <c r="H48" s="152">
        <v>0</v>
      </c>
      <c r="I48" s="152">
        <v>0</v>
      </c>
      <c r="J48" s="152">
        <f t="shared" si="3"/>
        <v>2514</v>
      </c>
      <c r="K48" s="152">
        <v>1</v>
      </c>
      <c r="L48" s="152">
        <v>2513</v>
      </c>
      <c r="M48" s="152">
        <v>0</v>
      </c>
      <c r="N48" s="152">
        <f t="shared" si="4"/>
        <v>164</v>
      </c>
      <c r="O48" s="152">
        <v>0</v>
      </c>
      <c r="P48" s="152">
        <v>164</v>
      </c>
      <c r="Q48" s="152">
        <v>0</v>
      </c>
      <c r="R48" s="152">
        <f t="shared" si="5"/>
        <v>143</v>
      </c>
      <c r="S48" s="152">
        <v>0</v>
      </c>
      <c r="T48" s="152">
        <v>143</v>
      </c>
      <c r="U48" s="152">
        <v>0</v>
      </c>
      <c r="V48" s="152">
        <f t="shared" si="6"/>
        <v>12</v>
      </c>
      <c r="W48" s="152">
        <v>12</v>
      </c>
      <c r="X48" s="152">
        <v>0</v>
      </c>
      <c r="Y48" s="152">
        <v>0</v>
      </c>
      <c r="Z48" s="152">
        <f t="shared" si="7"/>
        <v>114</v>
      </c>
      <c r="AA48" s="152">
        <v>9</v>
      </c>
      <c r="AB48" s="152">
        <v>105</v>
      </c>
      <c r="AC48" s="152">
        <v>0</v>
      </c>
      <c r="AD48" s="152">
        <f t="shared" si="8"/>
        <v>1110</v>
      </c>
      <c r="AE48" s="152">
        <f t="shared" si="9"/>
        <v>0</v>
      </c>
      <c r="AF48" s="152">
        <v>0</v>
      </c>
      <c r="AG48" s="152">
        <v>0</v>
      </c>
      <c r="AH48" s="152">
        <v>0</v>
      </c>
      <c r="AI48" s="152">
        <f t="shared" si="10"/>
        <v>1110</v>
      </c>
      <c r="AJ48" s="152">
        <v>0</v>
      </c>
      <c r="AK48" s="152">
        <v>0</v>
      </c>
      <c r="AL48" s="152">
        <v>1110</v>
      </c>
      <c r="AM48" s="152">
        <f t="shared" si="11"/>
        <v>0</v>
      </c>
      <c r="AN48" s="152">
        <v>0</v>
      </c>
      <c r="AO48" s="152">
        <v>0</v>
      </c>
      <c r="AP48" s="152">
        <v>0</v>
      </c>
      <c r="AQ48" s="152">
        <f t="shared" si="12"/>
        <v>0</v>
      </c>
      <c r="AR48" s="152">
        <v>0</v>
      </c>
      <c r="AS48" s="152">
        <v>0</v>
      </c>
      <c r="AT48" s="152">
        <v>0</v>
      </c>
      <c r="AU48" s="152">
        <f t="shared" si="13"/>
        <v>0</v>
      </c>
      <c r="AV48" s="152">
        <v>0</v>
      </c>
      <c r="AW48" s="152">
        <v>0</v>
      </c>
      <c r="AX48" s="152">
        <v>0</v>
      </c>
      <c r="AY48" s="152">
        <f t="shared" si="14"/>
        <v>0</v>
      </c>
      <c r="AZ48" s="152">
        <v>0</v>
      </c>
      <c r="BA48" s="152">
        <v>0</v>
      </c>
      <c r="BB48" s="152">
        <v>0</v>
      </c>
      <c r="BC48" s="152">
        <f t="shared" si="15"/>
        <v>25</v>
      </c>
      <c r="BD48" s="152">
        <f t="shared" si="16"/>
        <v>22</v>
      </c>
      <c r="BE48" s="152">
        <v>0</v>
      </c>
      <c r="BF48" s="152">
        <v>3</v>
      </c>
      <c r="BG48" s="152">
        <v>19</v>
      </c>
      <c r="BH48" s="152">
        <v>0</v>
      </c>
      <c r="BI48" s="152">
        <v>0</v>
      </c>
      <c r="BJ48" s="152">
        <v>0</v>
      </c>
      <c r="BK48" s="152">
        <f t="shared" si="18"/>
        <v>3</v>
      </c>
      <c r="BL48" s="152">
        <v>0</v>
      </c>
      <c r="BM48" s="152">
        <v>3</v>
      </c>
      <c r="BN48" s="152">
        <v>0</v>
      </c>
      <c r="BO48" s="152">
        <v>0</v>
      </c>
      <c r="BP48" s="152">
        <v>0</v>
      </c>
      <c r="BQ48" s="152">
        <v>0</v>
      </c>
      <c r="BR48" s="152">
        <f t="shared" si="41"/>
        <v>2969</v>
      </c>
      <c r="BS48" s="152">
        <f t="shared" si="41"/>
        <v>0</v>
      </c>
      <c r="BT48" s="152">
        <f t="shared" si="41"/>
        <v>2517</v>
      </c>
      <c r="BU48" s="152">
        <f t="shared" si="41"/>
        <v>183</v>
      </c>
      <c r="BV48" s="152">
        <f t="shared" si="41"/>
        <v>143</v>
      </c>
      <c r="BW48" s="152">
        <f t="shared" si="41"/>
        <v>12</v>
      </c>
      <c r="BX48" s="152">
        <f t="shared" si="41"/>
        <v>114</v>
      </c>
      <c r="BY48" s="152">
        <f t="shared" si="21"/>
        <v>2947</v>
      </c>
      <c r="BZ48" s="152">
        <f t="shared" si="22"/>
        <v>0</v>
      </c>
      <c r="CA48" s="152">
        <f t="shared" si="23"/>
        <v>2514</v>
      </c>
      <c r="CB48" s="152">
        <f t="shared" si="24"/>
        <v>164</v>
      </c>
      <c r="CC48" s="152">
        <f t="shared" si="25"/>
        <v>143</v>
      </c>
      <c r="CD48" s="152">
        <f t="shared" si="26"/>
        <v>12</v>
      </c>
      <c r="CE48" s="152">
        <f t="shared" si="27"/>
        <v>114</v>
      </c>
      <c r="CF48" s="152">
        <f t="shared" si="28"/>
        <v>22</v>
      </c>
      <c r="CG48" s="152">
        <f t="shared" si="42"/>
        <v>0</v>
      </c>
      <c r="CH48" s="152">
        <f t="shared" si="42"/>
        <v>3</v>
      </c>
      <c r="CI48" s="152">
        <f t="shared" si="42"/>
        <v>19</v>
      </c>
      <c r="CJ48" s="152">
        <f t="shared" si="42"/>
        <v>0</v>
      </c>
      <c r="CK48" s="152">
        <f t="shared" si="42"/>
        <v>0</v>
      </c>
      <c r="CL48" s="152">
        <f t="shared" si="42"/>
        <v>0</v>
      </c>
      <c r="CM48" s="152">
        <f t="shared" si="43"/>
        <v>1113</v>
      </c>
      <c r="CN48" s="152">
        <f t="shared" si="43"/>
        <v>0</v>
      </c>
      <c r="CO48" s="152">
        <f t="shared" si="43"/>
        <v>1113</v>
      </c>
      <c r="CP48" s="152">
        <f t="shared" si="43"/>
        <v>0</v>
      </c>
      <c r="CQ48" s="152">
        <f t="shared" si="43"/>
        <v>0</v>
      </c>
      <c r="CR48" s="152">
        <f t="shared" si="43"/>
        <v>0</v>
      </c>
      <c r="CS48" s="152">
        <f t="shared" si="43"/>
        <v>0</v>
      </c>
      <c r="CT48" s="152">
        <f t="shared" si="31"/>
        <v>1110</v>
      </c>
      <c r="CU48" s="152">
        <f t="shared" si="32"/>
        <v>0</v>
      </c>
      <c r="CV48" s="152">
        <f t="shared" si="33"/>
        <v>1110</v>
      </c>
      <c r="CW48" s="152">
        <f t="shared" si="34"/>
        <v>0</v>
      </c>
      <c r="CX48" s="152">
        <f t="shared" si="35"/>
        <v>0</v>
      </c>
      <c r="CY48" s="152">
        <f t="shared" si="36"/>
        <v>0</v>
      </c>
      <c r="CZ48" s="152">
        <f t="shared" si="37"/>
        <v>0</v>
      </c>
      <c r="DA48" s="152">
        <f t="shared" si="38"/>
        <v>3</v>
      </c>
      <c r="DB48" s="152">
        <f t="shared" si="44"/>
        <v>0</v>
      </c>
      <c r="DC48" s="152">
        <f t="shared" si="44"/>
        <v>3</v>
      </c>
      <c r="DD48" s="152">
        <f t="shared" si="44"/>
        <v>0</v>
      </c>
      <c r="DE48" s="152">
        <f t="shared" si="44"/>
        <v>0</v>
      </c>
      <c r="DF48" s="152">
        <f t="shared" si="44"/>
        <v>0</v>
      </c>
      <c r="DG48" s="152">
        <f t="shared" si="44"/>
        <v>0</v>
      </c>
      <c r="DH48" s="152">
        <v>0</v>
      </c>
      <c r="DI48" s="152">
        <f t="shared" si="40"/>
        <v>0</v>
      </c>
      <c r="DJ48" s="152">
        <v>0</v>
      </c>
      <c r="DK48" s="152">
        <v>0</v>
      </c>
      <c r="DL48" s="152">
        <v>0</v>
      </c>
      <c r="DM48" s="152">
        <v>0</v>
      </c>
    </row>
    <row r="49" spans="1:117" ht="13.5" customHeight="1" x14ac:dyDescent="0.2">
      <c r="A49" s="150" t="s">
        <v>36</v>
      </c>
      <c r="B49" s="151" t="s">
        <v>119</v>
      </c>
      <c r="C49" s="150" t="s">
        <v>120</v>
      </c>
      <c r="D49" s="152">
        <f t="shared" si="0"/>
        <v>517</v>
      </c>
      <c r="E49" s="152">
        <f t="shared" si="1"/>
        <v>402</v>
      </c>
      <c r="F49" s="152">
        <f t="shared" si="2"/>
        <v>0</v>
      </c>
      <c r="G49" s="152">
        <v>0</v>
      </c>
      <c r="H49" s="152">
        <v>0</v>
      </c>
      <c r="I49" s="152">
        <v>0</v>
      </c>
      <c r="J49" s="152">
        <f t="shared" si="3"/>
        <v>341</v>
      </c>
      <c r="K49" s="152">
        <v>0</v>
      </c>
      <c r="L49" s="152">
        <v>341</v>
      </c>
      <c r="M49" s="152">
        <v>0</v>
      </c>
      <c r="N49" s="152">
        <f t="shared" si="4"/>
        <v>9</v>
      </c>
      <c r="O49" s="152">
        <v>0</v>
      </c>
      <c r="P49" s="152">
        <v>9</v>
      </c>
      <c r="Q49" s="152">
        <v>0</v>
      </c>
      <c r="R49" s="152">
        <f t="shared" si="5"/>
        <v>52</v>
      </c>
      <c r="S49" s="152">
        <v>0</v>
      </c>
      <c r="T49" s="152">
        <v>52</v>
      </c>
      <c r="U49" s="152">
        <v>0</v>
      </c>
      <c r="V49" s="152">
        <f t="shared" si="6"/>
        <v>0</v>
      </c>
      <c r="W49" s="152">
        <v>0</v>
      </c>
      <c r="X49" s="152">
        <v>0</v>
      </c>
      <c r="Y49" s="152">
        <v>0</v>
      </c>
      <c r="Z49" s="152">
        <f t="shared" si="7"/>
        <v>0</v>
      </c>
      <c r="AA49" s="152">
        <v>0</v>
      </c>
      <c r="AB49" s="152">
        <v>0</v>
      </c>
      <c r="AC49" s="152">
        <v>0</v>
      </c>
      <c r="AD49" s="152">
        <f t="shared" si="8"/>
        <v>0</v>
      </c>
      <c r="AE49" s="152">
        <f t="shared" si="9"/>
        <v>0</v>
      </c>
      <c r="AF49" s="152">
        <v>0</v>
      </c>
      <c r="AG49" s="152">
        <v>0</v>
      </c>
      <c r="AH49" s="152">
        <v>0</v>
      </c>
      <c r="AI49" s="152">
        <f t="shared" si="10"/>
        <v>0</v>
      </c>
      <c r="AJ49" s="152">
        <v>0</v>
      </c>
      <c r="AK49" s="152">
        <v>0</v>
      </c>
      <c r="AL49" s="152">
        <v>0</v>
      </c>
      <c r="AM49" s="152">
        <f t="shared" si="11"/>
        <v>0</v>
      </c>
      <c r="AN49" s="152">
        <v>0</v>
      </c>
      <c r="AO49" s="152">
        <v>0</v>
      </c>
      <c r="AP49" s="152">
        <v>0</v>
      </c>
      <c r="AQ49" s="152">
        <f t="shared" si="12"/>
        <v>0</v>
      </c>
      <c r="AR49" s="152">
        <v>0</v>
      </c>
      <c r="AS49" s="152">
        <v>0</v>
      </c>
      <c r="AT49" s="152">
        <v>0</v>
      </c>
      <c r="AU49" s="152">
        <f t="shared" si="13"/>
        <v>0</v>
      </c>
      <c r="AV49" s="152">
        <v>0</v>
      </c>
      <c r="AW49" s="152">
        <v>0</v>
      </c>
      <c r="AX49" s="152">
        <v>0</v>
      </c>
      <c r="AY49" s="152">
        <f t="shared" si="14"/>
        <v>0</v>
      </c>
      <c r="AZ49" s="152">
        <v>0</v>
      </c>
      <c r="BA49" s="152">
        <v>0</v>
      </c>
      <c r="BB49" s="152">
        <v>0</v>
      </c>
      <c r="BC49" s="152">
        <f t="shared" si="15"/>
        <v>115</v>
      </c>
      <c r="BD49" s="152">
        <f t="shared" si="16"/>
        <v>115</v>
      </c>
      <c r="BE49" s="152">
        <v>0</v>
      </c>
      <c r="BF49" s="152">
        <v>0</v>
      </c>
      <c r="BG49" s="152">
        <v>0</v>
      </c>
      <c r="BH49" s="152">
        <v>89</v>
      </c>
      <c r="BI49" s="152">
        <v>0</v>
      </c>
      <c r="BJ49" s="152">
        <v>26</v>
      </c>
      <c r="BK49" s="152">
        <f t="shared" si="18"/>
        <v>0</v>
      </c>
      <c r="BL49" s="152">
        <v>0</v>
      </c>
      <c r="BM49" s="152">
        <v>0</v>
      </c>
      <c r="BN49" s="152">
        <v>0</v>
      </c>
      <c r="BO49" s="152">
        <v>0</v>
      </c>
      <c r="BP49" s="152">
        <v>0</v>
      </c>
      <c r="BQ49" s="152">
        <v>0</v>
      </c>
      <c r="BR49" s="152">
        <f t="shared" si="41"/>
        <v>517</v>
      </c>
      <c r="BS49" s="152">
        <f t="shared" si="41"/>
        <v>0</v>
      </c>
      <c r="BT49" s="152">
        <f t="shared" si="41"/>
        <v>341</v>
      </c>
      <c r="BU49" s="152">
        <f t="shared" si="41"/>
        <v>9</v>
      </c>
      <c r="BV49" s="152">
        <f t="shared" si="41"/>
        <v>141</v>
      </c>
      <c r="BW49" s="152">
        <f t="shared" si="41"/>
        <v>0</v>
      </c>
      <c r="BX49" s="152">
        <f t="shared" si="41"/>
        <v>26</v>
      </c>
      <c r="BY49" s="152">
        <f t="shared" si="21"/>
        <v>402</v>
      </c>
      <c r="BZ49" s="152">
        <f t="shared" si="22"/>
        <v>0</v>
      </c>
      <c r="CA49" s="152">
        <f t="shared" si="23"/>
        <v>341</v>
      </c>
      <c r="CB49" s="152">
        <f t="shared" si="24"/>
        <v>9</v>
      </c>
      <c r="CC49" s="152">
        <f t="shared" si="25"/>
        <v>52</v>
      </c>
      <c r="CD49" s="152">
        <f t="shared" si="26"/>
        <v>0</v>
      </c>
      <c r="CE49" s="152">
        <f t="shared" si="27"/>
        <v>0</v>
      </c>
      <c r="CF49" s="152">
        <f t="shared" si="28"/>
        <v>115</v>
      </c>
      <c r="CG49" s="152">
        <f t="shared" si="42"/>
        <v>0</v>
      </c>
      <c r="CH49" s="152">
        <f t="shared" si="42"/>
        <v>0</v>
      </c>
      <c r="CI49" s="152">
        <f t="shared" si="42"/>
        <v>0</v>
      </c>
      <c r="CJ49" s="152">
        <f t="shared" si="42"/>
        <v>89</v>
      </c>
      <c r="CK49" s="152">
        <f t="shared" si="42"/>
        <v>0</v>
      </c>
      <c r="CL49" s="152">
        <f t="shared" si="42"/>
        <v>26</v>
      </c>
      <c r="CM49" s="152">
        <f t="shared" si="43"/>
        <v>0</v>
      </c>
      <c r="CN49" s="152">
        <f t="shared" si="43"/>
        <v>0</v>
      </c>
      <c r="CO49" s="152">
        <f t="shared" si="43"/>
        <v>0</v>
      </c>
      <c r="CP49" s="152">
        <f t="shared" si="43"/>
        <v>0</v>
      </c>
      <c r="CQ49" s="152">
        <f t="shared" si="43"/>
        <v>0</v>
      </c>
      <c r="CR49" s="152">
        <f t="shared" si="43"/>
        <v>0</v>
      </c>
      <c r="CS49" s="152">
        <f t="shared" si="43"/>
        <v>0</v>
      </c>
      <c r="CT49" s="152">
        <f t="shared" si="31"/>
        <v>0</v>
      </c>
      <c r="CU49" s="152">
        <f t="shared" si="32"/>
        <v>0</v>
      </c>
      <c r="CV49" s="152">
        <f t="shared" si="33"/>
        <v>0</v>
      </c>
      <c r="CW49" s="152">
        <f t="shared" si="34"/>
        <v>0</v>
      </c>
      <c r="CX49" s="152">
        <f t="shared" si="35"/>
        <v>0</v>
      </c>
      <c r="CY49" s="152">
        <f t="shared" si="36"/>
        <v>0</v>
      </c>
      <c r="CZ49" s="152">
        <f t="shared" si="37"/>
        <v>0</v>
      </c>
      <c r="DA49" s="152">
        <f t="shared" si="38"/>
        <v>0</v>
      </c>
      <c r="DB49" s="152">
        <f t="shared" si="44"/>
        <v>0</v>
      </c>
      <c r="DC49" s="152">
        <f t="shared" si="44"/>
        <v>0</v>
      </c>
      <c r="DD49" s="152">
        <f t="shared" si="44"/>
        <v>0</v>
      </c>
      <c r="DE49" s="152">
        <f t="shared" si="44"/>
        <v>0</v>
      </c>
      <c r="DF49" s="152">
        <f t="shared" si="44"/>
        <v>0</v>
      </c>
      <c r="DG49" s="152">
        <f t="shared" si="44"/>
        <v>0</v>
      </c>
      <c r="DH49" s="152">
        <v>0</v>
      </c>
      <c r="DI49" s="152">
        <f t="shared" si="40"/>
        <v>2</v>
      </c>
      <c r="DJ49" s="152">
        <v>0</v>
      </c>
      <c r="DK49" s="152">
        <v>2</v>
      </c>
      <c r="DL49" s="152">
        <v>0</v>
      </c>
      <c r="DM49" s="152">
        <v>0</v>
      </c>
    </row>
    <row r="50" spans="1:117" ht="13.5" customHeight="1" x14ac:dyDescent="0.2">
      <c r="A50" s="150"/>
      <c r="B50" s="151"/>
      <c r="C50" s="150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</row>
    <row r="51" spans="1:117" ht="13.5" customHeight="1" x14ac:dyDescent="0.2">
      <c r="A51" s="150"/>
      <c r="B51" s="151"/>
      <c r="C51" s="150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</row>
    <row r="52" spans="1:117" ht="13.5" customHeight="1" x14ac:dyDescent="0.2">
      <c r="A52" s="150"/>
      <c r="B52" s="151"/>
      <c r="C52" s="150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</row>
    <row r="53" spans="1:117" ht="13.5" customHeight="1" x14ac:dyDescent="0.2">
      <c r="A53" s="150"/>
      <c r="B53" s="151"/>
      <c r="C53" s="150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</row>
    <row r="54" spans="1:117" ht="13.5" customHeight="1" x14ac:dyDescent="0.2">
      <c r="A54" s="150"/>
      <c r="B54" s="151"/>
      <c r="C54" s="150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</row>
    <row r="55" spans="1:117" ht="13.5" customHeight="1" x14ac:dyDescent="0.2">
      <c r="A55" s="150"/>
      <c r="B55" s="151"/>
      <c r="C55" s="150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</row>
    <row r="56" spans="1:117" ht="13.5" customHeight="1" x14ac:dyDescent="0.2">
      <c r="A56" s="150"/>
      <c r="B56" s="151"/>
      <c r="C56" s="150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</row>
    <row r="57" spans="1:117" ht="13.5" customHeight="1" x14ac:dyDescent="0.2">
      <c r="A57" s="150"/>
      <c r="B57" s="151"/>
      <c r="C57" s="150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</row>
    <row r="58" spans="1:117" ht="13.5" customHeight="1" x14ac:dyDescent="0.2">
      <c r="A58" s="150"/>
      <c r="B58" s="151"/>
      <c r="C58" s="150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</row>
    <row r="59" spans="1:117" ht="13.5" customHeight="1" x14ac:dyDescent="0.2">
      <c r="A59" s="150"/>
      <c r="B59" s="151"/>
      <c r="C59" s="150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</row>
    <row r="60" spans="1:117" ht="13.5" customHeight="1" x14ac:dyDescent="0.2">
      <c r="A60" s="150"/>
      <c r="B60" s="151"/>
      <c r="C60" s="150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</row>
    <row r="61" spans="1:117" ht="13.5" customHeight="1" x14ac:dyDescent="0.2">
      <c r="A61" s="150"/>
      <c r="B61" s="151"/>
      <c r="C61" s="150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</row>
    <row r="62" spans="1:117" ht="13.5" customHeight="1" x14ac:dyDescent="0.2">
      <c r="A62" s="150"/>
      <c r="B62" s="151"/>
      <c r="C62" s="150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</row>
    <row r="63" spans="1:117" ht="13.5" customHeight="1" x14ac:dyDescent="0.2">
      <c r="A63" s="150"/>
      <c r="B63" s="151"/>
      <c r="C63" s="150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</row>
    <row r="64" spans="1:117" ht="13.5" customHeight="1" x14ac:dyDescent="0.2">
      <c r="A64" s="150"/>
      <c r="B64" s="151"/>
      <c r="C64" s="150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</row>
    <row r="65" spans="1:117" ht="13.5" customHeight="1" x14ac:dyDescent="0.2">
      <c r="A65" s="150"/>
      <c r="B65" s="151"/>
      <c r="C65" s="150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</row>
    <row r="66" spans="1:117" ht="13.5" customHeight="1" x14ac:dyDescent="0.2">
      <c r="A66" s="150"/>
      <c r="B66" s="151"/>
      <c r="C66" s="150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</row>
    <row r="67" spans="1:117" ht="13.5" customHeight="1" x14ac:dyDescent="0.2">
      <c r="A67" s="150"/>
      <c r="B67" s="151"/>
      <c r="C67" s="150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</row>
    <row r="68" spans="1:117" ht="13.5" customHeight="1" x14ac:dyDescent="0.2">
      <c r="A68" s="150"/>
      <c r="B68" s="151"/>
      <c r="C68" s="150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</row>
    <row r="69" spans="1:117" ht="13.5" customHeight="1" x14ac:dyDescent="0.2">
      <c r="A69" s="150"/>
      <c r="B69" s="151"/>
      <c r="C69" s="150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</row>
    <row r="70" spans="1:117" ht="13.5" customHeight="1" x14ac:dyDescent="0.2">
      <c r="A70" s="150"/>
      <c r="B70" s="151"/>
      <c r="C70" s="150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</row>
    <row r="71" spans="1:117" ht="13.5" customHeight="1" x14ac:dyDescent="0.2">
      <c r="A71" s="150"/>
      <c r="B71" s="151"/>
      <c r="C71" s="150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</row>
    <row r="72" spans="1:117" ht="13.5" customHeight="1" x14ac:dyDescent="0.2">
      <c r="A72" s="150"/>
      <c r="B72" s="151"/>
      <c r="C72" s="150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</row>
    <row r="73" spans="1:117" ht="13.5" customHeight="1" x14ac:dyDescent="0.2">
      <c r="A73" s="150"/>
      <c r="B73" s="151"/>
      <c r="C73" s="150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</row>
    <row r="74" spans="1:117" ht="13.5" customHeight="1" x14ac:dyDescent="0.2">
      <c r="A74" s="150"/>
      <c r="B74" s="151"/>
      <c r="C74" s="150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</row>
    <row r="75" spans="1:117" ht="13.5" customHeight="1" x14ac:dyDescent="0.2">
      <c r="A75" s="150"/>
      <c r="B75" s="151"/>
      <c r="C75" s="150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</row>
    <row r="76" spans="1:117" ht="13.5" customHeight="1" x14ac:dyDescent="0.2">
      <c r="A76" s="150"/>
      <c r="B76" s="151"/>
      <c r="C76" s="150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</row>
    <row r="77" spans="1:117" ht="13.5" customHeight="1" x14ac:dyDescent="0.2">
      <c r="A77" s="150"/>
      <c r="B77" s="151"/>
      <c r="C77" s="150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</row>
    <row r="78" spans="1:117" ht="13.5" customHeight="1" x14ac:dyDescent="0.2">
      <c r="A78" s="150"/>
      <c r="B78" s="151"/>
      <c r="C78" s="150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</row>
    <row r="79" spans="1:117" ht="13.5" customHeight="1" x14ac:dyDescent="0.2">
      <c r="A79" s="150"/>
      <c r="B79" s="151"/>
      <c r="C79" s="150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</row>
    <row r="80" spans="1:117" ht="13.5" customHeight="1" x14ac:dyDescent="0.2">
      <c r="A80" s="150"/>
      <c r="B80" s="151"/>
      <c r="C80" s="150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</row>
    <row r="81" spans="1:117" ht="13.5" customHeight="1" x14ac:dyDescent="0.2">
      <c r="A81" s="150"/>
      <c r="B81" s="151"/>
      <c r="C81" s="150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</row>
    <row r="82" spans="1:117" ht="13.5" customHeight="1" x14ac:dyDescent="0.2">
      <c r="A82" s="150"/>
      <c r="B82" s="151"/>
      <c r="C82" s="150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</row>
    <row r="83" spans="1:117" ht="13.5" customHeight="1" x14ac:dyDescent="0.2">
      <c r="A83" s="150"/>
      <c r="B83" s="151"/>
      <c r="C83" s="150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</row>
    <row r="84" spans="1:117" ht="13.5" customHeight="1" x14ac:dyDescent="0.2">
      <c r="A84" s="150"/>
      <c r="B84" s="151"/>
      <c r="C84" s="150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</row>
    <row r="85" spans="1:117" ht="13.5" customHeight="1" x14ac:dyDescent="0.2">
      <c r="A85" s="150"/>
      <c r="B85" s="151"/>
      <c r="C85" s="150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</row>
    <row r="86" spans="1:117" ht="13.5" customHeight="1" x14ac:dyDescent="0.2">
      <c r="A86" s="150"/>
      <c r="B86" s="151"/>
      <c r="C86" s="150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</row>
    <row r="87" spans="1:117" ht="13.5" customHeight="1" x14ac:dyDescent="0.2">
      <c r="A87" s="150"/>
      <c r="B87" s="151"/>
      <c r="C87" s="150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</row>
    <row r="88" spans="1:117" ht="13.5" customHeight="1" x14ac:dyDescent="0.2">
      <c r="A88" s="150"/>
      <c r="B88" s="151"/>
      <c r="C88" s="150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</row>
    <row r="89" spans="1:117" ht="13.5" customHeight="1" x14ac:dyDescent="0.2">
      <c r="A89" s="150"/>
      <c r="B89" s="151"/>
      <c r="C89" s="150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</row>
    <row r="90" spans="1:117" ht="13.5" customHeight="1" x14ac:dyDescent="0.2">
      <c r="A90" s="150"/>
      <c r="B90" s="151"/>
      <c r="C90" s="150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</row>
    <row r="91" spans="1:117" ht="13.5" customHeight="1" x14ac:dyDescent="0.2">
      <c r="A91" s="150"/>
      <c r="B91" s="151"/>
      <c r="C91" s="150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</row>
    <row r="92" spans="1:117" ht="13.5" customHeight="1" x14ac:dyDescent="0.2">
      <c r="A92" s="150"/>
      <c r="B92" s="151"/>
      <c r="C92" s="150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</row>
    <row r="93" spans="1:117" ht="13.5" customHeight="1" x14ac:dyDescent="0.2">
      <c r="A93" s="150"/>
      <c r="B93" s="151"/>
      <c r="C93" s="150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</row>
    <row r="94" spans="1:117" ht="13.5" customHeight="1" x14ac:dyDescent="0.2">
      <c r="A94" s="150"/>
      <c r="B94" s="151"/>
      <c r="C94" s="150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</row>
    <row r="95" spans="1:117" ht="13.5" customHeight="1" x14ac:dyDescent="0.2">
      <c r="A95" s="150"/>
      <c r="B95" s="151"/>
      <c r="C95" s="150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</row>
    <row r="96" spans="1:117" ht="13.5" customHeight="1" x14ac:dyDescent="0.2">
      <c r="A96" s="150"/>
      <c r="B96" s="151"/>
      <c r="C96" s="150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</row>
    <row r="97" spans="1:117" ht="13.5" customHeight="1" x14ac:dyDescent="0.2">
      <c r="A97" s="150"/>
      <c r="B97" s="151"/>
      <c r="C97" s="150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</row>
    <row r="98" spans="1:117" ht="13.5" customHeight="1" x14ac:dyDescent="0.2">
      <c r="A98" s="150"/>
      <c r="B98" s="151"/>
      <c r="C98" s="150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</row>
    <row r="99" spans="1:117" ht="13.5" customHeight="1" x14ac:dyDescent="0.2">
      <c r="A99" s="150"/>
      <c r="B99" s="151"/>
      <c r="C99" s="150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</row>
    <row r="100" spans="1:117" ht="13.5" customHeight="1" x14ac:dyDescent="0.2">
      <c r="A100" s="150"/>
      <c r="B100" s="151"/>
      <c r="C100" s="150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</row>
    <row r="101" spans="1:117" ht="13.5" customHeight="1" x14ac:dyDescent="0.2">
      <c r="A101" s="150"/>
      <c r="B101" s="151"/>
      <c r="C101" s="150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</row>
    <row r="102" spans="1:117" ht="13.5" customHeight="1" x14ac:dyDescent="0.2">
      <c r="A102" s="150"/>
      <c r="B102" s="151"/>
      <c r="C102" s="150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</row>
    <row r="103" spans="1:117" ht="13.5" customHeight="1" x14ac:dyDescent="0.2">
      <c r="A103" s="150"/>
      <c r="B103" s="151"/>
      <c r="C103" s="150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</row>
    <row r="104" spans="1:117" ht="13.5" customHeight="1" x14ac:dyDescent="0.2">
      <c r="A104" s="150"/>
      <c r="B104" s="151"/>
      <c r="C104" s="150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</row>
    <row r="105" spans="1:117" ht="13.5" customHeight="1" x14ac:dyDescent="0.2">
      <c r="A105" s="150"/>
      <c r="B105" s="151"/>
      <c r="C105" s="150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</row>
    <row r="106" spans="1:117" ht="13.5" customHeight="1" x14ac:dyDescent="0.2">
      <c r="A106" s="150"/>
      <c r="B106" s="151"/>
      <c r="C106" s="150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</row>
    <row r="107" spans="1:117" ht="13.5" customHeight="1" x14ac:dyDescent="0.2">
      <c r="A107" s="150"/>
      <c r="B107" s="151"/>
      <c r="C107" s="150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</row>
    <row r="108" spans="1:117" ht="13.5" customHeight="1" x14ac:dyDescent="0.2">
      <c r="A108" s="150"/>
      <c r="B108" s="151"/>
      <c r="C108" s="150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</row>
    <row r="109" spans="1:117" ht="13.5" customHeight="1" x14ac:dyDescent="0.2">
      <c r="A109" s="150"/>
      <c r="B109" s="151"/>
      <c r="C109" s="150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</row>
    <row r="110" spans="1:117" ht="13.5" customHeight="1" x14ac:dyDescent="0.2">
      <c r="A110" s="150"/>
      <c r="B110" s="151"/>
      <c r="C110" s="150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</row>
    <row r="111" spans="1:117" ht="13.5" customHeight="1" x14ac:dyDescent="0.2">
      <c r="A111" s="150"/>
      <c r="B111" s="151"/>
      <c r="C111" s="150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</row>
    <row r="112" spans="1:117" ht="13.5" customHeight="1" x14ac:dyDescent="0.2">
      <c r="A112" s="150"/>
      <c r="B112" s="151"/>
      <c r="C112" s="150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</row>
    <row r="113" spans="1:117" ht="13.5" customHeight="1" x14ac:dyDescent="0.2">
      <c r="A113" s="150"/>
      <c r="B113" s="151"/>
      <c r="C113" s="150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</row>
    <row r="114" spans="1:117" ht="13.5" customHeight="1" x14ac:dyDescent="0.2">
      <c r="A114" s="150"/>
      <c r="B114" s="151"/>
      <c r="C114" s="150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</row>
    <row r="115" spans="1:117" ht="13.5" customHeight="1" x14ac:dyDescent="0.2">
      <c r="A115" s="150"/>
      <c r="B115" s="151"/>
      <c r="C115" s="150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</row>
    <row r="116" spans="1:117" ht="13.5" customHeight="1" x14ac:dyDescent="0.2">
      <c r="A116" s="150"/>
      <c r="B116" s="151"/>
      <c r="C116" s="150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</row>
    <row r="117" spans="1:117" ht="13.5" customHeight="1" x14ac:dyDescent="0.2">
      <c r="A117" s="150"/>
      <c r="B117" s="151"/>
      <c r="C117" s="150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</row>
    <row r="118" spans="1:117" ht="13.5" customHeight="1" x14ac:dyDescent="0.2">
      <c r="A118" s="150"/>
      <c r="B118" s="151"/>
      <c r="C118" s="150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</row>
    <row r="119" spans="1:117" ht="13.5" customHeight="1" x14ac:dyDescent="0.2">
      <c r="A119" s="150"/>
      <c r="B119" s="151"/>
      <c r="C119" s="150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</row>
    <row r="120" spans="1:117" ht="13.5" customHeight="1" x14ac:dyDescent="0.2">
      <c r="A120" s="150"/>
      <c r="B120" s="151"/>
      <c r="C120" s="150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</row>
    <row r="121" spans="1:117" ht="13.5" customHeight="1" x14ac:dyDescent="0.2">
      <c r="A121" s="150"/>
      <c r="B121" s="151"/>
      <c r="C121" s="150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</row>
    <row r="122" spans="1:117" ht="13.5" customHeight="1" x14ac:dyDescent="0.2">
      <c r="A122" s="150"/>
      <c r="B122" s="151"/>
      <c r="C122" s="150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</row>
    <row r="123" spans="1:117" ht="13.5" customHeight="1" x14ac:dyDescent="0.2">
      <c r="A123" s="150"/>
      <c r="B123" s="151"/>
      <c r="C123" s="150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</row>
    <row r="124" spans="1:117" ht="13.5" customHeight="1" x14ac:dyDescent="0.2">
      <c r="A124" s="150"/>
      <c r="B124" s="151"/>
      <c r="C124" s="150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52"/>
      <c r="CT124" s="152"/>
      <c r="CU124" s="152"/>
      <c r="CV124" s="152"/>
      <c r="CW124" s="152"/>
      <c r="CX124" s="152"/>
      <c r="CY124" s="152"/>
      <c r="CZ124" s="152"/>
      <c r="DA124" s="152"/>
      <c r="DB124" s="152"/>
      <c r="DC124" s="152"/>
      <c r="DD124" s="152"/>
      <c r="DE124" s="152"/>
      <c r="DF124" s="152"/>
      <c r="DG124" s="152"/>
      <c r="DH124" s="152"/>
      <c r="DI124" s="152"/>
      <c r="DJ124" s="152"/>
      <c r="DK124" s="152"/>
      <c r="DL124" s="152"/>
      <c r="DM124" s="152"/>
    </row>
    <row r="125" spans="1:117" ht="13.5" customHeight="1" x14ac:dyDescent="0.2">
      <c r="A125" s="150"/>
      <c r="B125" s="151"/>
      <c r="C125" s="150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2"/>
      <c r="BS125" s="152"/>
      <c r="BT125" s="152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52"/>
      <c r="CT125" s="152"/>
      <c r="CU125" s="152"/>
      <c r="CV125" s="152"/>
      <c r="CW125" s="152"/>
      <c r="CX125" s="152"/>
      <c r="CY125" s="152"/>
      <c r="CZ125" s="152"/>
      <c r="DA125" s="152"/>
      <c r="DB125" s="152"/>
      <c r="DC125" s="152"/>
      <c r="DD125" s="152"/>
      <c r="DE125" s="152"/>
      <c r="DF125" s="152"/>
      <c r="DG125" s="152"/>
      <c r="DH125" s="152"/>
      <c r="DI125" s="152"/>
      <c r="DJ125" s="152"/>
      <c r="DK125" s="152"/>
      <c r="DL125" s="152"/>
      <c r="DM125" s="152"/>
    </row>
    <row r="126" spans="1:117" ht="13.5" customHeight="1" x14ac:dyDescent="0.2">
      <c r="A126" s="150"/>
      <c r="B126" s="151"/>
      <c r="C126" s="150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2"/>
      <c r="BS126" s="152"/>
      <c r="BT126" s="152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52"/>
      <c r="CT126" s="152"/>
      <c r="CU126" s="152"/>
      <c r="CV126" s="152"/>
      <c r="CW126" s="152"/>
      <c r="CX126" s="152"/>
      <c r="CY126" s="152"/>
      <c r="CZ126" s="152"/>
      <c r="DA126" s="152"/>
      <c r="DB126" s="152"/>
      <c r="DC126" s="152"/>
      <c r="DD126" s="152"/>
      <c r="DE126" s="152"/>
      <c r="DF126" s="152"/>
      <c r="DG126" s="152"/>
      <c r="DH126" s="152"/>
      <c r="DI126" s="152"/>
      <c r="DJ126" s="152"/>
      <c r="DK126" s="152"/>
      <c r="DL126" s="152"/>
      <c r="DM126" s="152"/>
    </row>
    <row r="127" spans="1:117" ht="13.5" customHeight="1" x14ac:dyDescent="0.2">
      <c r="A127" s="150"/>
      <c r="B127" s="151"/>
      <c r="C127" s="150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2"/>
      <c r="BS127" s="152"/>
      <c r="BT127" s="152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52"/>
      <c r="CT127" s="152"/>
      <c r="CU127" s="152"/>
      <c r="CV127" s="152"/>
      <c r="CW127" s="152"/>
      <c r="CX127" s="152"/>
      <c r="CY127" s="152"/>
      <c r="CZ127" s="152"/>
      <c r="DA127" s="152"/>
      <c r="DB127" s="152"/>
      <c r="DC127" s="152"/>
      <c r="DD127" s="152"/>
      <c r="DE127" s="152"/>
      <c r="DF127" s="152"/>
      <c r="DG127" s="152"/>
      <c r="DH127" s="152"/>
      <c r="DI127" s="152"/>
      <c r="DJ127" s="152"/>
      <c r="DK127" s="152"/>
      <c r="DL127" s="152"/>
      <c r="DM127" s="152"/>
    </row>
    <row r="128" spans="1:117" ht="13.5" customHeight="1" x14ac:dyDescent="0.2">
      <c r="A128" s="150"/>
      <c r="B128" s="151"/>
      <c r="C128" s="150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2"/>
      <c r="BT128" s="152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52"/>
      <c r="CT128" s="152"/>
      <c r="CU128" s="152"/>
      <c r="CV128" s="152"/>
      <c r="CW128" s="152"/>
      <c r="CX128" s="152"/>
      <c r="CY128" s="152"/>
      <c r="CZ128" s="152"/>
      <c r="DA128" s="152"/>
      <c r="DB128" s="152"/>
      <c r="DC128" s="152"/>
      <c r="DD128" s="152"/>
      <c r="DE128" s="152"/>
      <c r="DF128" s="152"/>
      <c r="DG128" s="152"/>
      <c r="DH128" s="152"/>
      <c r="DI128" s="152"/>
      <c r="DJ128" s="152"/>
      <c r="DK128" s="152"/>
      <c r="DL128" s="152"/>
      <c r="DM128" s="152"/>
    </row>
    <row r="129" spans="1:117" ht="13.5" customHeight="1" x14ac:dyDescent="0.2">
      <c r="A129" s="150"/>
      <c r="B129" s="151"/>
      <c r="C129" s="150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2"/>
      <c r="BT129" s="152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52"/>
      <c r="CT129" s="152"/>
      <c r="CU129" s="152"/>
      <c r="CV129" s="152"/>
      <c r="CW129" s="152"/>
      <c r="CX129" s="152"/>
      <c r="CY129" s="152"/>
      <c r="CZ129" s="152"/>
      <c r="DA129" s="152"/>
      <c r="DB129" s="152"/>
      <c r="DC129" s="152"/>
      <c r="DD129" s="152"/>
      <c r="DE129" s="152"/>
      <c r="DF129" s="152"/>
      <c r="DG129" s="152"/>
      <c r="DH129" s="152"/>
      <c r="DI129" s="152"/>
      <c r="DJ129" s="152"/>
      <c r="DK129" s="152"/>
      <c r="DL129" s="152"/>
      <c r="DM129" s="152"/>
    </row>
    <row r="130" spans="1:117" ht="13.5" customHeight="1" x14ac:dyDescent="0.2">
      <c r="A130" s="150"/>
      <c r="B130" s="151"/>
      <c r="C130" s="150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52"/>
      <c r="DB130" s="152"/>
      <c r="DC130" s="152"/>
      <c r="DD130" s="152"/>
      <c r="DE130" s="152"/>
      <c r="DF130" s="152"/>
      <c r="DG130" s="152"/>
      <c r="DH130" s="152"/>
      <c r="DI130" s="152"/>
      <c r="DJ130" s="152"/>
      <c r="DK130" s="152"/>
      <c r="DL130" s="152"/>
      <c r="DM130" s="152"/>
    </row>
    <row r="131" spans="1:117" ht="13.5" customHeight="1" x14ac:dyDescent="0.2">
      <c r="A131" s="150"/>
      <c r="B131" s="151"/>
      <c r="C131" s="150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52"/>
      <c r="CT131" s="152"/>
      <c r="CU131" s="152"/>
      <c r="CV131" s="152"/>
      <c r="CW131" s="152"/>
      <c r="CX131" s="152"/>
      <c r="CY131" s="152"/>
      <c r="CZ131" s="152"/>
      <c r="DA131" s="152"/>
      <c r="DB131" s="152"/>
      <c r="DC131" s="152"/>
      <c r="DD131" s="152"/>
      <c r="DE131" s="152"/>
      <c r="DF131" s="152"/>
      <c r="DG131" s="152"/>
      <c r="DH131" s="152"/>
      <c r="DI131" s="152"/>
      <c r="DJ131" s="152"/>
      <c r="DK131" s="152"/>
      <c r="DL131" s="152"/>
      <c r="DM131" s="152"/>
    </row>
    <row r="132" spans="1:117" ht="13.5" customHeight="1" x14ac:dyDescent="0.2">
      <c r="A132" s="150"/>
      <c r="B132" s="151"/>
      <c r="C132" s="150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52"/>
      <c r="CT132" s="152"/>
      <c r="CU132" s="152"/>
      <c r="CV132" s="152"/>
      <c r="CW132" s="152"/>
      <c r="CX132" s="152"/>
      <c r="CY132" s="152"/>
      <c r="CZ132" s="152"/>
      <c r="DA132" s="152"/>
      <c r="DB132" s="152"/>
      <c r="DC132" s="152"/>
      <c r="DD132" s="152"/>
      <c r="DE132" s="152"/>
      <c r="DF132" s="152"/>
      <c r="DG132" s="152"/>
      <c r="DH132" s="152"/>
      <c r="DI132" s="152"/>
      <c r="DJ132" s="152"/>
      <c r="DK132" s="152"/>
      <c r="DL132" s="152"/>
      <c r="DM132" s="152"/>
    </row>
    <row r="133" spans="1:117" ht="13.5" customHeight="1" x14ac:dyDescent="0.2">
      <c r="A133" s="150"/>
      <c r="B133" s="151"/>
      <c r="C133" s="150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2"/>
      <c r="BS133" s="152"/>
      <c r="BT133" s="152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52"/>
      <c r="CT133" s="152"/>
      <c r="CU133" s="152"/>
      <c r="CV133" s="152"/>
      <c r="CW133" s="152"/>
      <c r="CX133" s="152"/>
      <c r="CY133" s="152"/>
      <c r="CZ133" s="152"/>
      <c r="DA133" s="152"/>
      <c r="DB133" s="152"/>
      <c r="DC133" s="152"/>
      <c r="DD133" s="152"/>
      <c r="DE133" s="152"/>
      <c r="DF133" s="152"/>
      <c r="DG133" s="152"/>
      <c r="DH133" s="152"/>
      <c r="DI133" s="152"/>
      <c r="DJ133" s="152"/>
      <c r="DK133" s="152"/>
      <c r="DL133" s="152"/>
      <c r="DM133" s="152"/>
    </row>
    <row r="134" spans="1:117" ht="13.5" customHeight="1" x14ac:dyDescent="0.2">
      <c r="A134" s="150"/>
      <c r="B134" s="151"/>
      <c r="C134" s="150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52"/>
      <c r="BN134" s="152"/>
      <c r="BO134" s="152"/>
      <c r="BP134" s="152"/>
      <c r="BQ134" s="152"/>
      <c r="BR134" s="152"/>
      <c r="BS134" s="152"/>
      <c r="BT134" s="152"/>
      <c r="BU134" s="152"/>
      <c r="BV134" s="152"/>
      <c r="BW134" s="152"/>
      <c r="BX134" s="152"/>
      <c r="BY134" s="152"/>
      <c r="BZ134" s="152"/>
      <c r="CA134" s="152"/>
      <c r="CB134" s="152"/>
      <c r="CC134" s="152"/>
      <c r="CD134" s="152"/>
      <c r="CE134" s="152"/>
      <c r="CF134" s="152"/>
      <c r="CG134" s="152"/>
      <c r="CH134" s="152"/>
      <c r="CI134" s="152"/>
      <c r="CJ134" s="152"/>
      <c r="CK134" s="152"/>
      <c r="CL134" s="152"/>
      <c r="CM134" s="152"/>
      <c r="CN134" s="152"/>
      <c r="CO134" s="152"/>
      <c r="CP134" s="152"/>
      <c r="CQ134" s="152"/>
      <c r="CR134" s="152"/>
      <c r="CS134" s="152"/>
      <c r="CT134" s="152"/>
      <c r="CU134" s="152"/>
      <c r="CV134" s="152"/>
      <c r="CW134" s="152"/>
      <c r="CX134" s="152"/>
      <c r="CY134" s="152"/>
      <c r="CZ134" s="152"/>
      <c r="DA134" s="152"/>
      <c r="DB134" s="152"/>
      <c r="DC134" s="152"/>
      <c r="DD134" s="152"/>
      <c r="DE134" s="152"/>
      <c r="DF134" s="152"/>
      <c r="DG134" s="152"/>
      <c r="DH134" s="152"/>
      <c r="DI134" s="152"/>
      <c r="DJ134" s="152"/>
      <c r="DK134" s="152"/>
      <c r="DL134" s="152"/>
      <c r="DM134" s="152"/>
    </row>
    <row r="135" spans="1:117" ht="13.5" customHeight="1" x14ac:dyDescent="0.2">
      <c r="A135" s="150"/>
      <c r="B135" s="151"/>
      <c r="C135" s="150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  <c r="DF135" s="152"/>
      <c r="DG135" s="152"/>
      <c r="DH135" s="152"/>
      <c r="DI135" s="152"/>
      <c r="DJ135" s="152"/>
      <c r="DK135" s="152"/>
      <c r="DL135" s="152"/>
      <c r="DM135" s="152"/>
    </row>
    <row r="136" spans="1:117" ht="13.5" customHeight="1" x14ac:dyDescent="0.2">
      <c r="A136" s="150"/>
      <c r="B136" s="151"/>
      <c r="C136" s="150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  <c r="BP136" s="152"/>
      <c r="BQ136" s="152"/>
      <c r="BR136" s="152"/>
      <c r="BS136" s="152"/>
      <c r="BT136" s="152"/>
      <c r="BU136" s="152"/>
      <c r="BV136" s="152"/>
      <c r="BW136" s="152"/>
      <c r="BX136" s="152"/>
      <c r="BY136" s="152"/>
      <c r="BZ136" s="152"/>
      <c r="CA136" s="152"/>
      <c r="CB136" s="152"/>
      <c r="CC136" s="152"/>
      <c r="CD136" s="152"/>
      <c r="CE136" s="152"/>
      <c r="CF136" s="152"/>
      <c r="CG136" s="152"/>
      <c r="CH136" s="152"/>
      <c r="CI136" s="152"/>
      <c r="CJ136" s="152"/>
      <c r="CK136" s="152"/>
      <c r="CL136" s="152"/>
      <c r="CM136" s="152"/>
      <c r="CN136" s="152"/>
      <c r="CO136" s="152"/>
      <c r="CP136" s="152"/>
      <c r="CQ136" s="152"/>
      <c r="CR136" s="152"/>
      <c r="CS136" s="152"/>
      <c r="CT136" s="152"/>
      <c r="CU136" s="152"/>
      <c r="CV136" s="152"/>
      <c r="CW136" s="152"/>
      <c r="CX136" s="152"/>
      <c r="CY136" s="152"/>
      <c r="CZ136" s="152"/>
      <c r="DA136" s="152"/>
      <c r="DB136" s="152"/>
      <c r="DC136" s="152"/>
      <c r="DD136" s="152"/>
      <c r="DE136" s="152"/>
      <c r="DF136" s="152"/>
      <c r="DG136" s="152"/>
      <c r="DH136" s="152"/>
      <c r="DI136" s="152"/>
      <c r="DJ136" s="152"/>
      <c r="DK136" s="152"/>
      <c r="DL136" s="152"/>
      <c r="DM136" s="152"/>
    </row>
    <row r="137" spans="1:117" ht="13.5" customHeight="1" x14ac:dyDescent="0.2">
      <c r="A137" s="150"/>
      <c r="B137" s="151"/>
      <c r="C137" s="150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52"/>
      <c r="BN137" s="152"/>
      <c r="BO137" s="152"/>
      <c r="BP137" s="152"/>
      <c r="BQ137" s="152"/>
      <c r="BR137" s="152"/>
      <c r="BS137" s="152"/>
      <c r="BT137" s="152"/>
      <c r="BU137" s="152"/>
      <c r="BV137" s="152"/>
      <c r="BW137" s="152"/>
      <c r="BX137" s="152"/>
      <c r="BY137" s="152"/>
      <c r="BZ137" s="152"/>
      <c r="CA137" s="152"/>
      <c r="CB137" s="152"/>
      <c r="CC137" s="152"/>
      <c r="CD137" s="152"/>
      <c r="CE137" s="152"/>
      <c r="CF137" s="152"/>
      <c r="CG137" s="152"/>
      <c r="CH137" s="152"/>
      <c r="CI137" s="152"/>
      <c r="CJ137" s="152"/>
      <c r="CK137" s="152"/>
      <c r="CL137" s="152"/>
      <c r="CM137" s="152"/>
      <c r="CN137" s="152"/>
      <c r="CO137" s="152"/>
      <c r="CP137" s="152"/>
      <c r="CQ137" s="152"/>
      <c r="CR137" s="152"/>
      <c r="CS137" s="152"/>
      <c r="CT137" s="152"/>
      <c r="CU137" s="152"/>
      <c r="CV137" s="152"/>
      <c r="CW137" s="152"/>
      <c r="CX137" s="152"/>
      <c r="CY137" s="152"/>
      <c r="CZ137" s="152"/>
      <c r="DA137" s="152"/>
      <c r="DB137" s="152"/>
      <c r="DC137" s="152"/>
      <c r="DD137" s="152"/>
      <c r="DE137" s="152"/>
      <c r="DF137" s="152"/>
      <c r="DG137" s="152"/>
      <c r="DH137" s="152"/>
      <c r="DI137" s="152"/>
      <c r="DJ137" s="152"/>
      <c r="DK137" s="152"/>
      <c r="DL137" s="152"/>
      <c r="DM137" s="152"/>
    </row>
    <row r="138" spans="1:117" ht="13.5" customHeight="1" x14ac:dyDescent="0.2">
      <c r="A138" s="150"/>
      <c r="B138" s="151"/>
      <c r="C138" s="150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  <c r="BP138" s="152"/>
      <c r="BQ138" s="152"/>
      <c r="BR138" s="152"/>
      <c r="BS138" s="152"/>
      <c r="BT138" s="152"/>
      <c r="BU138" s="152"/>
      <c r="BV138" s="152"/>
      <c r="BW138" s="152"/>
      <c r="BX138" s="152"/>
      <c r="BY138" s="152"/>
      <c r="BZ138" s="152"/>
      <c r="CA138" s="152"/>
      <c r="CB138" s="152"/>
      <c r="CC138" s="152"/>
      <c r="CD138" s="152"/>
      <c r="CE138" s="152"/>
      <c r="CF138" s="152"/>
      <c r="CG138" s="152"/>
      <c r="CH138" s="152"/>
      <c r="CI138" s="152"/>
      <c r="CJ138" s="152"/>
      <c r="CK138" s="152"/>
      <c r="CL138" s="152"/>
      <c r="CM138" s="152"/>
      <c r="CN138" s="152"/>
      <c r="CO138" s="152"/>
      <c r="CP138" s="152"/>
      <c r="CQ138" s="152"/>
      <c r="CR138" s="152"/>
      <c r="CS138" s="152"/>
      <c r="CT138" s="152"/>
      <c r="CU138" s="152"/>
      <c r="CV138" s="152"/>
      <c r="CW138" s="152"/>
      <c r="CX138" s="152"/>
      <c r="CY138" s="152"/>
      <c r="CZ138" s="152"/>
      <c r="DA138" s="152"/>
      <c r="DB138" s="152"/>
      <c r="DC138" s="152"/>
      <c r="DD138" s="152"/>
      <c r="DE138" s="152"/>
      <c r="DF138" s="152"/>
      <c r="DG138" s="152"/>
      <c r="DH138" s="152"/>
      <c r="DI138" s="152"/>
      <c r="DJ138" s="152"/>
      <c r="DK138" s="152"/>
      <c r="DL138" s="152"/>
      <c r="DM138" s="152"/>
    </row>
    <row r="139" spans="1:117" ht="13.5" customHeight="1" x14ac:dyDescent="0.2">
      <c r="A139" s="150"/>
      <c r="B139" s="151"/>
      <c r="C139" s="150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2"/>
      <c r="BS139" s="152"/>
      <c r="BT139" s="152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52"/>
      <c r="CT139" s="152"/>
      <c r="CU139" s="152"/>
      <c r="CV139" s="152"/>
      <c r="CW139" s="152"/>
      <c r="CX139" s="152"/>
      <c r="CY139" s="152"/>
      <c r="CZ139" s="152"/>
      <c r="DA139" s="152"/>
      <c r="DB139" s="152"/>
      <c r="DC139" s="152"/>
      <c r="DD139" s="152"/>
      <c r="DE139" s="152"/>
      <c r="DF139" s="152"/>
      <c r="DG139" s="152"/>
      <c r="DH139" s="152"/>
      <c r="DI139" s="152"/>
      <c r="DJ139" s="152"/>
      <c r="DK139" s="152"/>
      <c r="DL139" s="152"/>
      <c r="DM139" s="152"/>
    </row>
    <row r="140" spans="1:117" ht="13.5" customHeight="1" x14ac:dyDescent="0.2">
      <c r="A140" s="150"/>
      <c r="B140" s="151"/>
      <c r="C140" s="150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152"/>
      <c r="AP140" s="152"/>
      <c r="AQ140" s="152"/>
      <c r="AR140" s="152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152"/>
      <c r="BN140" s="152"/>
      <c r="BO140" s="152"/>
      <c r="BP140" s="152"/>
      <c r="BQ140" s="152"/>
      <c r="BR140" s="152"/>
      <c r="BS140" s="152"/>
      <c r="BT140" s="152"/>
      <c r="BU140" s="152"/>
      <c r="BV140" s="152"/>
      <c r="BW140" s="152"/>
      <c r="BX140" s="152"/>
      <c r="BY140" s="152"/>
      <c r="BZ140" s="152"/>
      <c r="CA140" s="152"/>
      <c r="CB140" s="152"/>
      <c r="CC140" s="152"/>
      <c r="CD140" s="152"/>
      <c r="CE140" s="152"/>
      <c r="CF140" s="152"/>
      <c r="CG140" s="152"/>
      <c r="CH140" s="152"/>
      <c r="CI140" s="152"/>
      <c r="CJ140" s="152"/>
      <c r="CK140" s="152"/>
      <c r="CL140" s="152"/>
      <c r="CM140" s="152"/>
      <c r="CN140" s="152"/>
      <c r="CO140" s="152"/>
      <c r="CP140" s="152"/>
      <c r="CQ140" s="152"/>
      <c r="CR140" s="152"/>
      <c r="CS140" s="152"/>
      <c r="CT140" s="152"/>
      <c r="CU140" s="152"/>
      <c r="CV140" s="152"/>
      <c r="CW140" s="152"/>
      <c r="CX140" s="152"/>
      <c r="CY140" s="152"/>
      <c r="CZ140" s="152"/>
      <c r="DA140" s="152"/>
      <c r="DB140" s="152"/>
      <c r="DC140" s="152"/>
      <c r="DD140" s="152"/>
      <c r="DE140" s="152"/>
      <c r="DF140" s="152"/>
      <c r="DG140" s="152"/>
      <c r="DH140" s="152"/>
      <c r="DI140" s="152"/>
      <c r="DJ140" s="152"/>
      <c r="DK140" s="152"/>
      <c r="DL140" s="152"/>
      <c r="DM140" s="152"/>
    </row>
    <row r="141" spans="1:117" ht="13.5" customHeight="1" x14ac:dyDescent="0.2">
      <c r="A141" s="150"/>
      <c r="B141" s="151"/>
      <c r="C141" s="150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2"/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52"/>
      <c r="AL141" s="152"/>
      <c r="AM141" s="152"/>
      <c r="AN141" s="152"/>
      <c r="AO141" s="152"/>
      <c r="AP141" s="152"/>
      <c r="AQ141" s="152"/>
      <c r="AR141" s="152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152"/>
      <c r="BN141" s="152"/>
      <c r="BO141" s="152"/>
      <c r="BP141" s="152"/>
      <c r="BQ141" s="152"/>
      <c r="BR141" s="152"/>
      <c r="BS141" s="152"/>
      <c r="BT141" s="152"/>
      <c r="BU141" s="152"/>
      <c r="BV141" s="152"/>
      <c r="BW141" s="152"/>
      <c r="BX141" s="152"/>
      <c r="BY141" s="152"/>
      <c r="BZ141" s="152"/>
      <c r="CA141" s="152"/>
      <c r="CB141" s="152"/>
      <c r="CC141" s="152"/>
      <c r="CD141" s="152"/>
      <c r="CE141" s="152"/>
      <c r="CF141" s="152"/>
      <c r="CG141" s="152"/>
      <c r="CH141" s="152"/>
      <c r="CI141" s="152"/>
      <c r="CJ141" s="152"/>
      <c r="CK141" s="152"/>
      <c r="CL141" s="152"/>
      <c r="CM141" s="152"/>
      <c r="CN141" s="152"/>
      <c r="CO141" s="152"/>
      <c r="CP141" s="152"/>
      <c r="CQ141" s="152"/>
      <c r="CR141" s="152"/>
      <c r="CS141" s="152"/>
      <c r="CT141" s="152"/>
      <c r="CU141" s="152"/>
      <c r="CV141" s="152"/>
      <c r="CW141" s="152"/>
      <c r="CX141" s="152"/>
      <c r="CY141" s="152"/>
      <c r="CZ141" s="152"/>
      <c r="DA141" s="152"/>
      <c r="DB141" s="152"/>
      <c r="DC141" s="152"/>
      <c r="DD141" s="152"/>
      <c r="DE141" s="152"/>
      <c r="DF141" s="152"/>
      <c r="DG141" s="152"/>
      <c r="DH141" s="152"/>
      <c r="DI141" s="152"/>
      <c r="DJ141" s="152"/>
      <c r="DK141" s="152"/>
      <c r="DL141" s="152"/>
      <c r="DM141" s="152"/>
    </row>
    <row r="142" spans="1:117" ht="13.5" customHeight="1" x14ac:dyDescent="0.2">
      <c r="A142" s="150"/>
      <c r="B142" s="151"/>
      <c r="C142" s="150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2"/>
      <c r="AB142" s="152"/>
      <c r="AC142" s="152"/>
      <c r="AD142" s="152"/>
      <c r="AE142" s="152"/>
      <c r="AF142" s="152"/>
      <c r="AG142" s="152"/>
      <c r="AH142" s="152"/>
      <c r="AI142" s="152"/>
      <c r="AJ142" s="152"/>
      <c r="AK142" s="152"/>
      <c r="AL142" s="152"/>
      <c r="AM142" s="152"/>
      <c r="AN142" s="152"/>
      <c r="AO142" s="152"/>
      <c r="AP142" s="152"/>
      <c r="AQ142" s="152"/>
      <c r="AR142" s="152"/>
      <c r="AS142" s="152"/>
      <c r="AT142" s="152"/>
      <c r="AU142" s="152"/>
      <c r="AV142" s="152"/>
      <c r="AW142" s="152"/>
      <c r="AX142" s="152"/>
      <c r="AY142" s="152"/>
      <c r="AZ142" s="152"/>
      <c r="BA142" s="152"/>
      <c r="BB142" s="152"/>
      <c r="BC142" s="152"/>
      <c r="BD142" s="152"/>
      <c r="BE142" s="152"/>
      <c r="BF142" s="152"/>
      <c r="BG142" s="152"/>
      <c r="BH142" s="152"/>
      <c r="BI142" s="152"/>
      <c r="BJ142" s="152"/>
      <c r="BK142" s="152"/>
      <c r="BL142" s="152"/>
      <c r="BM142" s="152"/>
      <c r="BN142" s="152"/>
      <c r="BO142" s="152"/>
      <c r="BP142" s="152"/>
      <c r="BQ142" s="152"/>
      <c r="BR142" s="152"/>
      <c r="BS142" s="152"/>
      <c r="BT142" s="152"/>
      <c r="BU142" s="152"/>
      <c r="BV142" s="152"/>
      <c r="BW142" s="152"/>
      <c r="BX142" s="152"/>
      <c r="BY142" s="152"/>
      <c r="BZ142" s="152"/>
      <c r="CA142" s="152"/>
      <c r="CB142" s="152"/>
      <c r="CC142" s="152"/>
      <c r="CD142" s="152"/>
      <c r="CE142" s="152"/>
      <c r="CF142" s="152"/>
      <c r="CG142" s="152"/>
      <c r="CH142" s="152"/>
      <c r="CI142" s="152"/>
      <c r="CJ142" s="152"/>
      <c r="CK142" s="152"/>
      <c r="CL142" s="152"/>
      <c r="CM142" s="152"/>
      <c r="CN142" s="152"/>
      <c r="CO142" s="152"/>
      <c r="CP142" s="152"/>
      <c r="CQ142" s="152"/>
      <c r="CR142" s="152"/>
      <c r="CS142" s="152"/>
      <c r="CT142" s="152"/>
      <c r="CU142" s="152"/>
      <c r="CV142" s="152"/>
      <c r="CW142" s="152"/>
      <c r="CX142" s="152"/>
      <c r="CY142" s="152"/>
      <c r="CZ142" s="152"/>
      <c r="DA142" s="152"/>
      <c r="DB142" s="152"/>
      <c r="DC142" s="152"/>
      <c r="DD142" s="152"/>
      <c r="DE142" s="152"/>
      <c r="DF142" s="152"/>
      <c r="DG142" s="152"/>
      <c r="DH142" s="152"/>
      <c r="DI142" s="152"/>
      <c r="DJ142" s="152"/>
      <c r="DK142" s="152"/>
      <c r="DL142" s="152"/>
      <c r="DM142" s="152"/>
    </row>
    <row r="143" spans="1:117" ht="13.5" customHeight="1" x14ac:dyDescent="0.2">
      <c r="A143" s="150"/>
      <c r="B143" s="151"/>
      <c r="C143" s="150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  <c r="AC143" s="152"/>
      <c r="AD143" s="152"/>
      <c r="AE143" s="152"/>
      <c r="AF143" s="152"/>
      <c r="AG143" s="152"/>
      <c r="AH143" s="152"/>
      <c r="AI143" s="152"/>
      <c r="AJ143" s="152"/>
      <c r="AK143" s="152"/>
      <c r="AL143" s="152"/>
      <c r="AM143" s="152"/>
      <c r="AN143" s="152"/>
      <c r="AO143" s="152"/>
      <c r="AP143" s="152"/>
      <c r="AQ143" s="152"/>
      <c r="AR143" s="152"/>
      <c r="AS143" s="152"/>
      <c r="AT143" s="152"/>
      <c r="AU143" s="152"/>
      <c r="AV143" s="152"/>
      <c r="AW143" s="152"/>
      <c r="AX143" s="152"/>
      <c r="AY143" s="152"/>
      <c r="AZ143" s="152"/>
      <c r="BA143" s="152"/>
      <c r="BB143" s="152"/>
      <c r="BC143" s="152"/>
      <c r="BD143" s="152"/>
      <c r="BE143" s="152"/>
      <c r="BF143" s="152"/>
      <c r="BG143" s="152"/>
      <c r="BH143" s="152"/>
      <c r="BI143" s="152"/>
      <c r="BJ143" s="152"/>
      <c r="BK143" s="152"/>
      <c r="BL143" s="152"/>
      <c r="BM143" s="152"/>
      <c r="BN143" s="152"/>
      <c r="BO143" s="152"/>
      <c r="BP143" s="152"/>
      <c r="BQ143" s="152"/>
      <c r="BR143" s="152"/>
      <c r="BS143" s="152"/>
      <c r="BT143" s="152"/>
      <c r="BU143" s="152"/>
      <c r="BV143" s="152"/>
      <c r="BW143" s="152"/>
      <c r="BX143" s="152"/>
      <c r="BY143" s="152"/>
      <c r="BZ143" s="152"/>
      <c r="CA143" s="152"/>
      <c r="CB143" s="152"/>
      <c r="CC143" s="152"/>
      <c r="CD143" s="152"/>
      <c r="CE143" s="152"/>
      <c r="CF143" s="152"/>
      <c r="CG143" s="152"/>
      <c r="CH143" s="152"/>
      <c r="CI143" s="152"/>
      <c r="CJ143" s="152"/>
      <c r="CK143" s="152"/>
      <c r="CL143" s="152"/>
      <c r="CM143" s="152"/>
      <c r="CN143" s="152"/>
      <c r="CO143" s="152"/>
      <c r="CP143" s="152"/>
      <c r="CQ143" s="152"/>
      <c r="CR143" s="152"/>
      <c r="CS143" s="152"/>
      <c r="CT143" s="152"/>
      <c r="CU143" s="152"/>
      <c r="CV143" s="152"/>
      <c r="CW143" s="152"/>
      <c r="CX143" s="152"/>
      <c r="CY143" s="152"/>
      <c r="CZ143" s="152"/>
      <c r="DA143" s="152"/>
      <c r="DB143" s="152"/>
      <c r="DC143" s="152"/>
      <c r="DD143" s="152"/>
      <c r="DE143" s="152"/>
      <c r="DF143" s="152"/>
      <c r="DG143" s="152"/>
      <c r="DH143" s="152"/>
      <c r="DI143" s="152"/>
      <c r="DJ143" s="152"/>
      <c r="DK143" s="152"/>
      <c r="DL143" s="152"/>
      <c r="DM143" s="152"/>
    </row>
    <row r="144" spans="1:117" ht="13.5" customHeight="1" x14ac:dyDescent="0.2">
      <c r="A144" s="150"/>
      <c r="B144" s="151"/>
      <c r="C144" s="150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2"/>
      <c r="AP144" s="152"/>
      <c r="AQ144" s="152"/>
      <c r="AR144" s="152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2"/>
      <c r="BR144" s="152"/>
      <c r="BS144" s="152"/>
      <c r="BT144" s="152"/>
      <c r="BU144" s="152"/>
      <c r="BV144" s="152"/>
      <c r="BW144" s="152"/>
      <c r="BX144" s="152"/>
      <c r="BY144" s="152"/>
      <c r="BZ144" s="152"/>
      <c r="CA144" s="152"/>
      <c r="CB144" s="152"/>
      <c r="CC144" s="152"/>
      <c r="CD144" s="152"/>
      <c r="CE144" s="152"/>
      <c r="CF144" s="152"/>
      <c r="CG144" s="152"/>
      <c r="CH144" s="152"/>
      <c r="CI144" s="152"/>
      <c r="CJ144" s="152"/>
      <c r="CK144" s="152"/>
      <c r="CL144" s="152"/>
      <c r="CM144" s="152"/>
      <c r="CN144" s="152"/>
      <c r="CO144" s="152"/>
      <c r="CP144" s="152"/>
      <c r="CQ144" s="152"/>
      <c r="CR144" s="152"/>
      <c r="CS144" s="152"/>
      <c r="CT144" s="152"/>
      <c r="CU144" s="152"/>
      <c r="CV144" s="152"/>
      <c r="CW144" s="152"/>
      <c r="CX144" s="152"/>
      <c r="CY144" s="152"/>
      <c r="CZ144" s="152"/>
      <c r="DA144" s="152"/>
      <c r="DB144" s="152"/>
      <c r="DC144" s="152"/>
      <c r="DD144" s="152"/>
      <c r="DE144" s="152"/>
      <c r="DF144" s="152"/>
      <c r="DG144" s="152"/>
      <c r="DH144" s="152"/>
      <c r="DI144" s="152"/>
      <c r="DJ144" s="152"/>
      <c r="DK144" s="152"/>
      <c r="DL144" s="152"/>
      <c r="DM144" s="152"/>
    </row>
    <row r="145" spans="1:117" ht="13.5" customHeight="1" x14ac:dyDescent="0.2">
      <c r="A145" s="150"/>
      <c r="B145" s="151"/>
      <c r="C145" s="150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2"/>
      <c r="AD145" s="152"/>
      <c r="AE145" s="152"/>
      <c r="AF145" s="152"/>
      <c r="AG145" s="152"/>
      <c r="AH145" s="152"/>
      <c r="AI145" s="152"/>
      <c r="AJ145" s="152"/>
      <c r="AK145" s="152"/>
      <c r="AL145" s="152"/>
      <c r="AM145" s="152"/>
      <c r="AN145" s="152"/>
      <c r="AO145" s="152"/>
      <c r="AP145" s="152"/>
      <c r="AQ145" s="152"/>
      <c r="AR145" s="152"/>
      <c r="AS145" s="152"/>
      <c r="AT145" s="152"/>
      <c r="AU145" s="152"/>
      <c r="AV145" s="152"/>
      <c r="AW145" s="152"/>
      <c r="AX145" s="152"/>
      <c r="AY145" s="152"/>
      <c r="AZ145" s="152"/>
      <c r="BA145" s="152"/>
      <c r="BB145" s="152"/>
      <c r="BC145" s="152"/>
      <c r="BD145" s="152"/>
      <c r="BE145" s="152"/>
      <c r="BF145" s="152"/>
      <c r="BG145" s="152"/>
      <c r="BH145" s="152"/>
      <c r="BI145" s="152"/>
      <c r="BJ145" s="152"/>
      <c r="BK145" s="152"/>
      <c r="BL145" s="152"/>
      <c r="BM145" s="152"/>
      <c r="BN145" s="152"/>
      <c r="BO145" s="152"/>
      <c r="BP145" s="152"/>
      <c r="BQ145" s="152"/>
      <c r="BR145" s="152"/>
      <c r="BS145" s="152"/>
      <c r="BT145" s="152"/>
      <c r="BU145" s="152"/>
      <c r="BV145" s="152"/>
      <c r="BW145" s="152"/>
      <c r="BX145" s="152"/>
      <c r="BY145" s="152"/>
      <c r="BZ145" s="152"/>
      <c r="CA145" s="152"/>
      <c r="CB145" s="152"/>
      <c r="CC145" s="152"/>
      <c r="CD145" s="152"/>
      <c r="CE145" s="152"/>
      <c r="CF145" s="152"/>
      <c r="CG145" s="152"/>
      <c r="CH145" s="152"/>
      <c r="CI145" s="152"/>
      <c r="CJ145" s="152"/>
      <c r="CK145" s="152"/>
      <c r="CL145" s="152"/>
      <c r="CM145" s="152"/>
      <c r="CN145" s="152"/>
      <c r="CO145" s="152"/>
      <c r="CP145" s="152"/>
      <c r="CQ145" s="152"/>
      <c r="CR145" s="152"/>
      <c r="CS145" s="152"/>
      <c r="CT145" s="152"/>
      <c r="CU145" s="152"/>
      <c r="CV145" s="152"/>
      <c r="CW145" s="152"/>
      <c r="CX145" s="152"/>
      <c r="CY145" s="152"/>
      <c r="CZ145" s="152"/>
      <c r="DA145" s="152"/>
      <c r="DB145" s="152"/>
      <c r="DC145" s="152"/>
      <c r="DD145" s="152"/>
      <c r="DE145" s="152"/>
      <c r="DF145" s="152"/>
      <c r="DG145" s="152"/>
      <c r="DH145" s="152"/>
      <c r="DI145" s="152"/>
      <c r="DJ145" s="152"/>
      <c r="DK145" s="152"/>
      <c r="DL145" s="152"/>
      <c r="DM145" s="152"/>
    </row>
    <row r="146" spans="1:117" ht="13.5" customHeight="1" x14ac:dyDescent="0.2">
      <c r="A146" s="150"/>
      <c r="B146" s="151"/>
      <c r="C146" s="150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  <c r="AM146" s="152"/>
      <c r="AN146" s="152"/>
      <c r="AO146" s="152"/>
      <c r="AP146" s="152"/>
      <c r="AQ146" s="152"/>
      <c r="AR146" s="152"/>
      <c r="AS146" s="152"/>
      <c r="AT146" s="152"/>
      <c r="AU146" s="152"/>
      <c r="AV146" s="152"/>
      <c r="AW146" s="152"/>
      <c r="AX146" s="152"/>
      <c r="AY146" s="152"/>
      <c r="AZ146" s="152"/>
      <c r="BA146" s="152"/>
      <c r="BB146" s="152"/>
      <c r="BC146" s="152"/>
      <c r="BD146" s="152"/>
      <c r="BE146" s="152"/>
      <c r="BF146" s="152"/>
      <c r="BG146" s="152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2"/>
      <c r="BR146" s="152"/>
      <c r="BS146" s="152"/>
      <c r="BT146" s="152"/>
      <c r="BU146" s="152"/>
      <c r="BV146" s="152"/>
      <c r="BW146" s="152"/>
      <c r="BX146" s="152"/>
      <c r="BY146" s="152"/>
      <c r="BZ146" s="152"/>
      <c r="CA146" s="152"/>
      <c r="CB146" s="152"/>
      <c r="CC146" s="152"/>
      <c r="CD146" s="152"/>
      <c r="CE146" s="152"/>
      <c r="CF146" s="152"/>
      <c r="CG146" s="152"/>
      <c r="CH146" s="152"/>
      <c r="CI146" s="152"/>
      <c r="CJ146" s="152"/>
      <c r="CK146" s="152"/>
      <c r="CL146" s="152"/>
      <c r="CM146" s="152"/>
      <c r="CN146" s="152"/>
      <c r="CO146" s="152"/>
      <c r="CP146" s="152"/>
      <c r="CQ146" s="152"/>
      <c r="CR146" s="152"/>
      <c r="CS146" s="152"/>
      <c r="CT146" s="152"/>
      <c r="CU146" s="152"/>
      <c r="CV146" s="152"/>
      <c r="CW146" s="152"/>
      <c r="CX146" s="152"/>
      <c r="CY146" s="152"/>
      <c r="CZ146" s="152"/>
      <c r="DA146" s="152"/>
      <c r="DB146" s="152"/>
      <c r="DC146" s="152"/>
      <c r="DD146" s="152"/>
      <c r="DE146" s="152"/>
      <c r="DF146" s="152"/>
      <c r="DG146" s="152"/>
      <c r="DH146" s="152"/>
      <c r="DI146" s="152"/>
      <c r="DJ146" s="152"/>
      <c r="DK146" s="152"/>
      <c r="DL146" s="152"/>
      <c r="DM146" s="152"/>
    </row>
    <row r="147" spans="1:117" ht="13.5" customHeight="1" x14ac:dyDescent="0.2">
      <c r="A147" s="150"/>
      <c r="B147" s="151"/>
      <c r="C147" s="150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2"/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  <c r="AM147" s="152"/>
      <c r="AN147" s="152"/>
      <c r="AO147" s="152"/>
      <c r="AP147" s="152"/>
      <c r="AQ147" s="152"/>
      <c r="AR147" s="152"/>
      <c r="AS147" s="152"/>
      <c r="AT147" s="152"/>
      <c r="AU147" s="152"/>
      <c r="AV147" s="152"/>
      <c r="AW147" s="152"/>
      <c r="AX147" s="152"/>
      <c r="AY147" s="152"/>
      <c r="AZ147" s="152"/>
      <c r="BA147" s="152"/>
      <c r="BB147" s="152"/>
      <c r="BC147" s="152"/>
      <c r="BD147" s="152"/>
      <c r="BE147" s="152"/>
      <c r="BF147" s="152"/>
      <c r="BG147" s="152"/>
      <c r="BH147" s="152"/>
      <c r="BI147" s="152"/>
      <c r="BJ147" s="152"/>
      <c r="BK147" s="152"/>
      <c r="BL147" s="152"/>
      <c r="BM147" s="152"/>
      <c r="BN147" s="152"/>
      <c r="BO147" s="152"/>
      <c r="BP147" s="152"/>
      <c r="BQ147" s="152"/>
      <c r="BR147" s="152"/>
      <c r="BS147" s="152"/>
      <c r="BT147" s="152"/>
      <c r="BU147" s="152"/>
      <c r="BV147" s="152"/>
      <c r="BW147" s="152"/>
      <c r="BX147" s="152"/>
      <c r="BY147" s="152"/>
      <c r="BZ147" s="152"/>
      <c r="CA147" s="152"/>
      <c r="CB147" s="152"/>
      <c r="CC147" s="152"/>
      <c r="CD147" s="152"/>
      <c r="CE147" s="152"/>
      <c r="CF147" s="152"/>
      <c r="CG147" s="152"/>
      <c r="CH147" s="152"/>
      <c r="CI147" s="152"/>
      <c r="CJ147" s="152"/>
      <c r="CK147" s="152"/>
      <c r="CL147" s="152"/>
      <c r="CM147" s="152"/>
      <c r="CN147" s="152"/>
      <c r="CO147" s="152"/>
      <c r="CP147" s="152"/>
      <c r="CQ147" s="152"/>
      <c r="CR147" s="152"/>
      <c r="CS147" s="152"/>
      <c r="CT147" s="152"/>
      <c r="CU147" s="152"/>
      <c r="CV147" s="152"/>
      <c r="CW147" s="152"/>
      <c r="CX147" s="152"/>
      <c r="CY147" s="152"/>
      <c r="CZ147" s="152"/>
      <c r="DA147" s="152"/>
      <c r="DB147" s="152"/>
      <c r="DC147" s="152"/>
      <c r="DD147" s="152"/>
      <c r="DE147" s="152"/>
      <c r="DF147" s="152"/>
      <c r="DG147" s="152"/>
      <c r="DH147" s="152"/>
      <c r="DI147" s="152"/>
      <c r="DJ147" s="152"/>
      <c r="DK147" s="152"/>
      <c r="DL147" s="152"/>
      <c r="DM147" s="152"/>
    </row>
    <row r="148" spans="1:117" ht="13.5" customHeight="1" x14ac:dyDescent="0.2">
      <c r="A148" s="150"/>
      <c r="B148" s="151"/>
      <c r="C148" s="150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2"/>
      <c r="AB148" s="152"/>
      <c r="AC148" s="152"/>
      <c r="AD148" s="152"/>
      <c r="AE148" s="152"/>
      <c r="AF148" s="152"/>
      <c r="AG148" s="152"/>
      <c r="AH148" s="152"/>
      <c r="AI148" s="152"/>
      <c r="AJ148" s="152"/>
      <c r="AK148" s="152"/>
      <c r="AL148" s="152"/>
      <c r="AM148" s="152"/>
      <c r="AN148" s="152"/>
      <c r="AO148" s="152"/>
      <c r="AP148" s="152"/>
      <c r="AQ148" s="152"/>
      <c r="AR148" s="152"/>
      <c r="AS148" s="152"/>
      <c r="AT148" s="152"/>
      <c r="AU148" s="152"/>
      <c r="AV148" s="152"/>
      <c r="AW148" s="152"/>
      <c r="AX148" s="152"/>
      <c r="AY148" s="152"/>
      <c r="AZ148" s="152"/>
      <c r="BA148" s="152"/>
      <c r="BB148" s="152"/>
      <c r="BC148" s="152"/>
      <c r="BD148" s="152"/>
      <c r="BE148" s="152"/>
      <c r="BF148" s="152"/>
      <c r="BG148" s="152"/>
      <c r="BH148" s="152"/>
      <c r="BI148" s="152"/>
      <c r="BJ148" s="152"/>
      <c r="BK148" s="152"/>
      <c r="BL148" s="152"/>
      <c r="BM148" s="152"/>
      <c r="BN148" s="152"/>
      <c r="BO148" s="152"/>
      <c r="BP148" s="152"/>
      <c r="BQ148" s="152"/>
      <c r="BR148" s="152"/>
      <c r="BS148" s="152"/>
      <c r="BT148" s="152"/>
      <c r="BU148" s="152"/>
      <c r="BV148" s="152"/>
      <c r="BW148" s="152"/>
      <c r="BX148" s="152"/>
      <c r="BY148" s="152"/>
      <c r="BZ148" s="152"/>
      <c r="CA148" s="152"/>
      <c r="CB148" s="152"/>
      <c r="CC148" s="152"/>
      <c r="CD148" s="152"/>
      <c r="CE148" s="152"/>
      <c r="CF148" s="152"/>
      <c r="CG148" s="152"/>
      <c r="CH148" s="152"/>
      <c r="CI148" s="152"/>
      <c r="CJ148" s="152"/>
      <c r="CK148" s="152"/>
      <c r="CL148" s="152"/>
      <c r="CM148" s="152"/>
      <c r="CN148" s="152"/>
      <c r="CO148" s="152"/>
      <c r="CP148" s="152"/>
      <c r="CQ148" s="152"/>
      <c r="CR148" s="152"/>
      <c r="CS148" s="152"/>
      <c r="CT148" s="152"/>
      <c r="CU148" s="152"/>
      <c r="CV148" s="152"/>
      <c r="CW148" s="152"/>
      <c r="CX148" s="152"/>
      <c r="CY148" s="152"/>
      <c r="CZ148" s="152"/>
      <c r="DA148" s="152"/>
      <c r="DB148" s="152"/>
      <c r="DC148" s="152"/>
      <c r="DD148" s="152"/>
      <c r="DE148" s="152"/>
      <c r="DF148" s="152"/>
      <c r="DG148" s="152"/>
      <c r="DH148" s="152"/>
      <c r="DI148" s="152"/>
      <c r="DJ148" s="152"/>
      <c r="DK148" s="152"/>
      <c r="DL148" s="152"/>
      <c r="DM148" s="152"/>
    </row>
    <row r="149" spans="1:117" ht="13.5" customHeight="1" x14ac:dyDescent="0.2">
      <c r="A149" s="150"/>
      <c r="B149" s="151"/>
      <c r="C149" s="150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2"/>
      <c r="AJ149" s="152"/>
      <c r="AK149" s="152"/>
      <c r="AL149" s="152"/>
      <c r="AM149" s="152"/>
      <c r="AN149" s="152"/>
      <c r="AO149" s="152"/>
      <c r="AP149" s="152"/>
      <c r="AQ149" s="152"/>
      <c r="AR149" s="152"/>
      <c r="AS149" s="152"/>
      <c r="AT149" s="152"/>
      <c r="AU149" s="152"/>
      <c r="AV149" s="152"/>
      <c r="AW149" s="152"/>
      <c r="AX149" s="152"/>
      <c r="AY149" s="152"/>
      <c r="AZ149" s="152"/>
      <c r="BA149" s="152"/>
      <c r="BB149" s="152"/>
      <c r="BC149" s="152"/>
      <c r="BD149" s="152"/>
      <c r="BE149" s="152"/>
      <c r="BF149" s="152"/>
      <c r="BG149" s="152"/>
      <c r="BH149" s="152"/>
      <c r="BI149" s="152"/>
      <c r="BJ149" s="152"/>
      <c r="BK149" s="152"/>
      <c r="BL149" s="152"/>
      <c r="BM149" s="152"/>
      <c r="BN149" s="152"/>
      <c r="BO149" s="152"/>
      <c r="BP149" s="152"/>
      <c r="BQ149" s="152"/>
      <c r="BR149" s="152"/>
      <c r="BS149" s="152"/>
      <c r="BT149" s="152"/>
      <c r="BU149" s="152"/>
      <c r="BV149" s="152"/>
      <c r="BW149" s="152"/>
      <c r="BX149" s="152"/>
      <c r="BY149" s="152"/>
      <c r="BZ149" s="152"/>
      <c r="CA149" s="152"/>
      <c r="CB149" s="152"/>
      <c r="CC149" s="152"/>
      <c r="CD149" s="152"/>
      <c r="CE149" s="152"/>
      <c r="CF149" s="152"/>
      <c r="CG149" s="152"/>
      <c r="CH149" s="152"/>
      <c r="CI149" s="152"/>
      <c r="CJ149" s="152"/>
      <c r="CK149" s="152"/>
      <c r="CL149" s="152"/>
      <c r="CM149" s="152"/>
      <c r="CN149" s="152"/>
      <c r="CO149" s="152"/>
      <c r="CP149" s="152"/>
      <c r="CQ149" s="152"/>
      <c r="CR149" s="152"/>
      <c r="CS149" s="152"/>
      <c r="CT149" s="152"/>
      <c r="CU149" s="152"/>
      <c r="CV149" s="152"/>
      <c r="CW149" s="152"/>
      <c r="CX149" s="152"/>
      <c r="CY149" s="152"/>
      <c r="CZ149" s="152"/>
      <c r="DA149" s="152"/>
      <c r="DB149" s="152"/>
      <c r="DC149" s="152"/>
      <c r="DD149" s="152"/>
      <c r="DE149" s="152"/>
      <c r="DF149" s="152"/>
      <c r="DG149" s="152"/>
      <c r="DH149" s="152"/>
      <c r="DI149" s="152"/>
      <c r="DJ149" s="152"/>
      <c r="DK149" s="152"/>
      <c r="DL149" s="152"/>
      <c r="DM149" s="152"/>
    </row>
    <row r="150" spans="1:117" ht="13.5" customHeight="1" x14ac:dyDescent="0.2">
      <c r="A150" s="150"/>
      <c r="B150" s="151"/>
      <c r="C150" s="150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52"/>
      <c r="AC150" s="152"/>
      <c r="AD150" s="152"/>
      <c r="AE150" s="152"/>
      <c r="AF150" s="152"/>
      <c r="AG150" s="152"/>
      <c r="AH150" s="152"/>
      <c r="AI150" s="152"/>
      <c r="AJ150" s="152"/>
      <c r="AK150" s="152"/>
      <c r="AL150" s="152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W150" s="152"/>
      <c r="AX150" s="152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  <c r="BI150" s="152"/>
      <c r="BJ150" s="152"/>
      <c r="BK150" s="152"/>
      <c r="BL150" s="152"/>
      <c r="BM150" s="152"/>
      <c r="BN150" s="152"/>
      <c r="BO150" s="152"/>
      <c r="BP150" s="152"/>
      <c r="BQ150" s="152"/>
      <c r="BR150" s="152"/>
      <c r="BS150" s="152"/>
      <c r="BT150" s="152"/>
      <c r="BU150" s="152"/>
      <c r="BV150" s="152"/>
      <c r="BW150" s="152"/>
      <c r="BX150" s="152"/>
      <c r="BY150" s="152"/>
      <c r="BZ150" s="152"/>
      <c r="CA150" s="152"/>
      <c r="CB150" s="152"/>
      <c r="CC150" s="152"/>
      <c r="CD150" s="152"/>
      <c r="CE150" s="152"/>
      <c r="CF150" s="152"/>
      <c r="CG150" s="152"/>
      <c r="CH150" s="152"/>
      <c r="CI150" s="152"/>
      <c r="CJ150" s="152"/>
      <c r="CK150" s="152"/>
      <c r="CL150" s="152"/>
      <c r="CM150" s="152"/>
      <c r="CN150" s="152"/>
      <c r="CO150" s="152"/>
      <c r="CP150" s="152"/>
      <c r="CQ150" s="152"/>
      <c r="CR150" s="152"/>
      <c r="CS150" s="152"/>
      <c r="CT150" s="152"/>
      <c r="CU150" s="152"/>
      <c r="CV150" s="152"/>
      <c r="CW150" s="152"/>
      <c r="CX150" s="152"/>
      <c r="CY150" s="152"/>
      <c r="CZ150" s="152"/>
      <c r="DA150" s="152"/>
      <c r="DB150" s="152"/>
      <c r="DC150" s="152"/>
      <c r="DD150" s="152"/>
      <c r="DE150" s="152"/>
      <c r="DF150" s="152"/>
      <c r="DG150" s="152"/>
      <c r="DH150" s="152"/>
      <c r="DI150" s="152"/>
      <c r="DJ150" s="152"/>
      <c r="DK150" s="152"/>
      <c r="DL150" s="152"/>
      <c r="DM150" s="152"/>
    </row>
    <row r="151" spans="1:117" ht="13.5" customHeight="1" x14ac:dyDescent="0.2">
      <c r="A151" s="150"/>
      <c r="B151" s="151"/>
      <c r="C151" s="150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/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2"/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/>
      <c r="BL151" s="152"/>
      <c r="BM151" s="152"/>
      <c r="BN151" s="152"/>
      <c r="BO151" s="152"/>
      <c r="BP151" s="152"/>
      <c r="BQ151" s="152"/>
      <c r="BR151" s="152"/>
      <c r="BS151" s="152"/>
      <c r="BT151" s="152"/>
      <c r="BU151" s="152"/>
      <c r="BV151" s="152"/>
      <c r="BW151" s="152"/>
      <c r="BX151" s="152"/>
      <c r="BY151" s="152"/>
      <c r="BZ151" s="152"/>
      <c r="CA151" s="152"/>
      <c r="CB151" s="152"/>
      <c r="CC151" s="152"/>
      <c r="CD151" s="152"/>
      <c r="CE151" s="152"/>
      <c r="CF151" s="152"/>
      <c r="CG151" s="152"/>
      <c r="CH151" s="152"/>
      <c r="CI151" s="152"/>
      <c r="CJ151" s="152"/>
      <c r="CK151" s="152"/>
      <c r="CL151" s="152"/>
      <c r="CM151" s="152"/>
      <c r="CN151" s="152"/>
      <c r="CO151" s="152"/>
      <c r="CP151" s="152"/>
      <c r="CQ151" s="152"/>
      <c r="CR151" s="152"/>
      <c r="CS151" s="152"/>
      <c r="CT151" s="152"/>
      <c r="CU151" s="152"/>
      <c r="CV151" s="152"/>
      <c r="CW151" s="152"/>
      <c r="CX151" s="152"/>
      <c r="CY151" s="152"/>
      <c r="CZ151" s="152"/>
      <c r="DA151" s="152"/>
      <c r="DB151" s="152"/>
      <c r="DC151" s="152"/>
      <c r="DD151" s="152"/>
      <c r="DE151" s="152"/>
      <c r="DF151" s="152"/>
      <c r="DG151" s="152"/>
      <c r="DH151" s="152"/>
      <c r="DI151" s="152"/>
      <c r="DJ151" s="152"/>
      <c r="DK151" s="152"/>
      <c r="DL151" s="152"/>
      <c r="DM151" s="152"/>
    </row>
    <row r="152" spans="1:117" ht="13.5" customHeight="1" x14ac:dyDescent="0.2">
      <c r="A152" s="150"/>
      <c r="B152" s="151"/>
      <c r="C152" s="150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2"/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  <c r="AM152" s="152"/>
      <c r="AN152" s="152"/>
      <c r="AO152" s="152"/>
      <c r="AP152" s="152"/>
      <c r="AQ152" s="152"/>
      <c r="AR152" s="152"/>
      <c r="AS152" s="152"/>
      <c r="AT152" s="152"/>
      <c r="AU152" s="152"/>
      <c r="AV152" s="152"/>
      <c r="AW152" s="152"/>
      <c r="AX152" s="152"/>
      <c r="AY152" s="152"/>
      <c r="AZ152" s="152"/>
      <c r="BA152" s="152"/>
      <c r="BB152" s="152"/>
      <c r="BC152" s="152"/>
      <c r="BD152" s="152"/>
      <c r="BE152" s="152"/>
      <c r="BF152" s="152"/>
      <c r="BG152" s="152"/>
      <c r="BH152" s="152"/>
      <c r="BI152" s="152"/>
      <c r="BJ152" s="152"/>
      <c r="BK152" s="152"/>
      <c r="BL152" s="152"/>
      <c r="BM152" s="152"/>
      <c r="BN152" s="152"/>
      <c r="BO152" s="152"/>
      <c r="BP152" s="152"/>
      <c r="BQ152" s="152"/>
      <c r="BR152" s="152"/>
      <c r="BS152" s="152"/>
      <c r="BT152" s="152"/>
      <c r="BU152" s="152"/>
      <c r="BV152" s="152"/>
      <c r="BW152" s="152"/>
      <c r="BX152" s="152"/>
      <c r="BY152" s="152"/>
      <c r="BZ152" s="152"/>
      <c r="CA152" s="152"/>
      <c r="CB152" s="152"/>
      <c r="CC152" s="152"/>
      <c r="CD152" s="152"/>
      <c r="CE152" s="152"/>
      <c r="CF152" s="152"/>
      <c r="CG152" s="152"/>
      <c r="CH152" s="152"/>
      <c r="CI152" s="152"/>
      <c r="CJ152" s="152"/>
      <c r="CK152" s="152"/>
      <c r="CL152" s="152"/>
      <c r="CM152" s="152"/>
      <c r="CN152" s="152"/>
      <c r="CO152" s="152"/>
      <c r="CP152" s="152"/>
      <c r="CQ152" s="152"/>
      <c r="CR152" s="152"/>
      <c r="CS152" s="152"/>
      <c r="CT152" s="152"/>
      <c r="CU152" s="152"/>
      <c r="CV152" s="152"/>
      <c r="CW152" s="152"/>
      <c r="CX152" s="152"/>
      <c r="CY152" s="152"/>
      <c r="CZ152" s="152"/>
      <c r="DA152" s="152"/>
      <c r="DB152" s="152"/>
      <c r="DC152" s="152"/>
      <c r="DD152" s="152"/>
      <c r="DE152" s="152"/>
      <c r="DF152" s="152"/>
      <c r="DG152" s="152"/>
      <c r="DH152" s="152"/>
      <c r="DI152" s="152"/>
      <c r="DJ152" s="152"/>
      <c r="DK152" s="152"/>
      <c r="DL152" s="152"/>
      <c r="DM152" s="152"/>
    </row>
    <row r="153" spans="1:117" ht="13.5" customHeight="1" x14ac:dyDescent="0.2">
      <c r="A153" s="150"/>
      <c r="B153" s="151"/>
      <c r="C153" s="150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2"/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  <c r="AM153" s="152"/>
      <c r="AN153" s="152"/>
      <c r="AO153" s="152"/>
      <c r="AP153" s="152"/>
      <c r="AQ153" s="152"/>
      <c r="AR153" s="152"/>
      <c r="AS153" s="152"/>
      <c r="AT153" s="152"/>
      <c r="AU153" s="152"/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2"/>
      <c r="BF153" s="152"/>
      <c r="BG153" s="152"/>
      <c r="BH153" s="152"/>
      <c r="BI153" s="152"/>
      <c r="BJ153" s="152"/>
      <c r="BK153" s="152"/>
      <c r="BL153" s="152"/>
      <c r="BM153" s="152"/>
      <c r="BN153" s="152"/>
      <c r="BO153" s="152"/>
      <c r="BP153" s="152"/>
      <c r="BQ153" s="152"/>
      <c r="BR153" s="152"/>
      <c r="BS153" s="152"/>
      <c r="BT153" s="152"/>
      <c r="BU153" s="152"/>
      <c r="BV153" s="152"/>
      <c r="BW153" s="152"/>
      <c r="BX153" s="152"/>
      <c r="BY153" s="152"/>
      <c r="BZ153" s="152"/>
      <c r="CA153" s="152"/>
      <c r="CB153" s="152"/>
      <c r="CC153" s="152"/>
      <c r="CD153" s="152"/>
      <c r="CE153" s="152"/>
      <c r="CF153" s="152"/>
      <c r="CG153" s="152"/>
      <c r="CH153" s="152"/>
      <c r="CI153" s="152"/>
      <c r="CJ153" s="152"/>
      <c r="CK153" s="152"/>
      <c r="CL153" s="152"/>
      <c r="CM153" s="152"/>
      <c r="CN153" s="152"/>
      <c r="CO153" s="152"/>
      <c r="CP153" s="152"/>
      <c r="CQ153" s="152"/>
      <c r="CR153" s="152"/>
      <c r="CS153" s="152"/>
      <c r="CT153" s="152"/>
      <c r="CU153" s="152"/>
      <c r="CV153" s="152"/>
      <c r="CW153" s="152"/>
      <c r="CX153" s="152"/>
      <c r="CY153" s="152"/>
      <c r="CZ153" s="152"/>
      <c r="DA153" s="152"/>
      <c r="DB153" s="152"/>
      <c r="DC153" s="152"/>
      <c r="DD153" s="152"/>
      <c r="DE153" s="152"/>
      <c r="DF153" s="152"/>
      <c r="DG153" s="152"/>
      <c r="DH153" s="152"/>
      <c r="DI153" s="152"/>
      <c r="DJ153" s="152"/>
      <c r="DK153" s="152"/>
      <c r="DL153" s="152"/>
      <c r="DM153" s="152"/>
    </row>
    <row r="154" spans="1:117" ht="13.5" customHeight="1" x14ac:dyDescent="0.2">
      <c r="A154" s="150"/>
      <c r="B154" s="151"/>
      <c r="C154" s="150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2"/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  <c r="AM154" s="152"/>
      <c r="AN154" s="152"/>
      <c r="AO154" s="152"/>
      <c r="AP154" s="152"/>
      <c r="AQ154" s="152"/>
      <c r="AR154" s="152"/>
      <c r="AS154" s="152"/>
      <c r="AT154" s="152"/>
      <c r="AU154" s="152"/>
      <c r="AV154" s="152"/>
      <c r="AW154" s="152"/>
      <c r="AX154" s="152"/>
      <c r="AY154" s="152"/>
      <c r="AZ154" s="152"/>
      <c r="BA154" s="152"/>
      <c r="BB154" s="152"/>
      <c r="BC154" s="152"/>
      <c r="BD154" s="152"/>
      <c r="BE154" s="152"/>
      <c r="BF154" s="152"/>
      <c r="BG154" s="152"/>
      <c r="BH154" s="152"/>
      <c r="BI154" s="152"/>
      <c r="BJ154" s="152"/>
      <c r="BK154" s="152"/>
      <c r="BL154" s="152"/>
      <c r="BM154" s="152"/>
      <c r="BN154" s="152"/>
      <c r="BO154" s="152"/>
      <c r="BP154" s="152"/>
      <c r="BQ154" s="152"/>
      <c r="BR154" s="152"/>
      <c r="BS154" s="152"/>
      <c r="BT154" s="152"/>
      <c r="BU154" s="152"/>
      <c r="BV154" s="152"/>
      <c r="BW154" s="152"/>
      <c r="BX154" s="152"/>
      <c r="BY154" s="152"/>
      <c r="BZ154" s="152"/>
      <c r="CA154" s="152"/>
      <c r="CB154" s="152"/>
      <c r="CC154" s="152"/>
      <c r="CD154" s="152"/>
      <c r="CE154" s="152"/>
      <c r="CF154" s="152"/>
      <c r="CG154" s="152"/>
      <c r="CH154" s="152"/>
      <c r="CI154" s="152"/>
      <c r="CJ154" s="152"/>
      <c r="CK154" s="152"/>
      <c r="CL154" s="152"/>
      <c r="CM154" s="152"/>
      <c r="CN154" s="152"/>
      <c r="CO154" s="152"/>
      <c r="CP154" s="152"/>
      <c r="CQ154" s="152"/>
      <c r="CR154" s="152"/>
      <c r="CS154" s="152"/>
      <c r="CT154" s="152"/>
      <c r="CU154" s="152"/>
      <c r="CV154" s="152"/>
      <c r="CW154" s="152"/>
      <c r="CX154" s="152"/>
      <c r="CY154" s="152"/>
      <c r="CZ154" s="152"/>
      <c r="DA154" s="152"/>
      <c r="DB154" s="152"/>
      <c r="DC154" s="152"/>
      <c r="DD154" s="152"/>
      <c r="DE154" s="152"/>
      <c r="DF154" s="152"/>
      <c r="DG154" s="152"/>
      <c r="DH154" s="152"/>
      <c r="DI154" s="152"/>
      <c r="DJ154" s="152"/>
      <c r="DK154" s="152"/>
      <c r="DL154" s="152"/>
      <c r="DM154" s="152"/>
    </row>
    <row r="155" spans="1:117" ht="13.5" customHeight="1" x14ac:dyDescent="0.2">
      <c r="A155" s="150"/>
      <c r="B155" s="151"/>
      <c r="C155" s="150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2"/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  <c r="AM155" s="152"/>
      <c r="AN155" s="152"/>
      <c r="AO155" s="152"/>
      <c r="AP155" s="152"/>
      <c r="AQ155" s="152"/>
      <c r="AR155" s="152"/>
      <c r="AS155" s="152"/>
      <c r="AT155" s="152"/>
      <c r="AU155" s="152"/>
      <c r="AV155" s="152"/>
      <c r="AW155" s="152"/>
      <c r="AX155" s="152"/>
      <c r="AY155" s="152"/>
      <c r="AZ155" s="152"/>
      <c r="BA155" s="152"/>
      <c r="BB155" s="152"/>
      <c r="BC155" s="152"/>
      <c r="BD155" s="152"/>
      <c r="BE155" s="152"/>
      <c r="BF155" s="152"/>
      <c r="BG155" s="152"/>
      <c r="BH155" s="152"/>
      <c r="BI155" s="152"/>
      <c r="BJ155" s="152"/>
      <c r="BK155" s="152"/>
      <c r="BL155" s="152"/>
      <c r="BM155" s="152"/>
      <c r="BN155" s="152"/>
      <c r="BO155" s="152"/>
      <c r="BP155" s="152"/>
      <c r="BQ155" s="152"/>
      <c r="BR155" s="152"/>
      <c r="BS155" s="152"/>
      <c r="BT155" s="152"/>
      <c r="BU155" s="152"/>
      <c r="BV155" s="152"/>
      <c r="BW155" s="152"/>
      <c r="BX155" s="152"/>
      <c r="BY155" s="152"/>
      <c r="BZ155" s="152"/>
      <c r="CA155" s="152"/>
      <c r="CB155" s="152"/>
      <c r="CC155" s="152"/>
      <c r="CD155" s="152"/>
      <c r="CE155" s="152"/>
      <c r="CF155" s="152"/>
      <c r="CG155" s="152"/>
      <c r="CH155" s="152"/>
      <c r="CI155" s="152"/>
      <c r="CJ155" s="152"/>
      <c r="CK155" s="152"/>
      <c r="CL155" s="152"/>
      <c r="CM155" s="152"/>
      <c r="CN155" s="152"/>
      <c r="CO155" s="152"/>
      <c r="CP155" s="152"/>
      <c r="CQ155" s="152"/>
      <c r="CR155" s="152"/>
      <c r="CS155" s="152"/>
      <c r="CT155" s="152"/>
      <c r="CU155" s="152"/>
      <c r="CV155" s="152"/>
      <c r="CW155" s="152"/>
      <c r="CX155" s="152"/>
      <c r="CY155" s="152"/>
      <c r="CZ155" s="152"/>
      <c r="DA155" s="152"/>
      <c r="DB155" s="152"/>
      <c r="DC155" s="152"/>
      <c r="DD155" s="152"/>
      <c r="DE155" s="152"/>
      <c r="DF155" s="152"/>
      <c r="DG155" s="152"/>
      <c r="DH155" s="152"/>
      <c r="DI155" s="152"/>
      <c r="DJ155" s="152"/>
      <c r="DK155" s="152"/>
      <c r="DL155" s="152"/>
      <c r="DM155" s="152"/>
    </row>
    <row r="156" spans="1:117" ht="13.5" customHeight="1" x14ac:dyDescent="0.2">
      <c r="A156" s="150"/>
      <c r="B156" s="151"/>
      <c r="C156" s="150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2"/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2"/>
      <c r="AN156" s="152"/>
      <c r="AO156" s="152"/>
      <c r="AP156" s="152"/>
      <c r="AQ156" s="152"/>
      <c r="AR156" s="152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2"/>
      <c r="BF156" s="152"/>
      <c r="BG156" s="152"/>
      <c r="BH156" s="152"/>
      <c r="BI156" s="152"/>
      <c r="BJ156" s="152"/>
      <c r="BK156" s="152"/>
      <c r="BL156" s="152"/>
      <c r="BM156" s="152"/>
      <c r="BN156" s="152"/>
      <c r="BO156" s="152"/>
      <c r="BP156" s="152"/>
      <c r="BQ156" s="152"/>
      <c r="BR156" s="152"/>
      <c r="BS156" s="152"/>
      <c r="BT156" s="152"/>
      <c r="BU156" s="152"/>
      <c r="BV156" s="152"/>
      <c r="BW156" s="152"/>
      <c r="BX156" s="152"/>
      <c r="BY156" s="152"/>
      <c r="BZ156" s="152"/>
      <c r="CA156" s="152"/>
      <c r="CB156" s="152"/>
      <c r="CC156" s="152"/>
      <c r="CD156" s="152"/>
      <c r="CE156" s="152"/>
      <c r="CF156" s="152"/>
      <c r="CG156" s="152"/>
      <c r="CH156" s="152"/>
      <c r="CI156" s="152"/>
      <c r="CJ156" s="152"/>
      <c r="CK156" s="152"/>
      <c r="CL156" s="152"/>
      <c r="CM156" s="152"/>
      <c r="CN156" s="152"/>
      <c r="CO156" s="152"/>
      <c r="CP156" s="152"/>
      <c r="CQ156" s="152"/>
      <c r="CR156" s="152"/>
      <c r="CS156" s="152"/>
      <c r="CT156" s="152"/>
      <c r="CU156" s="152"/>
      <c r="CV156" s="152"/>
      <c r="CW156" s="152"/>
      <c r="CX156" s="152"/>
      <c r="CY156" s="152"/>
      <c r="CZ156" s="152"/>
      <c r="DA156" s="152"/>
      <c r="DB156" s="152"/>
      <c r="DC156" s="152"/>
      <c r="DD156" s="152"/>
      <c r="DE156" s="152"/>
      <c r="DF156" s="152"/>
      <c r="DG156" s="152"/>
      <c r="DH156" s="152"/>
      <c r="DI156" s="152"/>
      <c r="DJ156" s="152"/>
      <c r="DK156" s="152"/>
      <c r="DL156" s="152"/>
      <c r="DM156" s="152"/>
    </row>
    <row r="157" spans="1:117" ht="13.5" customHeight="1" x14ac:dyDescent="0.2">
      <c r="A157" s="150"/>
      <c r="B157" s="151"/>
      <c r="C157" s="150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152"/>
      <c r="AP157" s="152"/>
      <c r="AQ157" s="152"/>
      <c r="AR157" s="152"/>
      <c r="AS157" s="152"/>
      <c r="AT157" s="152"/>
      <c r="AU157" s="152"/>
      <c r="AV157" s="152"/>
      <c r="AW157" s="152"/>
      <c r="AX157" s="152"/>
      <c r="AY157" s="152"/>
      <c r="AZ157" s="152"/>
      <c r="BA157" s="152"/>
      <c r="BB157" s="152"/>
      <c r="BC157" s="152"/>
      <c r="BD157" s="152"/>
      <c r="BE157" s="152"/>
      <c r="BF157" s="152"/>
      <c r="BG157" s="152"/>
      <c r="BH157" s="152"/>
      <c r="BI157" s="152"/>
      <c r="BJ157" s="152"/>
      <c r="BK157" s="152"/>
      <c r="BL157" s="152"/>
      <c r="BM157" s="152"/>
      <c r="BN157" s="152"/>
      <c r="BO157" s="152"/>
      <c r="BP157" s="152"/>
      <c r="BQ157" s="152"/>
      <c r="BR157" s="152"/>
      <c r="BS157" s="152"/>
      <c r="BT157" s="152"/>
      <c r="BU157" s="152"/>
      <c r="BV157" s="152"/>
      <c r="BW157" s="152"/>
      <c r="BX157" s="152"/>
      <c r="BY157" s="152"/>
      <c r="BZ157" s="152"/>
      <c r="CA157" s="152"/>
      <c r="CB157" s="152"/>
      <c r="CC157" s="152"/>
      <c r="CD157" s="152"/>
      <c r="CE157" s="152"/>
      <c r="CF157" s="152"/>
      <c r="CG157" s="152"/>
      <c r="CH157" s="152"/>
      <c r="CI157" s="152"/>
      <c r="CJ157" s="152"/>
      <c r="CK157" s="152"/>
      <c r="CL157" s="152"/>
      <c r="CM157" s="152"/>
      <c r="CN157" s="152"/>
      <c r="CO157" s="152"/>
      <c r="CP157" s="152"/>
      <c r="CQ157" s="152"/>
      <c r="CR157" s="152"/>
      <c r="CS157" s="152"/>
      <c r="CT157" s="152"/>
      <c r="CU157" s="152"/>
      <c r="CV157" s="152"/>
      <c r="CW157" s="152"/>
      <c r="CX157" s="152"/>
      <c r="CY157" s="152"/>
      <c r="CZ157" s="152"/>
      <c r="DA157" s="152"/>
      <c r="DB157" s="152"/>
      <c r="DC157" s="152"/>
      <c r="DD157" s="152"/>
      <c r="DE157" s="152"/>
      <c r="DF157" s="152"/>
      <c r="DG157" s="152"/>
      <c r="DH157" s="152"/>
      <c r="DI157" s="152"/>
      <c r="DJ157" s="152"/>
      <c r="DK157" s="152"/>
      <c r="DL157" s="152"/>
      <c r="DM157" s="152"/>
    </row>
    <row r="158" spans="1:117" ht="13.5" customHeight="1" x14ac:dyDescent="0.2">
      <c r="A158" s="150"/>
      <c r="B158" s="151"/>
      <c r="C158" s="150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2"/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2"/>
      <c r="AN158" s="152"/>
      <c r="AO158" s="152"/>
      <c r="AP158" s="152"/>
      <c r="AQ158" s="152"/>
      <c r="AR158" s="152"/>
      <c r="AS158" s="152"/>
      <c r="AT158" s="152"/>
      <c r="AU158" s="152"/>
      <c r="AV158" s="152"/>
      <c r="AW158" s="152"/>
      <c r="AX158" s="152"/>
      <c r="AY158" s="152"/>
      <c r="AZ158" s="152"/>
      <c r="BA158" s="152"/>
      <c r="BB158" s="152"/>
      <c r="BC158" s="152"/>
      <c r="BD158" s="152"/>
      <c r="BE158" s="152"/>
      <c r="BF158" s="152"/>
      <c r="BG158" s="152"/>
      <c r="BH158" s="152"/>
      <c r="BI158" s="152"/>
      <c r="BJ158" s="152"/>
      <c r="BK158" s="152"/>
      <c r="BL158" s="152"/>
      <c r="BM158" s="152"/>
      <c r="BN158" s="152"/>
      <c r="BO158" s="152"/>
      <c r="BP158" s="152"/>
      <c r="BQ158" s="152"/>
      <c r="BR158" s="152"/>
      <c r="BS158" s="152"/>
      <c r="BT158" s="152"/>
      <c r="BU158" s="152"/>
      <c r="BV158" s="152"/>
      <c r="BW158" s="152"/>
      <c r="BX158" s="152"/>
      <c r="BY158" s="152"/>
      <c r="BZ158" s="152"/>
      <c r="CA158" s="152"/>
      <c r="CB158" s="152"/>
      <c r="CC158" s="152"/>
      <c r="CD158" s="152"/>
      <c r="CE158" s="152"/>
      <c r="CF158" s="152"/>
      <c r="CG158" s="152"/>
      <c r="CH158" s="152"/>
      <c r="CI158" s="152"/>
      <c r="CJ158" s="152"/>
      <c r="CK158" s="152"/>
      <c r="CL158" s="152"/>
      <c r="CM158" s="152"/>
      <c r="CN158" s="152"/>
      <c r="CO158" s="152"/>
      <c r="CP158" s="152"/>
      <c r="CQ158" s="152"/>
      <c r="CR158" s="152"/>
      <c r="CS158" s="152"/>
      <c r="CT158" s="152"/>
      <c r="CU158" s="152"/>
      <c r="CV158" s="152"/>
      <c r="CW158" s="152"/>
      <c r="CX158" s="152"/>
      <c r="CY158" s="152"/>
      <c r="CZ158" s="152"/>
      <c r="DA158" s="152"/>
      <c r="DB158" s="152"/>
      <c r="DC158" s="152"/>
      <c r="DD158" s="152"/>
      <c r="DE158" s="152"/>
      <c r="DF158" s="152"/>
      <c r="DG158" s="152"/>
      <c r="DH158" s="152"/>
      <c r="DI158" s="152"/>
      <c r="DJ158" s="152"/>
      <c r="DK158" s="152"/>
      <c r="DL158" s="152"/>
      <c r="DM158" s="152"/>
    </row>
    <row r="159" spans="1:117" ht="13.5" customHeight="1" x14ac:dyDescent="0.2">
      <c r="A159" s="150"/>
      <c r="B159" s="151"/>
      <c r="C159" s="150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2"/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2"/>
      <c r="AN159" s="152"/>
      <c r="AO159" s="152"/>
      <c r="AP159" s="152"/>
      <c r="AQ159" s="152"/>
      <c r="AR159" s="152"/>
      <c r="AS159" s="152"/>
      <c r="AT159" s="152"/>
      <c r="AU159" s="152"/>
      <c r="AV159" s="152"/>
      <c r="AW159" s="152"/>
      <c r="AX159" s="152"/>
      <c r="AY159" s="152"/>
      <c r="AZ159" s="152"/>
      <c r="BA159" s="152"/>
      <c r="BB159" s="152"/>
      <c r="BC159" s="152"/>
      <c r="BD159" s="152"/>
      <c r="BE159" s="152"/>
      <c r="BF159" s="152"/>
      <c r="BG159" s="152"/>
      <c r="BH159" s="152"/>
      <c r="BI159" s="152"/>
      <c r="BJ159" s="152"/>
      <c r="BK159" s="152"/>
      <c r="BL159" s="152"/>
      <c r="BM159" s="152"/>
      <c r="BN159" s="152"/>
      <c r="BO159" s="152"/>
      <c r="BP159" s="152"/>
      <c r="BQ159" s="152"/>
      <c r="BR159" s="152"/>
      <c r="BS159" s="152"/>
      <c r="BT159" s="152"/>
      <c r="BU159" s="152"/>
      <c r="BV159" s="152"/>
      <c r="BW159" s="152"/>
      <c r="BX159" s="152"/>
      <c r="BY159" s="152"/>
      <c r="BZ159" s="152"/>
      <c r="CA159" s="152"/>
      <c r="CB159" s="152"/>
      <c r="CC159" s="152"/>
      <c r="CD159" s="152"/>
      <c r="CE159" s="152"/>
      <c r="CF159" s="152"/>
      <c r="CG159" s="152"/>
      <c r="CH159" s="152"/>
      <c r="CI159" s="152"/>
      <c r="CJ159" s="152"/>
      <c r="CK159" s="152"/>
      <c r="CL159" s="152"/>
      <c r="CM159" s="152"/>
      <c r="CN159" s="152"/>
      <c r="CO159" s="152"/>
      <c r="CP159" s="152"/>
      <c r="CQ159" s="152"/>
      <c r="CR159" s="152"/>
      <c r="CS159" s="152"/>
      <c r="CT159" s="152"/>
      <c r="CU159" s="152"/>
      <c r="CV159" s="152"/>
      <c r="CW159" s="152"/>
      <c r="CX159" s="152"/>
      <c r="CY159" s="152"/>
      <c r="CZ159" s="152"/>
      <c r="DA159" s="152"/>
      <c r="DB159" s="152"/>
      <c r="DC159" s="152"/>
      <c r="DD159" s="152"/>
      <c r="DE159" s="152"/>
      <c r="DF159" s="152"/>
      <c r="DG159" s="152"/>
      <c r="DH159" s="152"/>
      <c r="DI159" s="152"/>
      <c r="DJ159" s="152"/>
      <c r="DK159" s="152"/>
      <c r="DL159" s="152"/>
      <c r="DM159" s="152"/>
    </row>
    <row r="160" spans="1:117" ht="13.5" customHeight="1" x14ac:dyDescent="0.2">
      <c r="A160" s="150"/>
      <c r="B160" s="151"/>
      <c r="C160" s="150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  <c r="BP160" s="152"/>
      <c r="BQ160" s="152"/>
      <c r="BR160" s="152"/>
      <c r="BS160" s="152"/>
      <c r="BT160" s="152"/>
      <c r="BU160" s="152"/>
      <c r="BV160" s="152"/>
      <c r="BW160" s="152"/>
      <c r="BX160" s="152"/>
      <c r="BY160" s="152"/>
      <c r="BZ160" s="152"/>
      <c r="CA160" s="152"/>
      <c r="CB160" s="152"/>
      <c r="CC160" s="152"/>
      <c r="CD160" s="152"/>
      <c r="CE160" s="152"/>
      <c r="CF160" s="152"/>
      <c r="CG160" s="152"/>
      <c r="CH160" s="152"/>
      <c r="CI160" s="152"/>
      <c r="CJ160" s="152"/>
      <c r="CK160" s="152"/>
      <c r="CL160" s="152"/>
      <c r="CM160" s="152"/>
      <c r="CN160" s="152"/>
      <c r="CO160" s="152"/>
      <c r="CP160" s="152"/>
      <c r="CQ160" s="152"/>
      <c r="CR160" s="152"/>
      <c r="CS160" s="152"/>
      <c r="CT160" s="152"/>
      <c r="CU160" s="152"/>
      <c r="CV160" s="152"/>
      <c r="CW160" s="152"/>
      <c r="CX160" s="152"/>
      <c r="CY160" s="152"/>
      <c r="CZ160" s="152"/>
      <c r="DA160" s="152"/>
      <c r="DB160" s="152"/>
      <c r="DC160" s="152"/>
      <c r="DD160" s="152"/>
      <c r="DE160" s="152"/>
      <c r="DF160" s="152"/>
      <c r="DG160" s="152"/>
      <c r="DH160" s="152"/>
      <c r="DI160" s="152"/>
      <c r="DJ160" s="152"/>
      <c r="DK160" s="152"/>
      <c r="DL160" s="152"/>
      <c r="DM160" s="152"/>
    </row>
    <row r="161" spans="1:117" ht="13.5" customHeight="1" x14ac:dyDescent="0.2">
      <c r="A161" s="150"/>
      <c r="B161" s="151"/>
      <c r="C161" s="150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2"/>
      <c r="AB161" s="152"/>
      <c r="AC161" s="152"/>
      <c r="AD161" s="152"/>
      <c r="AE161" s="152"/>
      <c r="AF161" s="152"/>
      <c r="AG161" s="152"/>
      <c r="AH161" s="152"/>
      <c r="AI161" s="152"/>
      <c r="AJ161" s="152"/>
      <c r="AK161" s="152"/>
      <c r="AL161" s="152"/>
      <c r="AM161" s="152"/>
      <c r="AN161" s="152"/>
      <c r="AO161" s="152"/>
      <c r="AP161" s="152"/>
      <c r="AQ161" s="152"/>
      <c r="AR161" s="152"/>
      <c r="AS161" s="152"/>
      <c r="AT161" s="152"/>
      <c r="AU161" s="152"/>
      <c r="AV161" s="152"/>
      <c r="AW161" s="152"/>
      <c r="AX161" s="152"/>
      <c r="AY161" s="152"/>
      <c r="AZ161" s="152"/>
      <c r="BA161" s="152"/>
      <c r="BB161" s="152"/>
      <c r="BC161" s="152"/>
      <c r="BD161" s="152"/>
      <c r="BE161" s="152"/>
      <c r="BF161" s="152"/>
      <c r="BG161" s="152"/>
      <c r="BH161" s="152"/>
      <c r="BI161" s="152"/>
      <c r="BJ161" s="152"/>
      <c r="BK161" s="152"/>
      <c r="BL161" s="152"/>
      <c r="BM161" s="152"/>
      <c r="BN161" s="152"/>
      <c r="BO161" s="152"/>
      <c r="BP161" s="152"/>
      <c r="BQ161" s="152"/>
      <c r="BR161" s="152"/>
      <c r="BS161" s="152"/>
      <c r="BT161" s="152"/>
      <c r="BU161" s="152"/>
      <c r="BV161" s="152"/>
      <c r="BW161" s="152"/>
      <c r="BX161" s="152"/>
      <c r="BY161" s="152"/>
      <c r="BZ161" s="152"/>
      <c r="CA161" s="152"/>
      <c r="CB161" s="152"/>
      <c r="CC161" s="152"/>
      <c r="CD161" s="152"/>
      <c r="CE161" s="152"/>
      <c r="CF161" s="152"/>
      <c r="CG161" s="152"/>
      <c r="CH161" s="152"/>
      <c r="CI161" s="152"/>
      <c r="CJ161" s="152"/>
      <c r="CK161" s="152"/>
      <c r="CL161" s="152"/>
      <c r="CM161" s="152"/>
      <c r="CN161" s="152"/>
      <c r="CO161" s="152"/>
      <c r="CP161" s="152"/>
      <c r="CQ161" s="152"/>
      <c r="CR161" s="152"/>
      <c r="CS161" s="152"/>
      <c r="CT161" s="152"/>
      <c r="CU161" s="152"/>
      <c r="CV161" s="152"/>
      <c r="CW161" s="152"/>
      <c r="CX161" s="152"/>
      <c r="CY161" s="152"/>
      <c r="CZ161" s="152"/>
      <c r="DA161" s="152"/>
      <c r="DB161" s="152"/>
      <c r="DC161" s="152"/>
      <c r="DD161" s="152"/>
      <c r="DE161" s="152"/>
      <c r="DF161" s="152"/>
      <c r="DG161" s="152"/>
      <c r="DH161" s="152"/>
      <c r="DI161" s="152"/>
      <c r="DJ161" s="152"/>
      <c r="DK161" s="152"/>
      <c r="DL161" s="152"/>
      <c r="DM161" s="152"/>
    </row>
    <row r="162" spans="1:117" ht="13.5" customHeight="1" x14ac:dyDescent="0.2">
      <c r="A162" s="150"/>
      <c r="B162" s="151"/>
      <c r="C162" s="150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2"/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52"/>
      <c r="AM162" s="152"/>
      <c r="AN162" s="152"/>
      <c r="AO162" s="152"/>
      <c r="AP162" s="152"/>
      <c r="AQ162" s="152"/>
      <c r="AR162" s="152"/>
      <c r="AS162" s="152"/>
      <c r="AT162" s="152"/>
      <c r="AU162" s="152"/>
      <c r="AV162" s="152"/>
      <c r="AW162" s="152"/>
      <c r="AX162" s="152"/>
      <c r="AY162" s="152"/>
      <c r="AZ162" s="152"/>
      <c r="BA162" s="152"/>
      <c r="BB162" s="152"/>
      <c r="BC162" s="152"/>
      <c r="BD162" s="152"/>
      <c r="BE162" s="152"/>
      <c r="BF162" s="152"/>
      <c r="BG162" s="152"/>
      <c r="BH162" s="152"/>
      <c r="BI162" s="152"/>
      <c r="BJ162" s="152"/>
      <c r="BK162" s="152"/>
      <c r="BL162" s="152"/>
      <c r="BM162" s="152"/>
      <c r="BN162" s="152"/>
      <c r="BO162" s="152"/>
      <c r="BP162" s="152"/>
      <c r="BQ162" s="152"/>
      <c r="BR162" s="152"/>
      <c r="BS162" s="152"/>
      <c r="BT162" s="152"/>
      <c r="BU162" s="152"/>
      <c r="BV162" s="152"/>
      <c r="BW162" s="152"/>
      <c r="BX162" s="152"/>
      <c r="BY162" s="152"/>
      <c r="BZ162" s="152"/>
      <c r="CA162" s="152"/>
      <c r="CB162" s="152"/>
      <c r="CC162" s="152"/>
      <c r="CD162" s="152"/>
      <c r="CE162" s="152"/>
      <c r="CF162" s="152"/>
      <c r="CG162" s="152"/>
      <c r="CH162" s="152"/>
      <c r="CI162" s="152"/>
      <c r="CJ162" s="152"/>
      <c r="CK162" s="152"/>
      <c r="CL162" s="152"/>
      <c r="CM162" s="152"/>
      <c r="CN162" s="152"/>
      <c r="CO162" s="152"/>
      <c r="CP162" s="152"/>
      <c r="CQ162" s="152"/>
      <c r="CR162" s="152"/>
      <c r="CS162" s="152"/>
      <c r="CT162" s="152"/>
      <c r="CU162" s="152"/>
      <c r="CV162" s="152"/>
      <c r="CW162" s="152"/>
      <c r="CX162" s="152"/>
      <c r="CY162" s="152"/>
      <c r="CZ162" s="152"/>
      <c r="DA162" s="152"/>
      <c r="DB162" s="152"/>
      <c r="DC162" s="152"/>
      <c r="DD162" s="152"/>
      <c r="DE162" s="152"/>
      <c r="DF162" s="152"/>
      <c r="DG162" s="152"/>
      <c r="DH162" s="152"/>
      <c r="DI162" s="152"/>
      <c r="DJ162" s="152"/>
      <c r="DK162" s="152"/>
      <c r="DL162" s="152"/>
      <c r="DM162" s="152"/>
    </row>
    <row r="163" spans="1:117" ht="13.5" customHeight="1" x14ac:dyDescent="0.2">
      <c r="A163" s="150"/>
      <c r="B163" s="151"/>
      <c r="C163" s="150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2"/>
      <c r="AB163" s="152"/>
      <c r="AC163" s="152"/>
      <c r="AD163" s="152"/>
      <c r="AE163" s="152"/>
      <c r="AF163" s="152"/>
      <c r="AG163" s="152"/>
      <c r="AH163" s="152"/>
      <c r="AI163" s="152"/>
      <c r="AJ163" s="152"/>
      <c r="AK163" s="152"/>
      <c r="AL163" s="152"/>
      <c r="AM163" s="152"/>
      <c r="AN163" s="152"/>
      <c r="AO163" s="152"/>
      <c r="AP163" s="152"/>
      <c r="AQ163" s="152"/>
      <c r="AR163" s="152"/>
      <c r="AS163" s="152"/>
      <c r="AT163" s="152"/>
      <c r="AU163" s="152"/>
      <c r="AV163" s="152"/>
      <c r="AW163" s="152"/>
      <c r="AX163" s="152"/>
      <c r="AY163" s="152"/>
      <c r="AZ163" s="152"/>
      <c r="BA163" s="152"/>
      <c r="BB163" s="152"/>
      <c r="BC163" s="152"/>
      <c r="BD163" s="152"/>
      <c r="BE163" s="152"/>
      <c r="BF163" s="152"/>
      <c r="BG163" s="152"/>
      <c r="BH163" s="152"/>
      <c r="BI163" s="152"/>
      <c r="BJ163" s="152"/>
      <c r="BK163" s="152"/>
      <c r="BL163" s="152"/>
      <c r="BM163" s="152"/>
      <c r="BN163" s="152"/>
      <c r="BO163" s="152"/>
      <c r="BP163" s="152"/>
      <c r="BQ163" s="152"/>
      <c r="BR163" s="152"/>
      <c r="BS163" s="152"/>
      <c r="BT163" s="152"/>
      <c r="BU163" s="152"/>
      <c r="BV163" s="152"/>
      <c r="BW163" s="152"/>
      <c r="BX163" s="152"/>
      <c r="BY163" s="152"/>
      <c r="BZ163" s="152"/>
      <c r="CA163" s="152"/>
      <c r="CB163" s="152"/>
      <c r="CC163" s="152"/>
      <c r="CD163" s="152"/>
      <c r="CE163" s="152"/>
      <c r="CF163" s="152"/>
      <c r="CG163" s="152"/>
      <c r="CH163" s="152"/>
      <c r="CI163" s="152"/>
      <c r="CJ163" s="152"/>
      <c r="CK163" s="152"/>
      <c r="CL163" s="152"/>
      <c r="CM163" s="152"/>
      <c r="CN163" s="152"/>
      <c r="CO163" s="152"/>
      <c r="CP163" s="152"/>
      <c r="CQ163" s="152"/>
      <c r="CR163" s="152"/>
      <c r="CS163" s="152"/>
      <c r="CT163" s="152"/>
      <c r="CU163" s="152"/>
      <c r="CV163" s="152"/>
      <c r="CW163" s="152"/>
      <c r="CX163" s="152"/>
      <c r="CY163" s="152"/>
      <c r="CZ163" s="152"/>
      <c r="DA163" s="152"/>
      <c r="DB163" s="152"/>
      <c r="DC163" s="152"/>
      <c r="DD163" s="152"/>
      <c r="DE163" s="152"/>
      <c r="DF163" s="152"/>
      <c r="DG163" s="152"/>
      <c r="DH163" s="152"/>
      <c r="DI163" s="152"/>
      <c r="DJ163" s="152"/>
      <c r="DK163" s="152"/>
      <c r="DL163" s="152"/>
      <c r="DM163" s="152"/>
    </row>
    <row r="164" spans="1:117" ht="13.5" customHeight="1" x14ac:dyDescent="0.2">
      <c r="A164" s="150"/>
      <c r="B164" s="151"/>
      <c r="C164" s="150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2"/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  <c r="AM164" s="152"/>
      <c r="AN164" s="152"/>
      <c r="AO164" s="152"/>
      <c r="AP164" s="152"/>
      <c r="AQ164" s="152"/>
      <c r="AR164" s="152"/>
      <c r="AS164" s="152"/>
      <c r="AT164" s="152"/>
      <c r="AU164" s="152"/>
      <c r="AV164" s="152"/>
      <c r="AW164" s="152"/>
      <c r="AX164" s="152"/>
      <c r="AY164" s="152"/>
      <c r="AZ164" s="152"/>
      <c r="BA164" s="152"/>
      <c r="BB164" s="152"/>
      <c r="BC164" s="152"/>
      <c r="BD164" s="152"/>
      <c r="BE164" s="152"/>
      <c r="BF164" s="152"/>
      <c r="BG164" s="152"/>
      <c r="BH164" s="152"/>
      <c r="BI164" s="152"/>
      <c r="BJ164" s="152"/>
      <c r="BK164" s="152"/>
      <c r="BL164" s="152"/>
      <c r="BM164" s="152"/>
      <c r="BN164" s="152"/>
      <c r="BO164" s="152"/>
      <c r="BP164" s="152"/>
      <c r="BQ164" s="152"/>
      <c r="BR164" s="152"/>
      <c r="BS164" s="152"/>
      <c r="BT164" s="152"/>
      <c r="BU164" s="152"/>
      <c r="BV164" s="152"/>
      <c r="BW164" s="152"/>
      <c r="BX164" s="152"/>
      <c r="BY164" s="152"/>
      <c r="BZ164" s="152"/>
      <c r="CA164" s="152"/>
      <c r="CB164" s="152"/>
      <c r="CC164" s="152"/>
      <c r="CD164" s="152"/>
      <c r="CE164" s="152"/>
      <c r="CF164" s="152"/>
      <c r="CG164" s="152"/>
      <c r="CH164" s="152"/>
      <c r="CI164" s="152"/>
      <c r="CJ164" s="152"/>
      <c r="CK164" s="152"/>
      <c r="CL164" s="152"/>
      <c r="CM164" s="152"/>
      <c r="CN164" s="152"/>
      <c r="CO164" s="152"/>
      <c r="CP164" s="152"/>
      <c r="CQ164" s="152"/>
      <c r="CR164" s="152"/>
      <c r="CS164" s="152"/>
      <c r="CT164" s="152"/>
      <c r="CU164" s="152"/>
      <c r="CV164" s="152"/>
      <c r="CW164" s="152"/>
      <c r="CX164" s="152"/>
      <c r="CY164" s="152"/>
      <c r="CZ164" s="152"/>
      <c r="DA164" s="152"/>
      <c r="DB164" s="152"/>
      <c r="DC164" s="152"/>
      <c r="DD164" s="152"/>
      <c r="DE164" s="152"/>
      <c r="DF164" s="152"/>
      <c r="DG164" s="152"/>
      <c r="DH164" s="152"/>
      <c r="DI164" s="152"/>
      <c r="DJ164" s="152"/>
      <c r="DK164" s="152"/>
      <c r="DL164" s="152"/>
      <c r="DM164" s="152"/>
    </row>
    <row r="165" spans="1:117" ht="13.5" customHeight="1" x14ac:dyDescent="0.2">
      <c r="A165" s="150"/>
      <c r="B165" s="151"/>
      <c r="C165" s="150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2"/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2"/>
      <c r="AN165" s="152"/>
      <c r="AO165" s="152"/>
      <c r="AP165" s="152"/>
      <c r="AQ165" s="152"/>
      <c r="AR165" s="152"/>
      <c r="AS165" s="152"/>
      <c r="AT165" s="152"/>
      <c r="AU165" s="152"/>
      <c r="AV165" s="152"/>
      <c r="AW165" s="152"/>
      <c r="AX165" s="152"/>
      <c r="AY165" s="152"/>
      <c r="AZ165" s="152"/>
      <c r="BA165" s="152"/>
      <c r="BB165" s="152"/>
      <c r="BC165" s="152"/>
      <c r="BD165" s="152"/>
      <c r="BE165" s="152"/>
      <c r="BF165" s="152"/>
      <c r="BG165" s="152"/>
      <c r="BH165" s="152"/>
      <c r="BI165" s="152"/>
      <c r="BJ165" s="152"/>
      <c r="BK165" s="152"/>
      <c r="BL165" s="152"/>
      <c r="BM165" s="152"/>
      <c r="BN165" s="152"/>
      <c r="BO165" s="152"/>
      <c r="BP165" s="152"/>
      <c r="BQ165" s="152"/>
      <c r="BR165" s="152"/>
      <c r="BS165" s="152"/>
      <c r="BT165" s="152"/>
      <c r="BU165" s="152"/>
      <c r="BV165" s="152"/>
      <c r="BW165" s="152"/>
      <c r="BX165" s="152"/>
      <c r="BY165" s="152"/>
      <c r="BZ165" s="152"/>
      <c r="CA165" s="152"/>
      <c r="CB165" s="152"/>
      <c r="CC165" s="152"/>
      <c r="CD165" s="152"/>
      <c r="CE165" s="152"/>
      <c r="CF165" s="152"/>
      <c r="CG165" s="152"/>
      <c r="CH165" s="152"/>
      <c r="CI165" s="152"/>
      <c r="CJ165" s="152"/>
      <c r="CK165" s="152"/>
      <c r="CL165" s="152"/>
      <c r="CM165" s="152"/>
      <c r="CN165" s="152"/>
      <c r="CO165" s="152"/>
      <c r="CP165" s="152"/>
      <c r="CQ165" s="152"/>
      <c r="CR165" s="152"/>
      <c r="CS165" s="152"/>
      <c r="CT165" s="152"/>
      <c r="CU165" s="152"/>
      <c r="CV165" s="152"/>
      <c r="CW165" s="152"/>
      <c r="CX165" s="152"/>
      <c r="CY165" s="152"/>
      <c r="CZ165" s="152"/>
      <c r="DA165" s="152"/>
      <c r="DB165" s="152"/>
      <c r="DC165" s="152"/>
      <c r="DD165" s="152"/>
      <c r="DE165" s="152"/>
      <c r="DF165" s="152"/>
      <c r="DG165" s="152"/>
      <c r="DH165" s="152"/>
      <c r="DI165" s="152"/>
      <c r="DJ165" s="152"/>
      <c r="DK165" s="152"/>
      <c r="DL165" s="152"/>
      <c r="DM165" s="152"/>
    </row>
    <row r="166" spans="1:117" ht="13.5" customHeight="1" x14ac:dyDescent="0.2">
      <c r="A166" s="150"/>
      <c r="B166" s="151"/>
      <c r="C166" s="150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52"/>
      <c r="BW166" s="152"/>
      <c r="BX166" s="152"/>
      <c r="BY166" s="152"/>
      <c r="BZ166" s="152"/>
      <c r="CA166" s="152"/>
      <c r="CB166" s="152"/>
      <c r="CC166" s="152"/>
      <c r="CD166" s="152"/>
      <c r="CE166" s="152"/>
      <c r="CF166" s="152"/>
      <c r="CG166" s="152"/>
      <c r="CH166" s="152"/>
      <c r="CI166" s="152"/>
      <c r="CJ166" s="152"/>
      <c r="CK166" s="152"/>
      <c r="CL166" s="152"/>
      <c r="CM166" s="152"/>
      <c r="CN166" s="152"/>
      <c r="CO166" s="152"/>
      <c r="CP166" s="152"/>
      <c r="CQ166" s="152"/>
      <c r="CR166" s="152"/>
      <c r="CS166" s="152"/>
      <c r="CT166" s="152"/>
      <c r="CU166" s="152"/>
      <c r="CV166" s="152"/>
      <c r="CW166" s="152"/>
      <c r="CX166" s="152"/>
      <c r="CY166" s="152"/>
      <c r="CZ166" s="152"/>
      <c r="DA166" s="152"/>
      <c r="DB166" s="152"/>
      <c r="DC166" s="152"/>
      <c r="DD166" s="152"/>
      <c r="DE166" s="152"/>
      <c r="DF166" s="152"/>
      <c r="DG166" s="152"/>
      <c r="DH166" s="152"/>
      <c r="DI166" s="152"/>
      <c r="DJ166" s="152"/>
      <c r="DK166" s="152"/>
      <c r="DL166" s="152"/>
      <c r="DM166" s="152"/>
    </row>
    <row r="167" spans="1:117" ht="13.5" customHeight="1" x14ac:dyDescent="0.2">
      <c r="A167" s="150"/>
      <c r="B167" s="151"/>
      <c r="C167" s="150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2"/>
      <c r="AB167" s="152"/>
      <c r="AC167" s="152"/>
      <c r="AD167" s="152"/>
      <c r="AE167" s="152"/>
      <c r="AF167" s="152"/>
      <c r="AG167" s="152"/>
      <c r="AH167" s="152"/>
      <c r="AI167" s="152"/>
      <c r="AJ167" s="152"/>
      <c r="AK167" s="152"/>
      <c r="AL167" s="152"/>
      <c r="AM167" s="152"/>
      <c r="AN167" s="152"/>
      <c r="AO167" s="152"/>
      <c r="AP167" s="152"/>
      <c r="AQ167" s="152"/>
      <c r="AR167" s="152"/>
      <c r="AS167" s="152"/>
      <c r="AT167" s="152"/>
      <c r="AU167" s="152"/>
      <c r="AV167" s="152"/>
      <c r="AW167" s="152"/>
      <c r="AX167" s="152"/>
      <c r="AY167" s="152"/>
      <c r="AZ167" s="152"/>
      <c r="BA167" s="152"/>
      <c r="BB167" s="152"/>
      <c r="BC167" s="152"/>
      <c r="BD167" s="152"/>
      <c r="BE167" s="152"/>
      <c r="BF167" s="152"/>
      <c r="BG167" s="152"/>
      <c r="BH167" s="152"/>
      <c r="BI167" s="152"/>
      <c r="BJ167" s="152"/>
      <c r="BK167" s="152"/>
      <c r="BL167" s="152"/>
      <c r="BM167" s="152"/>
      <c r="BN167" s="152"/>
      <c r="BO167" s="152"/>
      <c r="BP167" s="152"/>
      <c r="BQ167" s="152"/>
      <c r="BR167" s="152"/>
      <c r="BS167" s="152"/>
      <c r="BT167" s="152"/>
      <c r="BU167" s="152"/>
      <c r="BV167" s="152"/>
      <c r="BW167" s="152"/>
      <c r="BX167" s="152"/>
      <c r="BY167" s="152"/>
      <c r="BZ167" s="152"/>
      <c r="CA167" s="152"/>
      <c r="CB167" s="152"/>
      <c r="CC167" s="152"/>
      <c r="CD167" s="152"/>
      <c r="CE167" s="152"/>
      <c r="CF167" s="152"/>
      <c r="CG167" s="152"/>
      <c r="CH167" s="152"/>
      <c r="CI167" s="152"/>
      <c r="CJ167" s="152"/>
      <c r="CK167" s="152"/>
      <c r="CL167" s="152"/>
      <c r="CM167" s="152"/>
      <c r="CN167" s="152"/>
      <c r="CO167" s="152"/>
      <c r="CP167" s="152"/>
      <c r="CQ167" s="152"/>
      <c r="CR167" s="152"/>
      <c r="CS167" s="152"/>
      <c r="CT167" s="152"/>
      <c r="CU167" s="152"/>
      <c r="CV167" s="152"/>
      <c r="CW167" s="152"/>
      <c r="CX167" s="152"/>
      <c r="CY167" s="152"/>
      <c r="CZ167" s="152"/>
      <c r="DA167" s="152"/>
      <c r="DB167" s="152"/>
      <c r="DC167" s="152"/>
      <c r="DD167" s="152"/>
      <c r="DE167" s="152"/>
      <c r="DF167" s="152"/>
      <c r="DG167" s="152"/>
      <c r="DH167" s="152"/>
      <c r="DI167" s="152"/>
      <c r="DJ167" s="152"/>
      <c r="DK167" s="152"/>
      <c r="DL167" s="152"/>
      <c r="DM167" s="152"/>
    </row>
    <row r="168" spans="1:117" ht="13.5" customHeight="1" x14ac:dyDescent="0.2">
      <c r="A168" s="150"/>
      <c r="B168" s="151"/>
      <c r="C168" s="150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152"/>
      <c r="AP168" s="152"/>
      <c r="AQ168" s="152"/>
      <c r="AR168" s="152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  <c r="BP168" s="152"/>
      <c r="BQ168" s="152"/>
      <c r="BR168" s="152"/>
      <c r="BS168" s="152"/>
      <c r="BT168" s="152"/>
      <c r="BU168" s="152"/>
      <c r="BV168" s="152"/>
      <c r="BW168" s="152"/>
      <c r="BX168" s="152"/>
      <c r="BY168" s="152"/>
      <c r="BZ168" s="152"/>
      <c r="CA168" s="152"/>
      <c r="CB168" s="152"/>
      <c r="CC168" s="152"/>
      <c r="CD168" s="152"/>
      <c r="CE168" s="152"/>
      <c r="CF168" s="152"/>
      <c r="CG168" s="152"/>
      <c r="CH168" s="152"/>
      <c r="CI168" s="152"/>
      <c r="CJ168" s="152"/>
      <c r="CK168" s="152"/>
      <c r="CL168" s="152"/>
      <c r="CM168" s="152"/>
      <c r="CN168" s="152"/>
      <c r="CO168" s="152"/>
      <c r="CP168" s="152"/>
      <c r="CQ168" s="152"/>
      <c r="CR168" s="152"/>
      <c r="CS168" s="152"/>
      <c r="CT168" s="152"/>
      <c r="CU168" s="152"/>
      <c r="CV168" s="152"/>
      <c r="CW168" s="152"/>
      <c r="CX168" s="152"/>
      <c r="CY168" s="152"/>
      <c r="CZ168" s="152"/>
      <c r="DA168" s="152"/>
      <c r="DB168" s="152"/>
      <c r="DC168" s="152"/>
      <c r="DD168" s="152"/>
      <c r="DE168" s="152"/>
      <c r="DF168" s="152"/>
      <c r="DG168" s="152"/>
      <c r="DH168" s="152"/>
      <c r="DI168" s="152"/>
      <c r="DJ168" s="152"/>
      <c r="DK168" s="152"/>
      <c r="DL168" s="152"/>
      <c r="DM168" s="152"/>
    </row>
    <row r="169" spans="1:117" ht="13.5" customHeight="1" x14ac:dyDescent="0.2">
      <c r="A169" s="150"/>
      <c r="B169" s="151"/>
      <c r="C169" s="150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2"/>
      <c r="AB169" s="152"/>
      <c r="AC169" s="152"/>
      <c r="AD169" s="152"/>
      <c r="AE169" s="152"/>
      <c r="AF169" s="152"/>
      <c r="AG169" s="152"/>
      <c r="AH169" s="152"/>
      <c r="AI169" s="152"/>
      <c r="AJ169" s="152"/>
      <c r="AK169" s="152"/>
      <c r="AL169" s="152"/>
      <c r="AM169" s="152"/>
      <c r="AN169" s="152"/>
      <c r="AO169" s="152"/>
      <c r="AP169" s="152"/>
      <c r="AQ169" s="152"/>
      <c r="AR169" s="152"/>
      <c r="AS169" s="152"/>
      <c r="AT169" s="152"/>
      <c r="AU169" s="152"/>
      <c r="AV169" s="152"/>
      <c r="AW169" s="152"/>
      <c r="AX169" s="152"/>
      <c r="AY169" s="152"/>
      <c r="AZ169" s="152"/>
      <c r="BA169" s="152"/>
      <c r="BB169" s="152"/>
      <c r="BC169" s="152"/>
      <c r="BD169" s="152"/>
      <c r="BE169" s="152"/>
      <c r="BF169" s="152"/>
      <c r="BG169" s="152"/>
      <c r="BH169" s="152"/>
      <c r="BI169" s="152"/>
      <c r="BJ169" s="152"/>
      <c r="BK169" s="152"/>
      <c r="BL169" s="152"/>
      <c r="BM169" s="152"/>
      <c r="BN169" s="152"/>
      <c r="BO169" s="152"/>
      <c r="BP169" s="152"/>
      <c r="BQ169" s="152"/>
      <c r="BR169" s="152"/>
      <c r="BS169" s="152"/>
      <c r="BT169" s="152"/>
      <c r="BU169" s="152"/>
      <c r="BV169" s="152"/>
      <c r="BW169" s="152"/>
      <c r="BX169" s="152"/>
      <c r="BY169" s="152"/>
      <c r="BZ169" s="152"/>
      <c r="CA169" s="152"/>
      <c r="CB169" s="152"/>
      <c r="CC169" s="152"/>
      <c r="CD169" s="152"/>
      <c r="CE169" s="152"/>
      <c r="CF169" s="152"/>
      <c r="CG169" s="152"/>
      <c r="CH169" s="152"/>
      <c r="CI169" s="152"/>
      <c r="CJ169" s="152"/>
      <c r="CK169" s="152"/>
      <c r="CL169" s="152"/>
      <c r="CM169" s="152"/>
      <c r="CN169" s="152"/>
      <c r="CO169" s="152"/>
      <c r="CP169" s="152"/>
      <c r="CQ169" s="152"/>
      <c r="CR169" s="152"/>
      <c r="CS169" s="152"/>
      <c r="CT169" s="152"/>
      <c r="CU169" s="152"/>
      <c r="CV169" s="152"/>
      <c r="CW169" s="152"/>
      <c r="CX169" s="152"/>
      <c r="CY169" s="152"/>
      <c r="CZ169" s="152"/>
      <c r="DA169" s="152"/>
      <c r="DB169" s="152"/>
      <c r="DC169" s="152"/>
      <c r="DD169" s="152"/>
      <c r="DE169" s="152"/>
      <c r="DF169" s="152"/>
      <c r="DG169" s="152"/>
      <c r="DH169" s="152"/>
      <c r="DI169" s="152"/>
      <c r="DJ169" s="152"/>
      <c r="DK169" s="152"/>
      <c r="DL169" s="152"/>
      <c r="DM169" s="152"/>
    </row>
    <row r="170" spans="1:117" ht="13.5" customHeight="1" x14ac:dyDescent="0.2">
      <c r="A170" s="150"/>
      <c r="B170" s="151"/>
      <c r="C170" s="150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152"/>
      <c r="BZ170" s="152"/>
      <c r="CA170" s="152"/>
      <c r="CB170" s="152"/>
      <c r="CC170" s="152"/>
      <c r="CD170" s="152"/>
      <c r="CE170" s="152"/>
      <c r="CF170" s="152"/>
      <c r="CG170" s="152"/>
      <c r="CH170" s="152"/>
      <c r="CI170" s="152"/>
      <c r="CJ170" s="152"/>
      <c r="CK170" s="152"/>
      <c r="CL170" s="152"/>
      <c r="CM170" s="152"/>
      <c r="CN170" s="152"/>
      <c r="CO170" s="152"/>
      <c r="CP170" s="152"/>
      <c r="CQ170" s="152"/>
      <c r="CR170" s="152"/>
      <c r="CS170" s="152"/>
      <c r="CT170" s="152"/>
      <c r="CU170" s="152"/>
      <c r="CV170" s="152"/>
      <c r="CW170" s="152"/>
      <c r="CX170" s="152"/>
      <c r="CY170" s="152"/>
      <c r="CZ170" s="152"/>
      <c r="DA170" s="152"/>
      <c r="DB170" s="152"/>
      <c r="DC170" s="152"/>
      <c r="DD170" s="152"/>
      <c r="DE170" s="152"/>
      <c r="DF170" s="152"/>
      <c r="DG170" s="152"/>
      <c r="DH170" s="152"/>
      <c r="DI170" s="152"/>
      <c r="DJ170" s="152"/>
      <c r="DK170" s="152"/>
      <c r="DL170" s="152"/>
      <c r="DM170" s="152"/>
    </row>
    <row r="171" spans="1:117" ht="13.5" customHeight="1" x14ac:dyDescent="0.2">
      <c r="A171" s="150"/>
      <c r="B171" s="151"/>
      <c r="C171" s="150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2"/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2"/>
      <c r="AN171" s="152"/>
      <c r="AO171" s="152"/>
      <c r="AP171" s="152"/>
      <c r="AQ171" s="152"/>
      <c r="AR171" s="152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2"/>
      <c r="BF171" s="152"/>
      <c r="BG171" s="152"/>
      <c r="BH171" s="152"/>
      <c r="BI171" s="152"/>
      <c r="BJ171" s="152"/>
      <c r="BK171" s="152"/>
      <c r="BL171" s="152"/>
      <c r="BM171" s="152"/>
      <c r="BN171" s="152"/>
      <c r="BO171" s="152"/>
      <c r="BP171" s="152"/>
      <c r="BQ171" s="152"/>
      <c r="BR171" s="152"/>
      <c r="BS171" s="152"/>
      <c r="BT171" s="152"/>
      <c r="BU171" s="152"/>
      <c r="BV171" s="152"/>
      <c r="BW171" s="152"/>
      <c r="BX171" s="152"/>
      <c r="BY171" s="152"/>
      <c r="BZ171" s="152"/>
      <c r="CA171" s="152"/>
      <c r="CB171" s="152"/>
      <c r="CC171" s="152"/>
      <c r="CD171" s="152"/>
      <c r="CE171" s="152"/>
      <c r="CF171" s="152"/>
      <c r="CG171" s="152"/>
      <c r="CH171" s="152"/>
      <c r="CI171" s="152"/>
      <c r="CJ171" s="152"/>
      <c r="CK171" s="152"/>
      <c r="CL171" s="152"/>
      <c r="CM171" s="152"/>
      <c r="CN171" s="152"/>
      <c r="CO171" s="152"/>
      <c r="CP171" s="152"/>
      <c r="CQ171" s="152"/>
      <c r="CR171" s="152"/>
      <c r="CS171" s="152"/>
      <c r="CT171" s="152"/>
      <c r="CU171" s="152"/>
      <c r="CV171" s="152"/>
      <c r="CW171" s="152"/>
      <c r="CX171" s="152"/>
      <c r="CY171" s="152"/>
      <c r="CZ171" s="152"/>
      <c r="DA171" s="152"/>
      <c r="DB171" s="152"/>
      <c r="DC171" s="152"/>
      <c r="DD171" s="152"/>
      <c r="DE171" s="152"/>
      <c r="DF171" s="152"/>
      <c r="DG171" s="152"/>
      <c r="DH171" s="152"/>
      <c r="DI171" s="152"/>
      <c r="DJ171" s="152"/>
      <c r="DK171" s="152"/>
      <c r="DL171" s="152"/>
      <c r="DM171" s="152"/>
    </row>
    <row r="172" spans="1:117" ht="13.5" customHeight="1" x14ac:dyDescent="0.2">
      <c r="A172" s="150"/>
      <c r="B172" s="151"/>
      <c r="C172" s="150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2"/>
      <c r="BN172" s="152"/>
      <c r="BO172" s="152"/>
      <c r="BP172" s="152"/>
      <c r="BQ172" s="152"/>
      <c r="BR172" s="152"/>
      <c r="BS172" s="152"/>
      <c r="BT172" s="152"/>
      <c r="BU172" s="152"/>
      <c r="BV172" s="152"/>
      <c r="BW172" s="152"/>
      <c r="BX172" s="152"/>
      <c r="BY172" s="152"/>
      <c r="BZ172" s="152"/>
      <c r="CA172" s="152"/>
      <c r="CB172" s="152"/>
      <c r="CC172" s="152"/>
      <c r="CD172" s="152"/>
      <c r="CE172" s="152"/>
      <c r="CF172" s="152"/>
      <c r="CG172" s="152"/>
      <c r="CH172" s="152"/>
      <c r="CI172" s="152"/>
      <c r="CJ172" s="152"/>
      <c r="CK172" s="152"/>
      <c r="CL172" s="152"/>
      <c r="CM172" s="152"/>
      <c r="CN172" s="152"/>
      <c r="CO172" s="152"/>
      <c r="CP172" s="152"/>
      <c r="CQ172" s="152"/>
      <c r="CR172" s="152"/>
      <c r="CS172" s="152"/>
      <c r="CT172" s="152"/>
      <c r="CU172" s="152"/>
      <c r="CV172" s="152"/>
      <c r="CW172" s="152"/>
      <c r="CX172" s="152"/>
      <c r="CY172" s="152"/>
      <c r="CZ172" s="152"/>
      <c r="DA172" s="152"/>
      <c r="DB172" s="152"/>
      <c r="DC172" s="152"/>
      <c r="DD172" s="152"/>
      <c r="DE172" s="152"/>
      <c r="DF172" s="152"/>
      <c r="DG172" s="152"/>
      <c r="DH172" s="152"/>
      <c r="DI172" s="152"/>
      <c r="DJ172" s="152"/>
      <c r="DK172" s="152"/>
      <c r="DL172" s="152"/>
      <c r="DM172" s="152"/>
    </row>
    <row r="173" spans="1:117" ht="13.5" customHeight="1" x14ac:dyDescent="0.2">
      <c r="A173" s="150"/>
      <c r="B173" s="151"/>
      <c r="C173" s="150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2"/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2"/>
      <c r="BN173" s="152"/>
      <c r="BO173" s="152"/>
      <c r="BP173" s="152"/>
      <c r="BQ173" s="152"/>
      <c r="BR173" s="152"/>
      <c r="BS173" s="152"/>
      <c r="BT173" s="152"/>
      <c r="BU173" s="152"/>
      <c r="BV173" s="152"/>
      <c r="BW173" s="152"/>
      <c r="BX173" s="152"/>
      <c r="BY173" s="152"/>
      <c r="BZ173" s="152"/>
      <c r="CA173" s="152"/>
      <c r="CB173" s="152"/>
      <c r="CC173" s="152"/>
      <c r="CD173" s="152"/>
      <c r="CE173" s="152"/>
      <c r="CF173" s="152"/>
      <c r="CG173" s="152"/>
      <c r="CH173" s="152"/>
      <c r="CI173" s="152"/>
      <c r="CJ173" s="152"/>
      <c r="CK173" s="152"/>
      <c r="CL173" s="152"/>
      <c r="CM173" s="152"/>
      <c r="CN173" s="152"/>
      <c r="CO173" s="152"/>
      <c r="CP173" s="152"/>
      <c r="CQ173" s="152"/>
      <c r="CR173" s="152"/>
      <c r="CS173" s="152"/>
      <c r="CT173" s="152"/>
      <c r="CU173" s="152"/>
      <c r="CV173" s="152"/>
      <c r="CW173" s="152"/>
      <c r="CX173" s="152"/>
      <c r="CY173" s="152"/>
      <c r="CZ173" s="152"/>
      <c r="DA173" s="152"/>
      <c r="DB173" s="152"/>
      <c r="DC173" s="152"/>
      <c r="DD173" s="152"/>
      <c r="DE173" s="152"/>
      <c r="DF173" s="152"/>
      <c r="DG173" s="152"/>
      <c r="DH173" s="152"/>
      <c r="DI173" s="152"/>
      <c r="DJ173" s="152"/>
      <c r="DK173" s="152"/>
      <c r="DL173" s="152"/>
      <c r="DM173" s="152"/>
    </row>
    <row r="174" spans="1:117" ht="13.5" customHeight="1" x14ac:dyDescent="0.2">
      <c r="A174" s="150"/>
      <c r="B174" s="151"/>
      <c r="C174" s="150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2"/>
      <c r="BN174" s="152"/>
      <c r="BO174" s="152"/>
      <c r="BP174" s="152"/>
      <c r="BQ174" s="152"/>
      <c r="BR174" s="152"/>
      <c r="BS174" s="152"/>
      <c r="BT174" s="152"/>
      <c r="BU174" s="152"/>
      <c r="BV174" s="152"/>
      <c r="BW174" s="152"/>
      <c r="BX174" s="152"/>
      <c r="BY174" s="152"/>
      <c r="BZ174" s="152"/>
      <c r="CA174" s="152"/>
      <c r="CB174" s="152"/>
      <c r="CC174" s="152"/>
      <c r="CD174" s="152"/>
      <c r="CE174" s="152"/>
      <c r="CF174" s="152"/>
      <c r="CG174" s="152"/>
      <c r="CH174" s="152"/>
      <c r="CI174" s="152"/>
      <c r="CJ174" s="152"/>
      <c r="CK174" s="152"/>
      <c r="CL174" s="152"/>
      <c r="CM174" s="152"/>
      <c r="CN174" s="152"/>
      <c r="CO174" s="152"/>
      <c r="CP174" s="152"/>
      <c r="CQ174" s="152"/>
      <c r="CR174" s="152"/>
      <c r="CS174" s="152"/>
      <c r="CT174" s="152"/>
      <c r="CU174" s="152"/>
      <c r="CV174" s="152"/>
      <c r="CW174" s="152"/>
      <c r="CX174" s="152"/>
      <c r="CY174" s="152"/>
      <c r="CZ174" s="152"/>
      <c r="DA174" s="152"/>
      <c r="DB174" s="152"/>
      <c r="DC174" s="152"/>
      <c r="DD174" s="152"/>
      <c r="DE174" s="152"/>
      <c r="DF174" s="152"/>
      <c r="DG174" s="152"/>
      <c r="DH174" s="152"/>
      <c r="DI174" s="152"/>
      <c r="DJ174" s="152"/>
      <c r="DK174" s="152"/>
      <c r="DL174" s="152"/>
      <c r="DM174" s="152"/>
    </row>
    <row r="175" spans="1:117" ht="13.5" customHeight="1" x14ac:dyDescent="0.2">
      <c r="A175" s="150"/>
      <c r="B175" s="151"/>
      <c r="C175" s="150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2"/>
      <c r="BN175" s="152"/>
      <c r="BO175" s="152"/>
      <c r="BP175" s="152"/>
      <c r="BQ175" s="152"/>
      <c r="BR175" s="152"/>
      <c r="BS175" s="152"/>
      <c r="BT175" s="152"/>
      <c r="BU175" s="152"/>
      <c r="BV175" s="152"/>
      <c r="BW175" s="152"/>
      <c r="BX175" s="152"/>
      <c r="BY175" s="152"/>
      <c r="BZ175" s="152"/>
      <c r="CA175" s="152"/>
      <c r="CB175" s="152"/>
      <c r="CC175" s="152"/>
      <c r="CD175" s="152"/>
      <c r="CE175" s="152"/>
      <c r="CF175" s="152"/>
      <c r="CG175" s="152"/>
      <c r="CH175" s="152"/>
      <c r="CI175" s="152"/>
      <c r="CJ175" s="152"/>
      <c r="CK175" s="152"/>
      <c r="CL175" s="152"/>
      <c r="CM175" s="152"/>
      <c r="CN175" s="152"/>
      <c r="CO175" s="152"/>
      <c r="CP175" s="152"/>
      <c r="CQ175" s="152"/>
      <c r="CR175" s="152"/>
      <c r="CS175" s="152"/>
      <c r="CT175" s="152"/>
      <c r="CU175" s="152"/>
      <c r="CV175" s="152"/>
      <c r="CW175" s="152"/>
      <c r="CX175" s="152"/>
      <c r="CY175" s="152"/>
      <c r="CZ175" s="152"/>
      <c r="DA175" s="152"/>
      <c r="DB175" s="152"/>
      <c r="DC175" s="152"/>
      <c r="DD175" s="152"/>
      <c r="DE175" s="152"/>
      <c r="DF175" s="152"/>
      <c r="DG175" s="152"/>
      <c r="DH175" s="152"/>
      <c r="DI175" s="152"/>
      <c r="DJ175" s="152"/>
      <c r="DK175" s="152"/>
      <c r="DL175" s="152"/>
      <c r="DM175" s="152"/>
    </row>
    <row r="176" spans="1:117" ht="13.5" customHeight="1" x14ac:dyDescent="0.2">
      <c r="A176" s="150"/>
      <c r="B176" s="151"/>
      <c r="C176" s="150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2"/>
      <c r="BS176" s="152"/>
      <c r="BT176" s="152"/>
      <c r="BU176" s="152"/>
      <c r="BV176" s="152"/>
      <c r="BW176" s="152"/>
      <c r="BX176" s="152"/>
      <c r="BY176" s="152"/>
      <c r="BZ176" s="152"/>
      <c r="CA176" s="152"/>
      <c r="CB176" s="152"/>
      <c r="CC176" s="152"/>
      <c r="CD176" s="152"/>
      <c r="CE176" s="152"/>
      <c r="CF176" s="152"/>
      <c r="CG176" s="152"/>
      <c r="CH176" s="152"/>
      <c r="CI176" s="152"/>
      <c r="CJ176" s="152"/>
      <c r="CK176" s="152"/>
      <c r="CL176" s="152"/>
      <c r="CM176" s="152"/>
      <c r="CN176" s="152"/>
      <c r="CO176" s="152"/>
      <c r="CP176" s="152"/>
      <c r="CQ176" s="152"/>
      <c r="CR176" s="152"/>
      <c r="CS176" s="152"/>
      <c r="CT176" s="152"/>
      <c r="CU176" s="152"/>
      <c r="CV176" s="152"/>
      <c r="CW176" s="152"/>
      <c r="CX176" s="152"/>
      <c r="CY176" s="152"/>
      <c r="CZ176" s="152"/>
      <c r="DA176" s="152"/>
      <c r="DB176" s="152"/>
      <c r="DC176" s="152"/>
      <c r="DD176" s="152"/>
      <c r="DE176" s="152"/>
      <c r="DF176" s="152"/>
      <c r="DG176" s="152"/>
      <c r="DH176" s="152"/>
      <c r="DI176" s="152"/>
      <c r="DJ176" s="152"/>
      <c r="DK176" s="152"/>
      <c r="DL176" s="152"/>
      <c r="DM176" s="152"/>
    </row>
    <row r="177" spans="1:117" ht="13.5" customHeight="1" x14ac:dyDescent="0.2">
      <c r="A177" s="150"/>
      <c r="B177" s="151"/>
      <c r="C177" s="150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2"/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2"/>
      <c r="BN177" s="152"/>
      <c r="BO177" s="152"/>
      <c r="BP177" s="152"/>
      <c r="BQ177" s="152"/>
      <c r="BR177" s="152"/>
      <c r="BS177" s="152"/>
      <c r="BT177" s="152"/>
      <c r="BU177" s="152"/>
      <c r="BV177" s="152"/>
      <c r="BW177" s="152"/>
      <c r="BX177" s="152"/>
      <c r="BY177" s="152"/>
      <c r="BZ177" s="152"/>
      <c r="CA177" s="152"/>
      <c r="CB177" s="152"/>
      <c r="CC177" s="152"/>
      <c r="CD177" s="152"/>
      <c r="CE177" s="152"/>
      <c r="CF177" s="152"/>
      <c r="CG177" s="152"/>
      <c r="CH177" s="152"/>
      <c r="CI177" s="152"/>
      <c r="CJ177" s="152"/>
      <c r="CK177" s="152"/>
      <c r="CL177" s="152"/>
      <c r="CM177" s="152"/>
      <c r="CN177" s="152"/>
      <c r="CO177" s="152"/>
      <c r="CP177" s="152"/>
      <c r="CQ177" s="152"/>
      <c r="CR177" s="152"/>
      <c r="CS177" s="152"/>
      <c r="CT177" s="152"/>
      <c r="CU177" s="152"/>
      <c r="CV177" s="152"/>
      <c r="CW177" s="152"/>
      <c r="CX177" s="152"/>
      <c r="CY177" s="152"/>
      <c r="CZ177" s="152"/>
      <c r="DA177" s="152"/>
      <c r="DB177" s="152"/>
      <c r="DC177" s="152"/>
      <c r="DD177" s="152"/>
      <c r="DE177" s="152"/>
      <c r="DF177" s="152"/>
      <c r="DG177" s="152"/>
      <c r="DH177" s="152"/>
      <c r="DI177" s="152"/>
      <c r="DJ177" s="152"/>
      <c r="DK177" s="152"/>
      <c r="DL177" s="152"/>
      <c r="DM177" s="152"/>
    </row>
    <row r="178" spans="1:117" ht="13.5" customHeight="1" x14ac:dyDescent="0.2">
      <c r="A178" s="150"/>
      <c r="B178" s="151"/>
      <c r="C178" s="150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2"/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2"/>
      <c r="AN178" s="152"/>
      <c r="AO178" s="152"/>
      <c r="AP178" s="152"/>
      <c r="AQ178" s="152"/>
      <c r="AR178" s="152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2"/>
      <c r="BN178" s="152"/>
      <c r="BO178" s="152"/>
      <c r="BP178" s="152"/>
      <c r="BQ178" s="152"/>
      <c r="BR178" s="152"/>
      <c r="BS178" s="152"/>
      <c r="BT178" s="152"/>
      <c r="BU178" s="152"/>
      <c r="BV178" s="152"/>
      <c r="BW178" s="152"/>
      <c r="BX178" s="152"/>
      <c r="BY178" s="152"/>
      <c r="BZ178" s="152"/>
      <c r="CA178" s="152"/>
      <c r="CB178" s="152"/>
      <c r="CC178" s="152"/>
      <c r="CD178" s="152"/>
      <c r="CE178" s="152"/>
      <c r="CF178" s="152"/>
      <c r="CG178" s="152"/>
      <c r="CH178" s="152"/>
      <c r="CI178" s="152"/>
      <c r="CJ178" s="152"/>
      <c r="CK178" s="152"/>
      <c r="CL178" s="152"/>
      <c r="CM178" s="152"/>
      <c r="CN178" s="152"/>
      <c r="CO178" s="152"/>
      <c r="CP178" s="152"/>
      <c r="CQ178" s="152"/>
      <c r="CR178" s="152"/>
      <c r="CS178" s="152"/>
      <c r="CT178" s="152"/>
      <c r="CU178" s="152"/>
      <c r="CV178" s="152"/>
      <c r="CW178" s="152"/>
      <c r="CX178" s="152"/>
      <c r="CY178" s="152"/>
      <c r="CZ178" s="152"/>
      <c r="DA178" s="152"/>
      <c r="DB178" s="152"/>
      <c r="DC178" s="152"/>
      <c r="DD178" s="152"/>
      <c r="DE178" s="152"/>
      <c r="DF178" s="152"/>
      <c r="DG178" s="152"/>
      <c r="DH178" s="152"/>
      <c r="DI178" s="152"/>
      <c r="DJ178" s="152"/>
      <c r="DK178" s="152"/>
      <c r="DL178" s="152"/>
      <c r="DM178" s="152"/>
    </row>
    <row r="179" spans="1:117" ht="13.5" customHeight="1" x14ac:dyDescent="0.2">
      <c r="A179" s="150"/>
      <c r="B179" s="151"/>
      <c r="C179" s="150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2"/>
      <c r="AB179" s="152"/>
      <c r="AC179" s="152"/>
      <c r="AD179" s="152"/>
      <c r="AE179" s="152"/>
      <c r="AF179" s="152"/>
      <c r="AG179" s="152"/>
      <c r="AH179" s="152"/>
      <c r="AI179" s="152"/>
      <c r="AJ179" s="152"/>
      <c r="AK179" s="152"/>
      <c r="AL179" s="152"/>
      <c r="AM179" s="152"/>
      <c r="AN179" s="152"/>
      <c r="AO179" s="152"/>
      <c r="AP179" s="152"/>
      <c r="AQ179" s="152"/>
      <c r="AR179" s="152"/>
      <c r="AS179" s="152"/>
      <c r="AT179" s="152"/>
      <c r="AU179" s="152"/>
      <c r="AV179" s="152"/>
      <c r="AW179" s="152"/>
      <c r="AX179" s="152"/>
      <c r="AY179" s="152"/>
      <c r="AZ179" s="152"/>
      <c r="BA179" s="152"/>
      <c r="BB179" s="152"/>
      <c r="BC179" s="152"/>
      <c r="BD179" s="152"/>
      <c r="BE179" s="152"/>
      <c r="BF179" s="152"/>
      <c r="BG179" s="152"/>
      <c r="BH179" s="152"/>
      <c r="BI179" s="152"/>
      <c r="BJ179" s="152"/>
      <c r="BK179" s="152"/>
      <c r="BL179" s="152"/>
      <c r="BM179" s="152"/>
      <c r="BN179" s="152"/>
      <c r="BO179" s="152"/>
      <c r="BP179" s="152"/>
      <c r="BQ179" s="152"/>
      <c r="BR179" s="152"/>
      <c r="BS179" s="152"/>
      <c r="BT179" s="152"/>
      <c r="BU179" s="152"/>
      <c r="BV179" s="152"/>
      <c r="BW179" s="152"/>
      <c r="BX179" s="152"/>
      <c r="BY179" s="152"/>
      <c r="BZ179" s="152"/>
      <c r="CA179" s="152"/>
      <c r="CB179" s="152"/>
      <c r="CC179" s="152"/>
      <c r="CD179" s="152"/>
      <c r="CE179" s="152"/>
      <c r="CF179" s="152"/>
      <c r="CG179" s="152"/>
      <c r="CH179" s="152"/>
      <c r="CI179" s="152"/>
      <c r="CJ179" s="152"/>
      <c r="CK179" s="152"/>
      <c r="CL179" s="152"/>
      <c r="CM179" s="152"/>
      <c r="CN179" s="152"/>
      <c r="CO179" s="152"/>
      <c r="CP179" s="152"/>
      <c r="CQ179" s="152"/>
      <c r="CR179" s="152"/>
      <c r="CS179" s="152"/>
      <c r="CT179" s="152"/>
      <c r="CU179" s="152"/>
      <c r="CV179" s="152"/>
      <c r="CW179" s="152"/>
      <c r="CX179" s="152"/>
      <c r="CY179" s="152"/>
      <c r="CZ179" s="152"/>
      <c r="DA179" s="152"/>
      <c r="DB179" s="152"/>
      <c r="DC179" s="152"/>
      <c r="DD179" s="152"/>
      <c r="DE179" s="152"/>
      <c r="DF179" s="152"/>
      <c r="DG179" s="152"/>
      <c r="DH179" s="152"/>
      <c r="DI179" s="152"/>
      <c r="DJ179" s="152"/>
      <c r="DK179" s="152"/>
      <c r="DL179" s="152"/>
      <c r="DM179" s="152"/>
    </row>
    <row r="180" spans="1:117" ht="13.5" customHeight="1" x14ac:dyDescent="0.2">
      <c r="A180" s="150"/>
      <c r="B180" s="151"/>
      <c r="C180" s="150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2"/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  <c r="AM180" s="152"/>
      <c r="AN180" s="152"/>
      <c r="AO180" s="152"/>
      <c r="AP180" s="152"/>
      <c r="AQ180" s="152"/>
      <c r="AR180" s="152"/>
      <c r="AS180" s="152"/>
      <c r="AT180" s="152"/>
      <c r="AU180" s="152"/>
      <c r="AV180" s="152"/>
      <c r="AW180" s="152"/>
      <c r="AX180" s="152"/>
      <c r="AY180" s="152"/>
      <c r="AZ180" s="152"/>
      <c r="BA180" s="152"/>
      <c r="BB180" s="152"/>
      <c r="BC180" s="152"/>
      <c r="BD180" s="152"/>
      <c r="BE180" s="152"/>
      <c r="BF180" s="152"/>
      <c r="BG180" s="152"/>
      <c r="BH180" s="152"/>
      <c r="BI180" s="152"/>
      <c r="BJ180" s="152"/>
      <c r="BK180" s="152"/>
      <c r="BL180" s="152"/>
      <c r="BM180" s="152"/>
      <c r="BN180" s="152"/>
      <c r="BO180" s="152"/>
      <c r="BP180" s="152"/>
      <c r="BQ180" s="152"/>
      <c r="BR180" s="152"/>
      <c r="BS180" s="152"/>
      <c r="BT180" s="152"/>
      <c r="BU180" s="152"/>
      <c r="BV180" s="152"/>
      <c r="BW180" s="152"/>
      <c r="BX180" s="152"/>
      <c r="BY180" s="152"/>
      <c r="BZ180" s="152"/>
      <c r="CA180" s="152"/>
      <c r="CB180" s="152"/>
      <c r="CC180" s="152"/>
      <c r="CD180" s="152"/>
      <c r="CE180" s="152"/>
      <c r="CF180" s="152"/>
      <c r="CG180" s="152"/>
      <c r="CH180" s="152"/>
      <c r="CI180" s="152"/>
      <c r="CJ180" s="152"/>
      <c r="CK180" s="152"/>
      <c r="CL180" s="152"/>
      <c r="CM180" s="152"/>
      <c r="CN180" s="152"/>
      <c r="CO180" s="152"/>
      <c r="CP180" s="152"/>
      <c r="CQ180" s="152"/>
      <c r="CR180" s="152"/>
      <c r="CS180" s="152"/>
      <c r="CT180" s="152"/>
      <c r="CU180" s="152"/>
      <c r="CV180" s="152"/>
      <c r="CW180" s="152"/>
      <c r="CX180" s="152"/>
      <c r="CY180" s="152"/>
      <c r="CZ180" s="152"/>
      <c r="DA180" s="152"/>
      <c r="DB180" s="152"/>
      <c r="DC180" s="152"/>
      <c r="DD180" s="152"/>
      <c r="DE180" s="152"/>
      <c r="DF180" s="152"/>
      <c r="DG180" s="152"/>
      <c r="DH180" s="152"/>
      <c r="DI180" s="152"/>
      <c r="DJ180" s="152"/>
      <c r="DK180" s="152"/>
      <c r="DL180" s="152"/>
      <c r="DM180" s="152"/>
    </row>
    <row r="181" spans="1:117" ht="13.5" customHeight="1" x14ac:dyDescent="0.2">
      <c r="A181" s="150"/>
      <c r="B181" s="151"/>
      <c r="C181" s="150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  <c r="AA181" s="152"/>
      <c r="AB181" s="152"/>
      <c r="AC181" s="152"/>
      <c r="AD181" s="152"/>
      <c r="AE181" s="152"/>
      <c r="AF181" s="152"/>
      <c r="AG181" s="152"/>
      <c r="AH181" s="152"/>
      <c r="AI181" s="152"/>
      <c r="AJ181" s="152"/>
      <c r="AK181" s="152"/>
      <c r="AL181" s="152"/>
      <c r="AM181" s="152"/>
      <c r="AN181" s="152"/>
      <c r="AO181" s="152"/>
      <c r="AP181" s="152"/>
      <c r="AQ181" s="152"/>
      <c r="AR181" s="152"/>
      <c r="AS181" s="152"/>
      <c r="AT181" s="152"/>
      <c r="AU181" s="152"/>
      <c r="AV181" s="152"/>
      <c r="AW181" s="152"/>
      <c r="AX181" s="152"/>
      <c r="AY181" s="152"/>
      <c r="AZ181" s="152"/>
      <c r="BA181" s="152"/>
      <c r="BB181" s="152"/>
      <c r="BC181" s="152"/>
      <c r="BD181" s="152"/>
      <c r="BE181" s="152"/>
      <c r="BF181" s="152"/>
      <c r="BG181" s="152"/>
      <c r="BH181" s="152"/>
      <c r="BI181" s="152"/>
      <c r="BJ181" s="152"/>
      <c r="BK181" s="152"/>
      <c r="BL181" s="152"/>
      <c r="BM181" s="152"/>
      <c r="BN181" s="152"/>
      <c r="BO181" s="152"/>
      <c r="BP181" s="152"/>
      <c r="BQ181" s="152"/>
      <c r="BR181" s="152"/>
      <c r="BS181" s="152"/>
      <c r="BT181" s="152"/>
      <c r="BU181" s="152"/>
      <c r="BV181" s="152"/>
      <c r="BW181" s="152"/>
      <c r="BX181" s="152"/>
      <c r="BY181" s="152"/>
      <c r="BZ181" s="152"/>
      <c r="CA181" s="152"/>
      <c r="CB181" s="152"/>
      <c r="CC181" s="152"/>
      <c r="CD181" s="152"/>
      <c r="CE181" s="152"/>
      <c r="CF181" s="152"/>
      <c r="CG181" s="152"/>
      <c r="CH181" s="152"/>
      <c r="CI181" s="152"/>
      <c r="CJ181" s="152"/>
      <c r="CK181" s="152"/>
      <c r="CL181" s="152"/>
      <c r="CM181" s="152"/>
      <c r="CN181" s="152"/>
      <c r="CO181" s="152"/>
      <c r="CP181" s="152"/>
      <c r="CQ181" s="152"/>
      <c r="CR181" s="152"/>
      <c r="CS181" s="152"/>
      <c r="CT181" s="152"/>
      <c r="CU181" s="152"/>
      <c r="CV181" s="152"/>
      <c r="CW181" s="152"/>
      <c r="CX181" s="152"/>
      <c r="CY181" s="152"/>
      <c r="CZ181" s="152"/>
      <c r="DA181" s="152"/>
      <c r="DB181" s="152"/>
      <c r="DC181" s="152"/>
      <c r="DD181" s="152"/>
      <c r="DE181" s="152"/>
      <c r="DF181" s="152"/>
      <c r="DG181" s="152"/>
      <c r="DH181" s="152"/>
      <c r="DI181" s="152"/>
      <c r="DJ181" s="152"/>
      <c r="DK181" s="152"/>
      <c r="DL181" s="152"/>
      <c r="DM181" s="152"/>
    </row>
    <row r="182" spans="1:117" ht="13.5" customHeight="1" x14ac:dyDescent="0.2">
      <c r="A182" s="150"/>
      <c r="B182" s="151"/>
      <c r="C182" s="150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2"/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2"/>
      <c r="AN182" s="152"/>
      <c r="AO182" s="152"/>
      <c r="AP182" s="152"/>
      <c r="AQ182" s="152"/>
      <c r="AR182" s="152"/>
      <c r="AS182" s="152"/>
      <c r="AT182" s="152"/>
      <c r="AU182" s="152"/>
      <c r="AV182" s="152"/>
      <c r="AW182" s="152"/>
      <c r="AX182" s="152"/>
      <c r="AY182" s="152"/>
      <c r="AZ182" s="152"/>
      <c r="BA182" s="152"/>
      <c r="BB182" s="152"/>
      <c r="BC182" s="152"/>
      <c r="BD182" s="152"/>
      <c r="BE182" s="152"/>
      <c r="BF182" s="152"/>
      <c r="BG182" s="152"/>
      <c r="BH182" s="152"/>
      <c r="BI182" s="152"/>
      <c r="BJ182" s="152"/>
      <c r="BK182" s="152"/>
      <c r="BL182" s="152"/>
      <c r="BM182" s="152"/>
      <c r="BN182" s="152"/>
      <c r="BO182" s="152"/>
      <c r="BP182" s="152"/>
      <c r="BQ182" s="152"/>
      <c r="BR182" s="152"/>
      <c r="BS182" s="152"/>
      <c r="BT182" s="152"/>
      <c r="BU182" s="152"/>
      <c r="BV182" s="152"/>
      <c r="BW182" s="152"/>
      <c r="BX182" s="152"/>
      <c r="BY182" s="152"/>
      <c r="BZ182" s="152"/>
      <c r="CA182" s="152"/>
      <c r="CB182" s="152"/>
      <c r="CC182" s="152"/>
      <c r="CD182" s="152"/>
      <c r="CE182" s="152"/>
      <c r="CF182" s="152"/>
      <c r="CG182" s="152"/>
      <c r="CH182" s="152"/>
      <c r="CI182" s="152"/>
      <c r="CJ182" s="152"/>
      <c r="CK182" s="152"/>
      <c r="CL182" s="152"/>
      <c r="CM182" s="152"/>
      <c r="CN182" s="152"/>
      <c r="CO182" s="152"/>
      <c r="CP182" s="152"/>
      <c r="CQ182" s="152"/>
      <c r="CR182" s="152"/>
      <c r="CS182" s="152"/>
      <c r="CT182" s="152"/>
      <c r="CU182" s="152"/>
      <c r="CV182" s="152"/>
      <c r="CW182" s="152"/>
      <c r="CX182" s="152"/>
      <c r="CY182" s="152"/>
      <c r="CZ182" s="152"/>
      <c r="DA182" s="152"/>
      <c r="DB182" s="152"/>
      <c r="DC182" s="152"/>
      <c r="DD182" s="152"/>
      <c r="DE182" s="152"/>
      <c r="DF182" s="152"/>
      <c r="DG182" s="152"/>
      <c r="DH182" s="152"/>
      <c r="DI182" s="152"/>
      <c r="DJ182" s="152"/>
      <c r="DK182" s="152"/>
      <c r="DL182" s="152"/>
      <c r="DM182" s="152"/>
    </row>
    <row r="183" spans="1:117" ht="13.5" customHeight="1" x14ac:dyDescent="0.2">
      <c r="A183" s="150"/>
      <c r="B183" s="151"/>
      <c r="C183" s="150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  <c r="AA183" s="152"/>
      <c r="AB183" s="152"/>
      <c r="AC183" s="152"/>
      <c r="AD183" s="152"/>
      <c r="AE183" s="152"/>
      <c r="AF183" s="152"/>
      <c r="AG183" s="152"/>
      <c r="AH183" s="152"/>
      <c r="AI183" s="152"/>
      <c r="AJ183" s="152"/>
      <c r="AK183" s="152"/>
      <c r="AL183" s="152"/>
      <c r="AM183" s="152"/>
      <c r="AN183" s="152"/>
      <c r="AO183" s="152"/>
      <c r="AP183" s="152"/>
      <c r="AQ183" s="152"/>
      <c r="AR183" s="152"/>
      <c r="AS183" s="152"/>
      <c r="AT183" s="152"/>
      <c r="AU183" s="152"/>
      <c r="AV183" s="152"/>
      <c r="AW183" s="152"/>
      <c r="AX183" s="152"/>
      <c r="AY183" s="152"/>
      <c r="AZ183" s="152"/>
      <c r="BA183" s="152"/>
      <c r="BB183" s="152"/>
      <c r="BC183" s="152"/>
      <c r="BD183" s="152"/>
      <c r="BE183" s="152"/>
      <c r="BF183" s="152"/>
      <c r="BG183" s="152"/>
      <c r="BH183" s="152"/>
      <c r="BI183" s="152"/>
      <c r="BJ183" s="152"/>
      <c r="BK183" s="152"/>
      <c r="BL183" s="152"/>
      <c r="BM183" s="152"/>
      <c r="BN183" s="152"/>
      <c r="BO183" s="152"/>
      <c r="BP183" s="152"/>
      <c r="BQ183" s="152"/>
      <c r="BR183" s="152"/>
      <c r="BS183" s="152"/>
      <c r="BT183" s="152"/>
      <c r="BU183" s="152"/>
      <c r="BV183" s="152"/>
      <c r="BW183" s="152"/>
      <c r="BX183" s="152"/>
      <c r="BY183" s="152"/>
      <c r="BZ183" s="152"/>
      <c r="CA183" s="152"/>
      <c r="CB183" s="152"/>
      <c r="CC183" s="152"/>
      <c r="CD183" s="152"/>
      <c r="CE183" s="152"/>
      <c r="CF183" s="152"/>
      <c r="CG183" s="152"/>
      <c r="CH183" s="152"/>
      <c r="CI183" s="152"/>
      <c r="CJ183" s="152"/>
      <c r="CK183" s="152"/>
      <c r="CL183" s="152"/>
      <c r="CM183" s="152"/>
      <c r="CN183" s="152"/>
      <c r="CO183" s="152"/>
      <c r="CP183" s="152"/>
      <c r="CQ183" s="152"/>
      <c r="CR183" s="152"/>
      <c r="CS183" s="152"/>
      <c r="CT183" s="152"/>
      <c r="CU183" s="152"/>
      <c r="CV183" s="152"/>
      <c r="CW183" s="152"/>
      <c r="CX183" s="152"/>
      <c r="CY183" s="152"/>
      <c r="CZ183" s="152"/>
      <c r="DA183" s="152"/>
      <c r="DB183" s="152"/>
      <c r="DC183" s="152"/>
      <c r="DD183" s="152"/>
      <c r="DE183" s="152"/>
      <c r="DF183" s="152"/>
      <c r="DG183" s="152"/>
      <c r="DH183" s="152"/>
      <c r="DI183" s="152"/>
      <c r="DJ183" s="152"/>
      <c r="DK183" s="152"/>
      <c r="DL183" s="152"/>
      <c r="DM183" s="152"/>
    </row>
    <row r="184" spans="1:117" ht="13.5" customHeight="1" x14ac:dyDescent="0.2">
      <c r="A184" s="150"/>
      <c r="B184" s="151"/>
      <c r="C184" s="150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  <c r="AA184" s="152"/>
      <c r="AB184" s="152"/>
      <c r="AC184" s="152"/>
      <c r="AD184" s="152"/>
      <c r="AE184" s="152"/>
      <c r="AF184" s="152"/>
      <c r="AG184" s="152"/>
      <c r="AH184" s="152"/>
      <c r="AI184" s="152"/>
      <c r="AJ184" s="152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  <c r="AY184" s="152"/>
      <c r="AZ184" s="152"/>
      <c r="BA184" s="152"/>
      <c r="BB184" s="152"/>
      <c r="BC184" s="152"/>
      <c r="BD184" s="152"/>
      <c r="BE184" s="152"/>
      <c r="BF184" s="152"/>
      <c r="BG184" s="152"/>
      <c r="BH184" s="152"/>
      <c r="BI184" s="152"/>
      <c r="BJ184" s="152"/>
      <c r="BK184" s="152"/>
      <c r="BL184" s="152"/>
      <c r="BM184" s="152"/>
      <c r="BN184" s="152"/>
      <c r="BO184" s="152"/>
      <c r="BP184" s="152"/>
      <c r="BQ184" s="152"/>
      <c r="BR184" s="152"/>
      <c r="BS184" s="152"/>
      <c r="BT184" s="152"/>
      <c r="BU184" s="152"/>
      <c r="BV184" s="152"/>
      <c r="BW184" s="152"/>
      <c r="BX184" s="152"/>
      <c r="BY184" s="152"/>
      <c r="BZ184" s="152"/>
      <c r="CA184" s="152"/>
      <c r="CB184" s="152"/>
      <c r="CC184" s="152"/>
      <c r="CD184" s="152"/>
      <c r="CE184" s="152"/>
      <c r="CF184" s="152"/>
      <c r="CG184" s="152"/>
      <c r="CH184" s="152"/>
      <c r="CI184" s="152"/>
      <c r="CJ184" s="152"/>
      <c r="CK184" s="152"/>
      <c r="CL184" s="152"/>
      <c r="CM184" s="152"/>
      <c r="CN184" s="152"/>
      <c r="CO184" s="152"/>
      <c r="CP184" s="152"/>
      <c r="CQ184" s="152"/>
      <c r="CR184" s="152"/>
      <c r="CS184" s="152"/>
      <c r="CT184" s="152"/>
      <c r="CU184" s="152"/>
      <c r="CV184" s="152"/>
      <c r="CW184" s="152"/>
      <c r="CX184" s="152"/>
      <c r="CY184" s="152"/>
      <c r="CZ184" s="152"/>
      <c r="DA184" s="152"/>
      <c r="DB184" s="152"/>
      <c r="DC184" s="152"/>
      <c r="DD184" s="152"/>
      <c r="DE184" s="152"/>
      <c r="DF184" s="152"/>
      <c r="DG184" s="152"/>
      <c r="DH184" s="152"/>
      <c r="DI184" s="152"/>
      <c r="DJ184" s="152"/>
      <c r="DK184" s="152"/>
      <c r="DL184" s="152"/>
      <c r="DM184" s="152"/>
    </row>
    <row r="185" spans="1:117" ht="13.5" customHeight="1" x14ac:dyDescent="0.2">
      <c r="A185" s="150"/>
      <c r="B185" s="151"/>
      <c r="C185" s="150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  <c r="AA185" s="152"/>
      <c r="AB185" s="152"/>
      <c r="AC185" s="152"/>
      <c r="AD185" s="152"/>
      <c r="AE185" s="152"/>
      <c r="AF185" s="152"/>
      <c r="AG185" s="152"/>
      <c r="AH185" s="152"/>
      <c r="AI185" s="152"/>
      <c r="AJ185" s="152"/>
      <c r="AK185" s="152"/>
      <c r="AL185" s="152"/>
      <c r="AM185" s="152"/>
      <c r="AN185" s="152"/>
      <c r="AO185" s="152"/>
      <c r="AP185" s="152"/>
      <c r="AQ185" s="152"/>
      <c r="AR185" s="152"/>
      <c r="AS185" s="152"/>
      <c r="AT185" s="152"/>
      <c r="AU185" s="152"/>
      <c r="AV185" s="152"/>
      <c r="AW185" s="152"/>
      <c r="AX185" s="152"/>
      <c r="AY185" s="152"/>
      <c r="AZ185" s="152"/>
      <c r="BA185" s="152"/>
      <c r="BB185" s="152"/>
      <c r="BC185" s="152"/>
      <c r="BD185" s="152"/>
      <c r="BE185" s="152"/>
      <c r="BF185" s="152"/>
      <c r="BG185" s="152"/>
      <c r="BH185" s="152"/>
      <c r="BI185" s="152"/>
      <c r="BJ185" s="152"/>
      <c r="BK185" s="152"/>
      <c r="BL185" s="152"/>
      <c r="BM185" s="152"/>
      <c r="BN185" s="152"/>
      <c r="BO185" s="152"/>
      <c r="BP185" s="152"/>
      <c r="BQ185" s="152"/>
      <c r="BR185" s="152"/>
      <c r="BS185" s="152"/>
      <c r="BT185" s="152"/>
      <c r="BU185" s="152"/>
      <c r="BV185" s="152"/>
      <c r="BW185" s="152"/>
      <c r="BX185" s="152"/>
      <c r="BY185" s="152"/>
      <c r="BZ185" s="152"/>
      <c r="CA185" s="152"/>
      <c r="CB185" s="152"/>
      <c r="CC185" s="152"/>
      <c r="CD185" s="152"/>
      <c r="CE185" s="152"/>
      <c r="CF185" s="152"/>
      <c r="CG185" s="152"/>
      <c r="CH185" s="152"/>
      <c r="CI185" s="152"/>
      <c r="CJ185" s="152"/>
      <c r="CK185" s="152"/>
      <c r="CL185" s="152"/>
      <c r="CM185" s="152"/>
      <c r="CN185" s="152"/>
      <c r="CO185" s="152"/>
      <c r="CP185" s="152"/>
      <c r="CQ185" s="152"/>
      <c r="CR185" s="152"/>
      <c r="CS185" s="152"/>
      <c r="CT185" s="152"/>
      <c r="CU185" s="152"/>
      <c r="CV185" s="152"/>
      <c r="CW185" s="152"/>
      <c r="CX185" s="152"/>
      <c r="CY185" s="152"/>
      <c r="CZ185" s="152"/>
      <c r="DA185" s="152"/>
      <c r="DB185" s="152"/>
      <c r="DC185" s="152"/>
      <c r="DD185" s="152"/>
      <c r="DE185" s="152"/>
      <c r="DF185" s="152"/>
      <c r="DG185" s="152"/>
      <c r="DH185" s="152"/>
      <c r="DI185" s="152"/>
      <c r="DJ185" s="152"/>
      <c r="DK185" s="152"/>
      <c r="DL185" s="152"/>
      <c r="DM185" s="152"/>
    </row>
    <row r="186" spans="1:117" ht="13.5" customHeight="1" x14ac:dyDescent="0.2">
      <c r="A186" s="150"/>
      <c r="B186" s="151"/>
      <c r="C186" s="150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  <c r="AA186" s="152"/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  <c r="AM186" s="152"/>
      <c r="AN186" s="152"/>
      <c r="AO186" s="152"/>
      <c r="AP186" s="152"/>
      <c r="AQ186" s="152"/>
      <c r="AR186" s="152"/>
      <c r="AS186" s="152"/>
      <c r="AT186" s="152"/>
      <c r="AU186" s="152"/>
      <c r="AV186" s="152"/>
      <c r="AW186" s="152"/>
      <c r="AX186" s="152"/>
      <c r="AY186" s="152"/>
      <c r="AZ186" s="152"/>
      <c r="BA186" s="152"/>
      <c r="BB186" s="152"/>
      <c r="BC186" s="152"/>
      <c r="BD186" s="152"/>
      <c r="BE186" s="152"/>
      <c r="BF186" s="152"/>
      <c r="BG186" s="152"/>
      <c r="BH186" s="152"/>
      <c r="BI186" s="152"/>
      <c r="BJ186" s="152"/>
      <c r="BK186" s="152"/>
      <c r="BL186" s="152"/>
      <c r="BM186" s="152"/>
      <c r="BN186" s="152"/>
      <c r="BO186" s="152"/>
      <c r="BP186" s="152"/>
      <c r="BQ186" s="152"/>
      <c r="BR186" s="152"/>
      <c r="BS186" s="152"/>
      <c r="BT186" s="152"/>
      <c r="BU186" s="152"/>
      <c r="BV186" s="152"/>
      <c r="BW186" s="152"/>
      <c r="BX186" s="152"/>
      <c r="BY186" s="152"/>
      <c r="BZ186" s="152"/>
      <c r="CA186" s="152"/>
      <c r="CB186" s="152"/>
      <c r="CC186" s="152"/>
      <c r="CD186" s="152"/>
      <c r="CE186" s="152"/>
      <c r="CF186" s="152"/>
      <c r="CG186" s="152"/>
      <c r="CH186" s="152"/>
      <c r="CI186" s="152"/>
      <c r="CJ186" s="152"/>
      <c r="CK186" s="152"/>
      <c r="CL186" s="152"/>
      <c r="CM186" s="152"/>
      <c r="CN186" s="152"/>
      <c r="CO186" s="152"/>
      <c r="CP186" s="152"/>
      <c r="CQ186" s="152"/>
      <c r="CR186" s="152"/>
      <c r="CS186" s="152"/>
      <c r="CT186" s="152"/>
      <c r="CU186" s="152"/>
      <c r="CV186" s="152"/>
      <c r="CW186" s="152"/>
      <c r="CX186" s="152"/>
      <c r="CY186" s="152"/>
      <c r="CZ186" s="152"/>
      <c r="DA186" s="152"/>
      <c r="DB186" s="152"/>
      <c r="DC186" s="152"/>
      <c r="DD186" s="152"/>
      <c r="DE186" s="152"/>
      <c r="DF186" s="152"/>
      <c r="DG186" s="152"/>
      <c r="DH186" s="152"/>
      <c r="DI186" s="152"/>
      <c r="DJ186" s="152"/>
      <c r="DK186" s="152"/>
      <c r="DL186" s="152"/>
      <c r="DM186" s="152"/>
    </row>
    <row r="187" spans="1:117" ht="13.5" customHeight="1" x14ac:dyDescent="0.2">
      <c r="A187" s="150"/>
      <c r="B187" s="151"/>
      <c r="C187" s="150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2"/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  <c r="AM187" s="152"/>
      <c r="AN187" s="152"/>
      <c r="AO187" s="152"/>
      <c r="AP187" s="152"/>
      <c r="AQ187" s="152"/>
      <c r="AR187" s="152"/>
      <c r="AS187" s="152"/>
      <c r="AT187" s="152"/>
      <c r="AU187" s="152"/>
      <c r="AV187" s="152"/>
      <c r="AW187" s="152"/>
      <c r="AX187" s="152"/>
      <c r="AY187" s="152"/>
      <c r="AZ187" s="152"/>
      <c r="BA187" s="152"/>
      <c r="BB187" s="152"/>
      <c r="BC187" s="152"/>
      <c r="BD187" s="152"/>
      <c r="BE187" s="152"/>
      <c r="BF187" s="152"/>
      <c r="BG187" s="152"/>
      <c r="BH187" s="152"/>
      <c r="BI187" s="152"/>
      <c r="BJ187" s="152"/>
      <c r="BK187" s="152"/>
      <c r="BL187" s="152"/>
      <c r="BM187" s="152"/>
      <c r="BN187" s="152"/>
      <c r="BO187" s="152"/>
      <c r="BP187" s="152"/>
      <c r="BQ187" s="152"/>
      <c r="BR187" s="152"/>
      <c r="BS187" s="152"/>
      <c r="BT187" s="152"/>
      <c r="BU187" s="152"/>
      <c r="BV187" s="152"/>
      <c r="BW187" s="152"/>
      <c r="BX187" s="152"/>
      <c r="BY187" s="152"/>
      <c r="BZ187" s="152"/>
      <c r="CA187" s="152"/>
      <c r="CB187" s="152"/>
      <c r="CC187" s="152"/>
      <c r="CD187" s="152"/>
      <c r="CE187" s="152"/>
      <c r="CF187" s="152"/>
      <c r="CG187" s="152"/>
      <c r="CH187" s="152"/>
      <c r="CI187" s="152"/>
      <c r="CJ187" s="152"/>
      <c r="CK187" s="152"/>
      <c r="CL187" s="152"/>
      <c r="CM187" s="152"/>
      <c r="CN187" s="152"/>
      <c r="CO187" s="152"/>
      <c r="CP187" s="152"/>
      <c r="CQ187" s="152"/>
      <c r="CR187" s="152"/>
      <c r="CS187" s="152"/>
      <c r="CT187" s="152"/>
      <c r="CU187" s="152"/>
      <c r="CV187" s="152"/>
      <c r="CW187" s="152"/>
      <c r="CX187" s="152"/>
      <c r="CY187" s="152"/>
      <c r="CZ187" s="152"/>
      <c r="DA187" s="152"/>
      <c r="DB187" s="152"/>
      <c r="DC187" s="152"/>
      <c r="DD187" s="152"/>
      <c r="DE187" s="152"/>
      <c r="DF187" s="152"/>
      <c r="DG187" s="152"/>
      <c r="DH187" s="152"/>
      <c r="DI187" s="152"/>
      <c r="DJ187" s="152"/>
      <c r="DK187" s="152"/>
      <c r="DL187" s="152"/>
      <c r="DM187" s="152"/>
    </row>
    <row r="188" spans="1:117" ht="13.5" customHeight="1" x14ac:dyDescent="0.2">
      <c r="A188" s="150"/>
      <c r="B188" s="151"/>
      <c r="C188" s="150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  <c r="AA188" s="152"/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  <c r="AM188" s="152"/>
      <c r="AN188" s="152"/>
      <c r="AO188" s="152"/>
      <c r="AP188" s="152"/>
      <c r="AQ188" s="152"/>
      <c r="AR188" s="152"/>
      <c r="AS188" s="152"/>
      <c r="AT188" s="152"/>
      <c r="AU188" s="152"/>
      <c r="AV188" s="152"/>
      <c r="AW188" s="152"/>
      <c r="AX188" s="152"/>
      <c r="AY188" s="152"/>
      <c r="AZ188" s="152"/>
      <c r="BA188" s="152"/>
      <c r="BB188" s="152"/>
      <c r="BC188" s="152"/>
      <c r="BD188" s="152"/>
      <c r="BE188" s="152"/>
      <c r="BF188" s="152"/>
      <c r="BG188" s="152"/>
      <c r="BH188" s="152"/>
      <c r="BI188" s="152"/>
      <c r="BJ188" s="152"/>
      <c r="BK188" s="152"/>
      <c r="BL188" s="152"/>
      <c r="BM188" s="152"/>
      <c r="BN188" s="152"/>
      <c r="BO188" s="152"/>
      <c r="BP188" s="152"/>
      <c r="BQ188" s="152"/>
      <c r="BR188" s="152"/>
      <c r="BS188" s="152"/>
      <c r="BT188" s="152"/>
      <c r="BU188" s="152"/>
      <c r="BV188" s="152"/>
      <c r="BW188" s="152"/>
      <c r="BX188" s="152"/>
      <c r="BY188" s="152"/>
      <c r="BZ188" s="152"/>
      <c r="CA188" s="152"/>
      <c r="CB188" s="152"/>
      <c r="CC188" s="152"/>
      <c r="CD188" s="152"/>
      <c r="CE188" s="152"/>
      <c r="CF188" s="152"/>
      <c r="CG188" s="152"/>
      <c r="CH188" s="152"/>
      <c r="CI188" s="152"/>
      <c r="CJ188" s="152"/>
      <c r="CK188" s="152"/>
      <c r="CL188" s="152"/>
      <c r="CM188" s="152"/>
      <c r="CN188" s="152"/>
      <c r="CO188" s="152"/>
      <c r="CP188" s="152"/>
      <c r="CQ188" s="152"/>
      <c r="CR188" s="152"/>
      <c r="CS188" s="152"/>
      <c r="CT188" s="152"/>
      <c r="CU188" s="152"/>
      <c r="CV188" s="152"/>
      <c r="CW188" s="152"/>
      <c r="CX188" s="152"/>
      <c r="CY188" s="152"/>
      <c r="CZ188" s="152"/>
      <c r="DA188" s="152"/>
      <c r="DB188" s="152"/>
      <c r="DC188" s="152"/>
      <c r="DD188" s="152"/>
      <c r="DE188" s="152"/>
      <c r="DF188" s="152"/>
      <c r="DG188" s="152"/>
      <c r="DH188" s="152"/>
      <c r="DI188" s="152"/>
      <c r="DJ188" s="152"/>
      <c r="DK188" s="152"/>
      <c r="DL188" s="152"/>
      <c r="DM188" s="152"/>
    </row>
    <row r="189" spans="1:117" ht="13.5" customHeight="1" x14ac:dyDescent="0.2">
      <c r="A189" s="150"/>
      <c r="B189" s="151"/>
      <c r="C189" s="150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2"/>
      <c r="BN189" s="152"/>
      <c r="BO189" s="152"/>
      <c r="BP189" s="152"/>
      <c r="BQ189" s="152"/>
      <c r="BR189" s="152"/>
      <c r="BS189" s="152"/>
      <c r="BT189" s="152"/>
      <c r="BU189" s="152"/>
      <c r="BV189" s="152"/>
      <c r="BW189" s="152"/>
      <c r="BX189" s="152"/>
      <c r="BY189" s="152"/>
      <c r="BZ189" s="152"/>
      <c r="CA189" s="152"/>
      <c r="CB189" s="152"/>
      <c r="CC189" s="152"/>
      <c r="CD189" s="152"/>
      <c r="CE189" s="152"/>
      <c r="CF189" s="152"/>
      <c r="CG189" s="152"/>
      <c r="CH189" s="152"/>
      <c r="CI189" s="152"/>
      <c r="CJ189" s="152"/>
      <c r="CK189" s="152"/>
      <c r="CL189" s="152"/>
      <c r="CM189" s="152"/>
      <c r="CN189" s="152"/>
      <c r="CO189" s="152"/>
      <c r="CP189" s="152"/>
      <c r="CQ189" s="152"/>
      <c r="CR189" s="152"/>
      <c r="CS189" s="152"/>
      <c r="CT189" s="152"/>
      <c r="CU189" s="152"/>
      <c r="CV189" s="152"/>
      <c r="CW189" s="152"/>
      <c r="CX189" s="152"/>
      <c r="CY189" s="152"/>
      <c r="CZ189" s="152"/>
      <c r="DA189" s="152"/>
      <c r="DB189" s="152"/>
      <c r="DC189" s="152"/>
      <c r="DD189" s="152"/>
      <c r="DE189" s="152"/>
      <c r="DF189" s="152"/>
      <c r="DG189" s="152"/>
      <c r="DH189" s="152"/>
      <c r="DI189" s="152"/>
      <c r="DJ189" s="152"/>
      <c r="DK189" s="152"/>
      <c r="DL189" s="152"/>
      <c r="DM189" s="152"/>
    </row>
    <row r="190" spans="1:117" ht="13.5" customHeight="1" x14ac:dyDescent="0.2">
      <c r="A190" s="150"/>
      <c r="B190" s="151"/>
      <c r="C190" s="150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AY190" s="152"/>
      <c r="AZ190" s="152"/>
      <c r="BA190" s="152"/>
      <c r="BB190" s="152"/>
      <c r="BC190" s="152"/>
      <c r="BD190" s="152"/>
      <c r="BE190" s="152"/>
      <c r="BF190" s="152"/>
      <c r="BG190" s="152"/>
      <c r="BH190" s="152"/>
      <c r="BI190" s="152"/>
      <c r="BJ190" s="152"/>
      <c r="BK190" s="152"/>
      <c r="BL190" s="152"/>
      <c r="BM190" s="152"/>
      <c r="BN190" s="152"/>
      <c r="BO190" s="152"/>
      <c r="BP190" s="152"/>
      <c r="BQ190" s="152"/>
      <c r="BR190" s="152"/>
      <c r="BS190" s="152"/>
      <c r="BT190" s="152"/>
      <c r="BU190" s="152"/>
      <c r="BV190" s="152"/>
      <c r="BW190" s="152"/>
      <c r="BX190" s="152"/>
      <c r="BY190" s="152"/>
      <c r="BZ190" s="152"/>
      <c r="CA190" s="152"/>
      <c r="CB190" s="152"/>
      <c r="CC190" s="152"/>
      <c r="CD190" s="152"/>
      <c r="CE190" s="152"/>
      <c r="CF190" s="152"/>
      <c r="CG190" s="152"/>
      <c r="CH190" s="152"/>
      <c r="CI190" s="152"/>
      <c r="CJ190" s="152"/>
      <c r="CK190" s="152"/>
      <c r="CL190" s="152"/>
      <c r="CM190" s="152"/>
      <c r="CN190" s="152"/>
      <c r="CO190" s="152"/>
      <c r="CP190" s="152"/>
      <c r="CQ190" s="152"/>
      <c r="CR190" s="152"/>
      <c r="CS190" s="152"/>
      <c r="CT190" s="152"/>
      <c r="CU190" s="152"/>
      <c r="CV190" s="152"/>
      <c r="CW190" s="152"/>
      <c r="CX190" s="152"/>
      <c r="CY190" s="152"/>
      <c r="CZ190" s="152"/>
      <c r="DA190" s="152"/>
      <c r="DB190" s="152"/>
      <c r="DC190" s="152"/>
      <c r="DD190" s="152"/>
      <c r="DE190" s="152"/>
      <c r="DF190" s="152"/>
      <c r="DG190" s="152"/>
      <c r="DH190" s="152"/>
      <c r="DI190" s="152"/>
      <c r="DJ190" s="152"/>
      <c r="DK190" s="152"/>
      <c r="DL190" s="152"/>
      <c r="DM190" s="152"/>
    </row>
    <row r="191" spans="1:117" ht="13.5" customHeight="1" x14ac:dyDescent="0.2">
      <c r="A191" s="150"/>
      <c r="B191" s="151"/>
      <c r="C191" s="150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2"/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152"/>
      <c r="AW191" s="152"/>
      <c r="AX191" s="152"/>
      <c r="AY191" s="152"/>
      <c r="AZ191" s="152"/>
      <c r="BA191" s="152"/>
      <c r="BB191" s="152"/>
      <c r="BC191" s="152"/>
      <c r="BD191" s="152"/>
      <c r="BE191" s="152"/>
      <c r="BF191" s="152"/>
      <c r="BG191" s="152"/>
      <c r="BH191" s="152"/>
      <c r="BI191" s="152"/>
      <c r="BJ191" s="152"/>
      <c r="BK191" s="152"/>
      <c r="BL191" s="152"/>
      <c r="BM191" s="152"/>
      <c r="BN191" s="152"/>
      <c r="BO191" s="152"/>
      <c r="BP191" s="152"/>
      <c r="BQ191" s="152"/>
      <c r="BR191" s="152"/>
      <c r="BS191" s="152"/>
      <c r="BT191" s="152"/>
      <c r="BU191" s="152"/>
      <c r="BV191" s="152"/>
      <c r="BW191" s="152"/>
      <c r="BX191" s="152"/>
      <c r="BY191" s="152"/>
      <c r="BZ191" s="152"/>
      <c r="CA191" s="152"/>
      <c r="CB191" s="152"/>
      <c r="CC191" s="152"/>
      <c r="CD191" s="152"/>
      <c r="CE191" s="152"/>
      <c r="CF191" s="152"/>
      <c r="CG191" s="152"/>
      <c r="CH191" s="152"/>
      <c r="CI191" s="152"/>
      <c r="CJ191" s="152"/>
      <c r="CK191" s="152"/>
      <c r="CL191" s="152"/>
      <c r="CM191" s="152"/>
      <c r="CN191" s="152"/>
      <c r="CO191" s="152"/>
      <c r="CP191" s="152"/>
      <c r="CQ191" s="152"/>
      <c r="CR191" s="152"/>
      <c r="CS191" s="152"/>
      <c r="CT191" s="152"/>
      <c r="CU191" s="152"/>
      <c r="CV191" s="152"/>
      <c r="CW191" s="152"/>
      <c r="CX191" s="152"/>
      <c r="CY191" s="152"/>
      <c r="CZ191" s="152"/>
      <c r="DA191" s="152"/>
      <c r="DB191" s="152"/>
      <c r="DC191" s="152"/>
      <c r="DD191" s="152"/>
      <c r="DE191" s="152"/>
      <c r="DF191" s="152"/>
      <c r="DG191" s="152"/>
      <c r="DH191" s="152"/>
      <c r="DI191" s="152"/>
      <c r="DJ191" s="152"/>
      <c r="DK191" s="152"/>
      <c r="DL191" s="152"/>
      <c r="DM191" s="152"/>
    </row>
    <row r="192" spans="1:117" ht="13.5" customHeight="1" x14ac:dyDescent="0.2">
      <c r="A192" s="150"/>
      <c r="B192" s="151"/>
      <c r="C192" s="150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  <c r="AA192" s="152"/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2"/>
      <c r="AN192" s="152"/>
      <c r="AO192" s="152"/>
      <c r="AP192" s="152"/>
      <c r="AQ192" s="152"/>
      <c r="AR192" s="152"/>
      <c r="AS192" s="152"/>
      <c r="AT192" s="152"/>
      <c r="AU192" s="152"/>
      <c r="AV192" s="152"/>
      <c r="AW192" s="152"/>
      <c r="AX192" s="152"/>
      <c r="AY192" s="152"/>
      <c r="AZ192" s="152"/>
      <c r="BA192" s="152"/>
      <c r="BB192" s="152"/>
      <c r="BC192" s="152"/>
      <c r="BD192" s="152"/>
      <c r="BE192" s="152"/>
      <c r="BF192" s="152"/>
      <c r="BG192" s="152"/>
      <c r="BH192" s="152"/>
      <c r="BI192" s="152"/>
      <c r="BJ192" s="152"/>
      <c r="BK192" s="152"/>
      <c r="BL192" s="152"/>
      <c r="BM192" s="152"/>
      <c r="BN192" s="152"/>
      <c r="BO192" s="152"/>
      <c r="BP192" s="152"/>
      <c r="BQ192" s="152"/>
      <c r="BR192" s="152"/>
      <c r="BS192" s="152"/>
      <c r="BT192" s="152"/>
      <c r="BU192" s="152"/>
      <c r="BV192" s="152"/>
      <c r="BW192" s="152"/>
      <c r="BX192" s="152"/>
      <c r="BY192" s="152"/>
      <c r="BZ192" s="152"/>
      <c r="CA192" s="152"/>
      <c r="CB192" s="152"/>
      <c r="CC192" s="152"/>
      <c r="CD192" s="152"/>
      <c r="CE192" s="152"/>
      <c r="CF192" s="152"/>
      <c r="CG192" s="152"/>
      <c r="CH192" s="152"/>
      <c r="CI192" s="152"/>
      <c r="CJ192" s="152"/>
      <c r="CK192" s="152"/>
      <c r="CL192" s="152"/>
      <c r="CM192" s="152"/>
      <c r="CN192" s="152"/>
      <c r="CO192" s="152"/>
      <c r="CP192" s="152"/>
      <c r="CQ192" s="152"/>
      <c r="CR192" s="152"/>
      <c r="CS192" s="152"/>
      <c r="CT192" s="152"/>
      <c r="CU192" s="152"/>
      <c r="CV192" s="152"/>
      <c r="CW192" s="152"/>
      <c r="CX192" s="152"/>
      <c r="CY192" s="152"/>
      <c r="CZ192" s="152"/>
      <c r="DA192" s="152"/>
      <c r="DB192" s="152"/>
      <c r="DC192" s="152"/>
      <c r="DD192" s="152"/>
      <c r="DE192" s="152"/>
      <c r="DF192" s="152"/>
      <c r="DG192" s="152"/>
      <c r="DH192" s="152"/>
      <c r="DI192" s="152"/>
      <c r="DJ192" s="152"/>
      <c r="DK192" s="152"/>
      <c r="DL192" s="152"/>
      <c r="DM192" s="152"/>
    </row>
    <row r="193" spans="1:117" ht="13.5" customHeight="1" x14ac:dyDescent="0.2">
      <c r="A193" s="150"/>
      <c r="B193" s="151"/>
      <c r="C193" s="150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2"/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2"/>
      <c r="AN193" s="152"/>
      <c r="AO193" s="152"/>
      <c r="AP193" s="152"/>
      <c r="AQ193" s="152"/>
      <c r="AR193" s="152"/>
      <c r="AS193" s="152"/>
      <c r="AT193" s="152"/>
      <c r="AU193" s="152"/>
      <c r="AV193" s="152"/>
      <c r="AW193" s="152"/>
      <c r="AX193" s="152"/>
      <c r="AY193" s="152"/>
      <c r="AZ193" s="152"/>
      <c r="BA193" s="152"/>
      <c r="BB193" s="152"/>
      <c r="BC193" s="152"/>
      <c r="BD193" s="152"/>
      <c r="BE193" s="152"/>
      <c r="BF193" s="152"/>
      <c r="BG193" s="152"/>
      <c r="BH193" s="152"/>
      <c r="BI193" s="152"/>
      <c r="BJ193" s="152"/>
      <c r="BK193" s="152"/>
      <c r="BL193" s="152"/>
      <c r="BM193" s="152"/>
      <c r="BN193" s="152"/>
      <c r="BO193" s="152"/>
      <c r="BP193" s="152"/>
      <c r="BQ193" s="152"/>
      <c r="BR193" s="152"/>
      <c r="BS193" s="152"/>
      <c r="BT193" s="152"/>
      <c r="BU193" s="152"/>
      <c r="BV193" s="152"/>
      <c r="BW193" s="152"/>
      <c r="BX193" s="152"/>
      <c r="BY193" s="152"/>
      <c r="BZ193" s="152"/>
      <c r="CA193" s="152"/>
      <c r="CB193" s="152"/>
      <c r="CC193" s="152"/>
      <c r="CD193" s="152"/>
      <c r="CE193" s="152"/>
      <c r="CF193" s="152"/>
      <c r="CG193" s="152"/>
      <c r="CH193" s="152"/>
      <c r="CI193" s="152"/>
      <c r="CJ193" s="152"/>
      <c r="CK193" s="152"/>
      <c r="CL193" s="152"/>
      <c r="CM193" s="152"/>
      <c r="CN193" s="152"/>
      <c r="CO193" s="152"/>
      <c r="CP193" s="152"/>
      <c r="CQ193" s="152"/>
      <c r="CR193" s="152"/>
      <c r="CS193" s="152"/>
      <c r="CT193" s="152"/>
      <c r="CU193" s="152"/>
      <c r="CV193" s="152"/>
      <c r="CW193" s="152"/>
      <c r="CX193" s="152"/>
      <c r="CY193" s="152"/>
      <c r="CZ193" s="152"/>
      <c r="DA193" s="152"/>
      <c r="DB193" s="152"/>
      <c r="DC193" s="152"/>
      <c r="DD193" s="152"/>
      <c r="DE193" s="152"/>
      <c r="DF193" s="152"/>
      <c r="DG193" s="152"/>
      <c r="DH193" s="152"/>
      <c r="DI193" s="152"/>
      <c r="DJ193" s="152"/>
      <c r="DK193" s="152"/>
      <c r="DL193" s="152"/>
      <c r="DM193" s="152"/>
    </row>
    <row r="194" spans="1:117" ht="13.5" customHeight="1" x14ac:dyDescent="0.2">
      <c r="A194" s="150"/>
      <c r="B194" s="151"/>
      <c r="C194" s="150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2"/>
      <c r="AZ194" s="152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2"/>
      <c r="BN194" s="152"/>
      <c r="BO194" s="152"/>
      <c r="BP194" s="152"/>
      <c r="BQ194" s="152"/>
      <c r="BR194" s="152"/>
      <c r="BS194" s="152"/>
      <c r="BT194" s="152"/>
      <c r="BU194" s="152"/>
      <c r="BV194" s="152"/>
      <c r="BW194" s="152"/>
      <c r="BX194" s="152"/>
      <c r="BY194" s="152"/>
      <c r="BZ194" s="152"/>
      <c r="CA194" s="152"/>
      <c r="CB194" s="152"/>
      <c r="CC194" s="152"/>
      <c r="CD194" s="152"/>
      <c r="CE194" s="152"/>
      <c r="CF194" s="152"/>
      <c r="CG194" s="152"/>
      <c r="CH194" s="152"/>
      <c r="CI194" s="152"/>
      <c r="CJ194" s="152"/>
      <c r="CK194" s="152"/>
      <c r="CL194" s="152"/>
      <c r="CM194" s="152"/>
      <c r="CN194" s="152"/>
      <c r="CO194" s="152"/>
      <c r="CP194" s="152"/>
      <c r="CQ194" s="152"/>
      <c r="CR194" s="152"/>
      <c r="CS194" s="152"/>
      <c r="CT194" s="152"/>
      <c r="CU194" s="152"/>
      <c r="CV194" s="152"/>
      <c r="CW194" s="152"/>
      <c r="CX194" s="152"/>
      <c r="CY194" s="152"/>
      <c r="CZ194" s="152"/>
      <c r="DA194" s="152"/>
      <c r="DB194" s="152"/>
      <c r="DC194" s="152"/>
      <c r="DD194" s="152"/>
      <c r="DE194" s="152"/>
      <c r="DF194" s="152"/>
      <c r="DG194" s="152"/>
      <c r="DH194" s="152"/>
      <c r="DI194" s="152"/>
      <c r="DJ194" s="152"/>
      <c r="DK194" s="152"/>
      <c r="DL194" s="152"/>
      <c r="DM194" s="152"/>
    </row>
    <row r="195" spans="1:117" ht="13.5" customHeight="1" x14ac:dyDescent="0.2">
      <c r="A195" s="150"/>
      <c r="B195" s="151"/>
      <c r="C195" s="150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  <c r="AM195" s="152"/>
      <c r="AN195" s="152"/>
      <c r="AO195" s="152"/>
      <c r="AP195" s="152"/>
      <c r="AQ195" s="152"/>
      <c r="AR195" s="152"/>
      <c r="AS195" s="152"/>
      <c r="AT195" s="152"/>
      <c r="AU195" s="152"/>
      <c r="AV195" s="152"/>
      <c r="AW195" s="152"/>
      <c r="AX195" s="152"/>
      <c r="AY195" s="152"/>
      <c r="AZ195" s="152"/>
      <c r="BA195" s="152"/>
      <c r="BB195" s="152"/>
      <c r="BC195" s="152"/>
      <c r="BD195" s="152"/>
      <c r="BE195" s="152"/>
      <c r="BF195" s="152"/>
      <c r="BG195" s="152"/>
      <c r="BH195" s="152"/>
      <c r="BI195" s="152"/>
      <c r="BJ195" s="152"/>
      <c r="BK195" s="152"/>
      <c r="BL195" s="152"/>
      <c r="BM195" s="152"/>
      <c r="BN195" s="152"/>
      <c r="BO195" s="152"/>
      <c r="BP195" s="152"/>
      <c r="BQ195" s="152"/>
      <c r="BR195" s="152"/>
      <c r="BS195" s="152"/>
      <c r="BT195" s="152"/>
      <c r="BU195" s="152"/>
      <c r="BV195" s="152"/>
      <c r="BW195" s="152"/>
      <c r="BX195" s="152"/>
      <c r="BY195" s="152"/>
      <c r="BZ195" s="152"/>
      <c r="CA195" s="152"/>
      <c r="CB195" s="152"/>
      <c r="CC195" s="152"/>
      <c r="CD195" s="152"/>
      <c r="CE195" s="152"/>
      <c r="CF195" s="152"/>
      <c r="CG195" s="152"/>
      <c r="CH195" s="152"/>
      <c r="CI195" s="152"/>
      <c r="CJ195" s="152"/>
      <c r="CK195" s="152"/>
      <c r="CL195" s="152"/>
      <c r="CM195" s="152"/>
      <c r="CN195" s="152"/>
      <c r="CO195" s="152"/>
      <c r="CP195" s="152"/>
      <c r="CQ195" s="152"/>
      <c r="CR195" s="152"/>
      <c r="CS195" s="152"/>
      <c r="CT195" s="152"/>
      <c r="CU195" s="152"/>
      <c r="CV195" s="152"/>
      <c r="CW195" s="152"/>
      <c r="CX195" s="152"/>
      <c r="CY195" s="152"/>
      <c r="CZ195" s="152"/>
      <c r="DA195" s="152"/>
      <c r="DB195" s="152"/>
      <c r="DC195" s="152"/>
      <c r="DD195" s="152"/>
      <c r="DE195" s="152"/>
      <c r="DF195" s="152"/>
      <c r="DG195" s="152"/>
      <c r="DH195" s="152"/>
      <c r="DI195" s="152"/>
      <c r="DJ195" s="152"/>
      <c r="DK195" s="152"/>
      <c r="DL195" s="152"/>
      <c r="DM195" s="152"/>
    </row>
    <row r="196" spans="1:117" ht="13.5" customHeight="1" x14ac:dyDescent="0.2">
      <c r="A196" s="150"/>
      <c r="B196" s="151"/>
      <c r="C196" s="150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  <c r="AM196" s="152"/>
      <c r="AN196" s="152"/>
      <c r="AO196" s="152"/>
      <c r="AP196" s="152"/>
      <c r="AQ196" s="152"/>
      <c r="AR196" s="152"/>
      <c r="AS196" s="152"/>
      <c r="AT196" s="152"/>
      <c r="AU196" s="152"/>
      <c r="AV196" s="152"/>
      <c r="AW196" s="152"/>
      <c r="AX196" s="152"/>
      <c r="AY196" s="152"/>
      <c r="AZ196" s="152"/>
      <c r="BA196" s="152"/>
      <c r="BB196" s="152"/>
      <c r="BC196" s="152"/>
      <c r="BD196" s="152"/>
      <c r="BE196" s="152"/>
      <c r="BF196" s="152"/>
      <c r="BG196" s="152"/>
      <c r="BH196" s="152"/>
      <c r="BI196" s="152"/>
      <c r="BJ196" s="152"/>
      <c r="BK196" s="152"/>
      <c r="BL196" s="152"/>
      <c r="BM196" s="152"/>
      <c r="BN196" s="152"/>
      <c r="BO196" s="152"/>
      <c r="BP196" s="152"/>
      <c r="BQ196" s="152"/>
      <c r="BR196" s="152"/>
      <c r="BS196" s="152"/>
      <c r="BT196" s="152"/>
      <c r="BU196" s="152"/>
      <c r="BV196" s="152"/>
      <c r="BW196" s="152"/>
      <c r="BX196" s="152"/>
      <c r="BY196" s="152"/>
      <c r="BZ196" s="152"/>
      <c r="CA196" s="152"/>
      <c r="CB196" s="152"/>
      <c r="CC196" s="152"/>
      <c r="CD196" s="152"/>
      <c r="CE196" s="152"/>
      <c r="CF196" s="152"/>
      <c r="CG196" s="152"/>
      <c r="CH196" s="152"/>
      <c r="CI196" s="152"/>
      <c r="CJ196" s="152"/>
      <c r="CK196" s="152"/>
      <c r="CL196" s="152"/>
      <c r="CM196" s="152"/>
      <c r="CN196" s="152"/>
      <c r="CO196" s="152"/>
      <c r="CP196" s="152"/>
      <c r="CQ196" s="152"/>
      <c r="CR196" s="152"/>
      <c r="CS196" s="152"/>
      <c r="CT196" s="152"/>
      <c r="CU196" s="152"/>
      <c r="CV196" s="152"/>
      <c r="CW196" s="152"/>
      <c r="CX196" s="152"/>
      <c r="CY196" s="152"/>
      <c r="CZ196" s="152"/>
      <c r="DA196" s="152"/>
      <c r="DB196" s="152"/>
      <c r="DC196" s="152"/>
      <c r="DD196" s="152"/>
      <c r="DE196" s="152"/>
      <c r="DF196" s="152"/>
      <c r="DG196" s="152"/>
      <c r="DH196" s="152"/>
      <c r="DI196" s="152"/>
      <c r="DJ196" s="152"/>
      <c r="DK196" s="152"/>
      <c r="DL196" s="152"/>
      <c r="DM196" s="152"/>
    </row>
    <row r="197" spans="1:117" ht="13.5" customHeight="1" x14ac:dyDescent="0.2">
      <c r="A197" s="150"/>
      <c r="B197" s="151"/>
      <c r="C197" s="150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  <c r="AA197" s="152"/>
      <c r="AB197" s="152"/>
      <c r="AC197" s="152"/>
      <c r="AD197" s="152"/>
      <c r="AE197" s="152"/>
      <c r="AF197" s="152"/>
      <c r="AG197" s="152"/>
      <c r="AH197" s="152"/>
      <c r="AI197" s="152"/>
      <c r="AJ197" s="152"/>
      <c r="AK197" s="152"/>
      <c r="AL197" s="152"/>
      <c r="AM197" s="152"/>
      <c r="AN197" s="152"/>
      <c r="AO197" s="152"/>
      <c r="AP197" s="152"/>
      <c r="AQ197" s="152"/>
      <c r="AR197" s="152"/>
      <c r="AS197" s="152"/>
      <c r="AT197" s="152"/>
      <c r="AU197" s="152"/>
      <c r="AV197" s="152"/>
      <c r="AW197" s="152"/>
      <c r="AX197" s="152"/>
      <c r="AY197" s="152"/>
      <c r="AZ197" s="152"/>
      <c r="BA197" s="152"/>
      <c r="BB197" s="152"/>
      <c r="BC197" s="152"/>
      <c r="BD197" s="152"/>
      <c r="BE197" s="152"/>
      <c r="BF197" s="152"/>
      <c r="BG197" s="152"/>
      <c r="BH197" s="152"/>
      <c r="BI197" s="152"/>
      <c r="BJ197" s="152"/>
      <c r="BK197" s="152"/>
      <c r="BL197" s="152"/>
      <c r="BM197" s="152"/>
      <c r="BN197" s="152"/>
      <c r="BO197" s="152"/>
      <c r="BP197" s="152"/>
      <c r="BQ197" s="152"/>
      <c r="BR197" s="152"/>
      <c r="BS197" s="152"/>
      <c r="BT197" s="152"/>
      <c r="BU197" s="152"/>
      <c r="BV197" s="152"/>
      <c r="BW197" s="152"/>
      <c r="BX197" s="152"/>
      <c r="BY197" s="152"/>
      <c r="BZ197" s="152"/>
      <c r="CA197" s="152"/>
      <c r="CB197" s="152"/>
      <c r="CC197" s="152"/>
      <c r="CD197" s="152"/>
      <c r="CE197" s="152"/>
      <c r="CF197" s="152"/>
      <c r="CG197" s="152"/>
      <c r="CH197" s="152"/>
      <c r="CI197" s="152"/>
      <c r="CJ197" s="152"/>
      <c r="CK197" s="152"/>
      <c r="CL197" s="152"/>
      <c r="CM197" s="152"/>
      <c r="CN197" s="152"/>
      <c r="CO197" s="152"/>
      <c r="CP197" s="152"/>
      <c r="CQ197" s="152"/>
      <c r="CR197" s="152"/>
      <c r="CS197" s="152"/>
      <c r="CT197" s="152"/>
      <c r="CU197" s="152"/>
      <c r="CV197" s="152"/>
      <c r="CW197" s="152"/>
      <c r="CX197" s="152"/>
      <c r="CY197" s="152"/>
      <c r="CZ197" s="152"/>
      <c r="DA197" s="152"/>
      <c r="DB197" s="152"/>
      <c r="DC197" s="152"/>
      <c r="DD197" s="152"/>
      <c r="DE197" s="152"/>
      <c r="DF197" s="152"/>
      <c r="DG197" s="152"/>
      <c r="DH197" s="152"/>
      <c r="DI197" s="152"/>
      <c r="DJ197" s="152"/>
      <c r="DK197" s="152"/>
      <c r="DL197" s="152"/>
      <c r="DM197" s="152"/>
    </row>
    <row r="198" spans="1:117" ht="13.5" customHeight="1" x14ac:dyDescent="0.2">
      <c r="A198" s="150"/>
      <c r="B198" s="151"/>
      <c r="C198" s="150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2"/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  <c r="AM198" s="152"/>
      <c r="AN198" s="152"/>
      <c r="AO198" s="152"/>
      <c r="AP198" s="152"/>
      <c r="AQ198" s="152"/>
      <c r="AR198" s="152"/>
      <c r="AS198" s="152"/>
      <c r="AT198" s="152"/>
      <c r="AU198" s="152"/>
      <c r="AV198" s="152"/>
      <c r="AW198" s="152"/>
      <c r="AX198" s="152"/>
      <c r="AY198" s="152"/>
      <c r="AZ198" s="152"/>
      <c r="BA198" s="152"/>
      <c r="BB198" s="152"/>
      <c r="BC198" s="152"/>
      <c r="BD198" s="152"/>
      <c r="BE198" s="152"/>
      <c r="BF198" s="152"/>
      <c r="BG198" s="152"/>
      <c r="BH198" s="152"/>
      <c r="BI198" s="152"/>
      <c r="BJ198" s="152"/>
      <c r="BK198" s="152"/>
      <c r="BL198" s="152"/>
      <c r="BM198" s="152"/>
      <c r="BN198" s="152"/>
      <c r="BO198" s="152"/>
      <c r="BP198" s="152"/>
      <c r="BQ198" s="152"/>
      <c r="BR198" s="152"/>
      <c r="BS198" s="152"/>
      <c r="BT198" s="152"/>
      <c r="BU198" s="152"/>
      <c r="BV198" s="152"/>
      <c r="BW198" s="152"/>
      <c r="BX198" s="152"/>
      <c r="BY198" s="152"/>
      <c r="BZ198" s="152"/>
      <c r="CA198" s="152"/>
      <c r="CB198" s="152"/>
      <c r="CC198" s="152"/>
      <c r="CD198" s="152"/>
      <c r="CE198" s="152"/>
      <c r="CF198" s="152"/>
      <c r="CG198" s="152"/>
      <c r="CH198" s="152"/>
      <c r="CI198" s="152"/>
      <c r="CJ198" s="152"/>
      <c r="CK198" s="152"/>
      <c r="CL198" s="152"/>
      <c r="CM198" s="152"/>
      <c r="CN198" s="152"/>
      <c r="CO198" s="152"/>
      <c r="CP198" s="152"/>
      <c r="CQ198" s="152"/>
      <c r="CR198" s="152"/>
      <c r="CS198" s="152"/>
      <c r="CT198" s="152"/>
      <c r="CU198" s="152"/>
      <c r="CV198" s="152"/>
      <c r="CW198" s="152"/>
      <c r="CX198" s="152"/>
      <c r="CY198" s="152"/>
      <c r="CZ198" s="152"/>
      <c r="DA198" s="152"/>
      <c r="DB198" s="152"/>
      <c r="DC198" s="152"/>
      <c r="DD198" s="152"/>
      <c r="DE198" s="152"/>
      <c r="DF198" s="152"/>
      <c r="DG198" s="152"/>
      <c r="DH198" s="152"/>
      <c r="DI198" s="152"/>
      <c r="DJ198" s="152"/>
      <c r="DK198" s="152"/>
      <c r="DL198" s="152"/>
      <c r="DM198" s="152"/>
    </row>
    <row r="199" spans="1:117" ht="13.5" customHeight="1" x14ac:dyDescent="0.2">
      <c r="A199" s="150"/>
      <c r="B199" s="151"/>
      <c r="C199" s="150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2"/>
      <c r="AB199" s="152"/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  <c r="AM199" s="152"/>
      <c r="AN199" s="152"/>
      <c r="AO199" s="152"/>
      <c r="AP199" s="152"/>
      <c r="AQ199" s="152"/>
      <c r="AR199" s="152"/>
      <c r="AS199" s="152"/>
      <c r="AT199" s="152"/>
      <c r="AU199" s="152"/>
      <c r="AV199" s="152"/>
      <c r="AW199" s="152"/>
      <c r="AX199" s="152"/>
      <c r="AY199" s="152"/>
      <c r="AZ199" s="152"/>
      <c r="BA199" s="152"/>
      <c r="BB199" s="152"/>
      <c r="BC199" s="152"/>
      <c r="BD199" s="152"/>
      <c r="BE199" s="152"/>
      <c r="BF199" s="152"/>
      <c r="BG199" s="152"/>
      <c r="BH199" s="152"/>
      <c r="BI199" s="152"/>
      <c r="BJ199" s="152"/>
      <c r="BK199" s="152"/>
      <c r="BL199" s="152"/>
      <c r="BM199" s="152"/>
      <c r="BN199" s="152"/>
      <c r="BO199" s="152"/>
      <c r="BP199" s="152"/>
      <c r="BQ199" s="152"/>
      <c r="BR199" s="152"/>
      <c r="BS199" s="152"/>
      <c r="BT199" s="152"/>
      <c r="BU199" s="152"/>
      <c r="BV199" s="152"/>
      <c r="BW199" s="152"/>
      <c r="BX199" s="152"/>
      <c r="BY199" s="152"/>
      <c r="BZ199" s="152"/>
      <c r="CA199" s="152"/>
      <c r="CB199" s="152"/>
      <c r="CC199" s="152"/>
      <c r="CD199" s="152"/>
      <c r="CE199" s="152"/>
      <c r="CF199" s="152"/>
      <c r="CG199" s="152"/>
      <c r="CH199" s="152"/>
      <c r="CI199" s="152"/>
      <c r="CJ199" s="152"/>
      <c r="CK199" s="152"/>
      <c r="CL199" s="152"/>
      <c r="CM199" s="152"/>
      <c r="CN199" s="152"/>
      <c r="CO199" s="152"/>
      <c r="CP199" s="152"/>
      <c r="CQ199" s="152"/>
      <c r="CR199" s="152"/>
      <c r="CS199" s="152"/>
      <c r="CT199" s="152"/>
      <c r="CU199" s="152"/>
      <c r="CV199" s="152"/>
      <c r="CW199" s="152"/>
      <c r="CX199" s="152"/>
      <c r="CY199" s="152"/>
      <c r="CZ199" s="152"/>
      <c r="DA199" s="152"/>
      <c r="DB199" s="152"/>
      <c r="DC199" s="152"/>
      <c r="DD199" s="152"/>
      <c r="DE199" s="152"/>
      <c r="DF199" s="152"/>
      <c r="DG199" s="152"/>
      <c r="DH199" s="152"/>
      <c r="DI199" s="152"/>
      <c r="DJ199" s="152"/>
      <c r="DK199" s="152"/>
      <c r="DL199" s="152"/>
      <c r="DM199" s="152"/>
    </row>
    <row r="200" spans="1:117" ht="13.5" customHeight="1" x14ac:dyDescent="0.2">
      <c r="A200" s="150"/>
      <c r="B200" s="151"/>
      <c r="C200" s="150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  <c r="AA200" s="152"/>
      <c r="AB200" s="152"/>
      <c r="AC200" s="152"/>
      <c r="AD200" s="152"/>
      <c r="AE200" s="152"/>
      <c r="AF200" s="152"/>
      <c r="AG200" s="152"/>
      <c r="AH200" s="152"/>
      <c r="AI200" s="152"/>
      <c r="AJ200" s="152"/>
      <c r="AK200" s="152"/>
      <c r="AL200" s="152"/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152"/>
      <c r="AW200" s="152"/>
      <c r="AX200" s="152"/>
      <c r="AY200" s="152"/>
      <c r="AZ200" s="152"/>
      <c r="BA200" s="152"/>
      <c r="BB200" s="152"/>
      <c r="BC200" s="152"/>
      <c r="BD200" s="152"/>
      <c r="BE200" s="152"/>
      <c r="BF200" s="152"/>
      <c r="BG200" s="152"/>
      <c r="BH200" s="152"/>
      <c r="BI200" s="152"/>
      <c r="BJ200" s="152"/>
      <c r="BK200" s="152"/>
      <c r="BL200" s="152"/>
      <c r="BM200" s="152"/>
      <c r="BN200" s="152"/>
      <c r="BO200" s="152"/>
      <c r="BP200" s="152"/>
      <c r="BQ200" s="152"/>
      <c r="BR200" s="152"/>
      <c r="BS200" s="152"/>
      <c r="BT200" s="152"/>
      <c r="BU200" s="152"/>
      <c r="BV200" s="152"/>
      <c r="BW200" s="152"/>
      <c r="BX200" s="152"/>
      <c r="BY200" s="152"/>
      <c r="BZ200" s="152"/>
      <c r="CA200" s="152"/>
      <c r="CB200" s="152"/>
      <c r="CC200" s="152"/>
      <c r="CD200" s="152"/>
      <c r="CE200" s="152"/>
      <c r="CF200" s="152"/>
      <c r="CG200" s="152"/>
      <c r="CH200" s="152"/>
      <c r="CI200" s="152"/>
      <c r="CJ200" s="152"/>
      <c r="CK200" s="152"/>
      <c r="CL200" s="152"/>
      <c r="CM200" s="152"/>
      <c r="CN200" s="152"/>
      <c r="CO200" s="152"/>
      <c r="CP200" s="152"/>
      <c r="CQ200" s="152"/>
      <c r="CR200" s="152"/>
      <c r="CS200" s="152"/>
      <c r="CT200" s="152"/>
      <c r="CU200" s="152"/>
      <c r="CV200" s="152"/>
      <c r="CW200" s="152"/>
      <c r="CX200" s="152"/>
      <c r="CY200" s="152"/>
      <c r="CZ200" s="152"/>
      <c r="DA200" s="152"/>
      <c r="DB200" s="152"/>
      <c r="DC200" s="152"/>
      <c r="DD200" s="152"/>
      <c r="DE200" s="152"/>
      <c r="DF200" s="152"/>
      <c r="DG200" s="152"/>
      <c r="DH200" s="152"/>
      <c r="DI200" s="152"/>
      <c r="DJ200" s="152"/>
      <c r="DK200" s="152"/>
      <c r="DL200" s="152"/>
      <c r="DM200" s="152"/>
    </row>
    <row r="201" spans="1:117" ht="13.5" customHeight="1" x14ac:dyDescent="0.2">
      <c r="A201" s="150"/>
      <c r="B201" s="151"/>
      <c r="C201" s="150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  <c r="AA201" s="152"/>
      <c r="AB201" s="152"/>
      <c r="AC201" s="152"/>
      <c r="AD201" s="152"/>
      <c r="AE201" s="152"/>
      <c r="AF201" s="152"/>
      <c r="AG201" s="152"/>
      <c r="AH201" s="152"/>
      <c r="AI201" s="152"/>
      <c r="AJ201" s="152"/>
      <c r="AK201" s="152"/>
      <c r="AL201" s="152"/>
      <c r="AM201" s="152"/>
      <c r="AN201" s="152"/>
      <c r="AO201" s="152"/>
      <c r="AP201" s="152"/>
      <c r="AQ201" s="152"/>
      <c r="AR201" s="152"/>
      <c r="AS201" s="152"/>
      <c r="AT201" s="152"/>
      <c r="AU201" s="152"/>
      <c r="AV201" s="152"/>
      <c r="AW201" s="152"/>
      <c r="AX201" s="152"/>
      <c r="AY201" s="152"/>
      <c r="AZ201" s="152"/>
      <c r="BA201" s="152"/>
      <c r="BB201" s="152"/>
      <c r="BC201" s="152"/>
      <c r="BD201" s="152"/>
      <c r="BE201" s="152"/>
      <c r="BF201" s="152"/>
      <c r="BG201" s="152"/>
      <c r="BH201" s="152"/>
      <c r="BI201" s="152"/>
      <c r="BJ201" s="152"/>
      <c r="BK201" s="152"/>
      <c r="BL201" s="152"/>
      <c r="BM201" s="152"/>
      <c r="BN201" s="152"/>
      <c r="BO201" s="152"/>
      <c r="BP201" s="152"/>
      <c r="BQ201" s="152"/>
      <c r="BR201" s="152"/>
      <c r="BS201" s="152"/>
      <c r="BT201" s="152"/>
      <c r="BU201" s="152"/>
      <c r="BV201" s="152"/>
      <c r="BW201" s="152"/>
      <c r="BX201" s="152"/>
      <c r="BY201" s="152"/>
      <c r="BZ201" s="152"/>
      <c r="CA201" s="152"/>
      <c r="CB201" s="152"/>
      <c r="CC201" s="152"/>
      <c r="CD201" s="152"/>
      <c r="CE201" s="152"/>
      <c r="CF201" s="152"/>
      <c r="CG201" s="152"/>
      <c r="CH201" s="152"/>
      <c r="CI201" s="152"/>
      <c r="CJ201" s="152"/>
      <c r="CK201" s="152"/>
      <c r="CL201" s="152"/>
      <c r="CM201" s="152"/>
      <c r="CN201" s="152"/>
      <c r="CO201" s="152"/>
      <c r="CP201" s="152"/>
      <c r="CQ201" s="152"/>
      <c r="CR201" s="152"/>
      <c r="CS201" s="152"/>
      <c r="CT201" s="152"/>
      <c r="CU201" s="152"/>
      <c r="CV201" s="152"/>
      <c r="CW201" s="152"/>
      <c r="CX201" s="152"/>
      <c r="CY201" s="152"/>
      <c r="CZ201" s="152"/>
      <c r="DA201" s="152"/>
      <c r="DB201" s="152"/>
      <c r="DC201" s="152"/>
      <c r="DD201" s="152"/>
      <c r="DE201" s="152"/>
      <c r="DF201" s="152"/>
      <c r="DG201" s="152"/>
      <c r="DH201" s="152"/>
      <c r="DI201" s="152"/>
      <c r="DJ201" s="152"/>
      <c r="DK201" s="152"/>
      <c r="DL201" s="152"/>
      <c r="DM201" s="152"/>
    </row>
    <row r="202" spans="1:117" ht="13.5" customHeight="1" x14ac:dyDescent="0.2">
      <c r="A202" s="150"/>
      <c r="B202" s="151"/>
      <c r="C202" s="150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  <c r="AA202" s="152"/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  <c r="AM202" s="152"/>
      <c r="AN202" s="152"/>
      <c r="AO202" s="152"/>
      <c r="AP202" s="152"/>
      <c r="AQ202" s="152"/>
      <c r="AR202" s="152"/>
      <c r="AS202" s="152"/>
      <c r="AT202" s="152"/>
      <c r="AU202" s="152"/>
      <c r="AV202" s="152"/>
      <c r="AW202" s="152"/>
      <c r="AX202" s="152"/>
      <c r="AY202" s="152"/>
      <c r="AZ202" s="152"/>
      <c r="BA202" s="152"/>
      <c r="BB202" s="152"/>
      <c r="BC202" s="152"/>
      <c r="BD202" s="152"/>
      <c r="BE202" s="152"/>
      <c r="BF202" s="152"/>
      <c r="BG202" s="152"/>
      <c r="BH202" s="152"/>
      <c r="BI202" s="152"/>
      <c r="BJ202" s="152"/>
      <c r="BK202" s="152"/>
      <c r="BL202" s="152"/>
      <c r="BM202" s="152"/>
      <c r="BN202" s="152"/>
      <c r="BO202" s="152"/>
      <c r="BP202" s="152"/>
      <c r="BQ202" s="152"/>
      <c r="BR202" s="152"/>
      <c r="BS202" s="152"/>
      <c r="BT202" s="152"/>
      <c r="BU202" s="152"/>
      <c r="BV202" s="152"/>
      <c r="BW202" s="152"/>
      <c r="BX202" s="152"/>
      <c r="BY202" s="152"/>
      <c r="BZ202" s="152"/>
      <c r="CA202" s="152"/>
      <c r="CB202" s="152"/>
      <c r="CC202" s="152"/>
      <c r="CD202" s="152"/>
      <c r="CE202" s="152"/>
      <c r="CF202" s="152"/>
      <c r="CG202" s="152"/>
      <c r="CH202" s="152"/>
      <c r="CI202" s="152"/>
      <c r="CJ202" s="152"/>
      <c r="CK202" s="152"/>
      <c r="CL202" s="152"/>
      <c r="CM202" s="152"/>
      <c r="CN202" s="152"/>
      <c r="CO202" s="152"/>
      <c r="CP202" s="152"/>
      <c r="CQ202" s="152"/>
      <c r="CR202" s="152"/>
      <c r="CS202" s="152"/>
      <c r="CT202" s="152"/>
      <c r="CU202" s="152"/>
      <c r="CV202" s="152"/>
      <c r="CW202" s="152"/>
      <c r="CX202" s="152"/>
      <c r="CY202" s="152"/>
      <c r="CZ202" s="152"/>
      <c r="DA202" s="152"/>
      <c r="DB202" s="152"/>
      <c r="DC202" s="152"/>
      <c r="DD202" s="152"/>
      <c r="DE202" s="152"/>
      <c r="DF202" s="152"/>
      <c r="DG202" s="152"/>
      <c r="DH202" s="152"/>
      <c r="DI202" s="152"/>
      <c r="DJ202" s="152"/>
      <c r="DK202" s="152"/>
      <c r="DL202" s="152"/>
      <c r="DM202" s="152"/>
    </row>
    <row r="203" spans="1:117" ht="13.5" customHeight="1" x14ac:dyDescent="0.2">
      <c r="A203" s="150"/>
      <c r="B203" s="151"/>
      <c r="C203" s="150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  <c r="AA203" s="152"/>
      <c r="AB203" s="152"/>
      <c r="AC203" s="152"/>
      <c r="AD203" s="152"/>
      <c r="AE203" s="152"/>
      <c r="AF203" s="152"/>
      <c r="AG203" s="152"/>
      <c r="AH203" s="152"/>
      <c r="AI203" s="152"/>
      <c r="AJ203" s="152"/>
      <c r="AK203" s="152"/>
      <c r="AL203" s="152"/>
      <c r="AM203" s="152"/>
      <c r="AN203" s="152"/>
      <c r="AO203" s="152"/>
      <c r="AP203" s="152"/>
      <c r="AQ203" s="152"/>
      <c r="AR203" s="152"/>
      <c r="AS203" s="152"/>
      <c r="AT203" s="152"/>
      <c r="AU203" s="152"/>
      <c r="AV203" s="152"/>
      <c r="AW203" s="152"/>
      <c r="AX203" s="152"/>
      <c r="AY203" s="152"/>
      <c r="AZ203" s="152"/>
      <c r="BA203" s="152"/>
      <c r="BB203" s="152"/>
      <c r="BC203" s="152"/>
      <c r="BD203" s="152"/>
      <c r="BE203" s="152"/>
      <c r="BF203" s="152"/>
      <c r="BG203" s="152"/>
      <c r="BH203" s="152"/>
      <c r="BI203" s="152"/>
      <c r="BJ203" s="152"/>
      <c r="BK203" s="152"/>
      <c r="BL203" s="152"/>
      <c r="BM203" s="152"/>
      <c r="BN203" s="152"/>
      <c r="BO203" s="152"/>
      <c r="BP203" s="152"/>
      <c r="BQ203" s="152"/>
      <c r="BR203" s="152"/>
      <c r="BS203" s="152"/>
      <c r="BT203" s="152"/>
      <c r="BU203" s="152"/>
      <c r="BV203" s="152"/>
      <c r="BW203" s="152"/>
      <c r="BX203" s="152"/>
      <c r="BY203" s="152"/>
      <c r="BZ203" s="152"/>
      <c r="CA203" s="152"/>
      <c r="CB203" s="152"/>
      <c r="CC203" s="152"/>
      <c r="CD203" s="152"/>
      <c r="CE203" s="152"/>
      <c r="CF203" s="152"/>
      <c r="CG203" s="152"/>
      <c r="CH203" s="152"/>
      <c r="CI203" s="152"/>
      <c r="CJ203" s="152"/>
      <c r="CK203" s="152"/>
      <c r="CL203" s="152"/>
      <c r="CM203" s="152"/>
      <c r="CN203" s="152"/>
      <c r="CO203" s="152"/>
      <c r="CP203" s="152"/>
      <c r="CQ203" s="152"/>
      <c r="CR203" s="152"/>
      <c r="CS203" s="152"/>
      <c r="CT203" s="152"/>
      <c r="CU203" s="152"/>
      <c r="CV203" s="152"/>
      <c r="CW203" s="152"/>
      <c r="CX203" s="152"/>
      <c r="CY203" s="152"/>
      <c r="CZ203" s="152"/>
      <c r="DA203" s="152"/>
      <c r="DB203" s="152"/>
      <c r="DC203" s="152"/>
      <c r="DD203" s="152"/>
      <c r="DE203" s="152"/>
      <c r="DF203" s="152"/>
      <c r="DG203" s="152"/>
      <c r="DH203" s="152"/>
      <c r="DI203" s="152"/>
      <c r="DJ203" s="152"/>
      <c r="DK203" s="152"/>
      <c r="DL203" s="152"/>
      <c r="DM203" s="152"/>
    </row>
    <row r="204" spans="1:117" ht="13.5" customHeight="1" x14ac:dyDescent="0.2">
      <c r="A204" s="150"/>
      <c r="B204" s="151"/>
      <c r="C204" s="150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  <c r="AA204" s="152"/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  <c r="AM204" s="152"/>
      <c r="AN204" s="152"/>
      <c r="AO204" s="152"/>
      <c r="AP204" s="152"/>
      <c r="AQ204" s="152"/>
      <c r="AR204" s="152"/>
      <c r="AS204" s="152"/>
      <c r="AT204" s="152"/>
      <c r="AU204" s="152"/>
      <c r="AV204" s="152"/>
      <c r="AW204" s="152"/>
      <c r="AX204" s="152"/>
      <c r="AY204" s="152"/>
      <c r="AZ204" s="152"/>
      <c r="BA204" s="152"/>
      <c r="BB204" s="152"/>
      <c r="BC204" s="152"/>
      <c r="BD204" s="152"/>
      <c r="BE204" s="152"/>
      <c r="BF204" s="152"/>
      <c r="BG204" s="152"/>
      <c r="BH204" s="152"/>
      <c r="BI204" s="152"/>
      <c r="BJ204" s="152"/>
      <c r="BK204" s="152"/>
      <c r="BL204" s="152"/>
      <c r="BM204" s="152"/>
      <c r="BN204" s="152"/>
      <c r="BO204" s="152"/>
      <c r="BP204" s="152"/>
      <c r="BQ204" s="152"/>
      <c r="BR204" s="152"/>
      <c r="BS204" s="152"/>
      <c r="BT204" s="152"/>
      <c r="BU204" s="152"/>
      <c r="BV204" s="152"/>
      <c r="BW204" s="152"/>
      <c r="BX204" s="152"/>
      <c r="BY204" s="152"/>
      <c r="BZ204" s="152"/>
      <c r="CA204" s="152"/>
      <c r="CB204" s="152"/>
      <c r="CC204" s="152"/>
      <c r="CD204" s="152"/>
      <c r="CE204" s="152"/>
      <c r="CF204" s="152"/>
      <c r="CG204" s="152"/>
      <c r="CH204" s="152"/>
      <c r="CI204" s="152"/>
      <c r="CJ204" s="152"/>
      <c r="CK204" s="152"/>
      <c r="CL204" s="152"/>
      <c r="CM204" s="152"/>
      <c r="CN204" s="152"/>
      <c r="CO204" s="152"/>
      <c r="CP204" s="152"/>
      <c r="CQ204" s="152"/>
      <c r="CR204" s="152"/>
      <c r="CS204" s="152"/>
      <c r="CT204" s="152"/>
      <c r="CU204" s="152"/>
      <c r="CV204" s="152"/>
      <c r="CW204" s="152"/>
      <c r="CX204" s="152"/>
      <c r="CY204" s="152"/>
      <c r="CZ204" s="152"/>
      <c r="DA204" s="152"/>
      <c r="DB204" s="152"/>
      <c r="DC204" s="152"/>
      <c r="DD204" s="152"/>
      <c r="DE204" s="152"/>
      <c r="DF204" s="152"/>
      <c r="DG204" s="152"/>
      <c r="DH204" s="152"/>
      <c r="DI204" s="152"/>
      <c r="DJ204" s="152"/>
      <c r="DK204" s="152"/>
      <c r="DL204" s="152"/>
      <c r="DM204" s="152"/>
    </row>
    <row r="205" spans="1:117" ht="13.5" customHeight="1" x14ac:dyDescent="0.2">
      <c r="A205" s="150"/>
      <c r="B205" s="151"/>
      <c r="C205" s="150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2"/>
      <c r="BN205" s="152"/>
      <c r="BO205" s="152"/>
      <c r="BP205" s="152"/>
      <c r="BQ205" s="152"/>
      <c r="BR205" s="152"/>
      <c r="BS205" s="152"/>
      <c r="BT205" s="152"/>
      <c r="BU205" s="152"/>
      <c r="BV205" s="152"/>
      <c r="BW205" s="152"/>
      <c r="BX205" s="152"/>
      <c r="BY205" s="152"/>
      <c r="BZ205" s="152"/>
      <c r="CA205" s="152"/>
      <c r="CB205" s="152"/>
      <c r="CC205" s="152"/>
      <c r="CD205" s="152"/>
      <c r="CE205" s="152"/>
      <c r="CF205" s="152"/>
      <c r="CG205" s="152"/>
      <c r="CH205" s="152"/>
      <c r="CI205" s="152"/>
      <c r="CJ205" s="152"/>
      <c r="CK205" s="152"/>
      <c r="CL205" s="152"/>
      <c r="CM205" s="152"/>
      <c r="CN205" s="152"/>
      <c r="CO205" s="152"/>
      <c r="CP205" s="152"/>
      <c r="CQ205" s="152"/>
      <c r="CR205" s="152"/>
      <c r="CS205" s="152"/>
      <c r="CT205" s="152"/>
      <c r="CU205" s="152"/>
      <c r="CV205" s="152"/>
      <c r="CW205" s="152"/>
      <c r="CX205" s="152"/>
      <c r="CY205" s="152"/>
      <c r="CZ205" s="152"/>
      <c r="DA205" s="152"/>
      <c r="DB205" s="152"/>
      <c r="DC205" s="152"/>
      <c r="DD205" s="152"/>
      <c r="DE205" s="152"/>
      <c r="DF205" s="152"/>
      <c r="DG205" s="152"/>
      <c r="DH205" s="152"/>
      <c r="DI205" s="152"/>
      <c r="DJ205" s="152"/>
      <c r="DK205" s="152"/>
      <c r="DL205" s="152"/>
      <c r="DM205" s="152"/>
    </row>
    <row r="206" spans="1:117" ht="13.5" customHeight="1" x14ac:dyDescent="0.2">
      <c r="A206" s="150"/>
      <c r="B206" s="151"/>
      <c r="C206" s="150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2"/>
      <c r="AY206" s="152"/>
      <c r="AZ206" s="152"/>
      <c r="BA206" s="152"/>
      <c r="BB206" s="152"/>
      <c r="BC206" s="152"/>
      <c r="BD206" s="152"/>
      <c r="BE206" s="152"/>
      <c r="BF206" s="152"/>
      <c r="BG206" s="152"/>
      <c r="BH206" s="152"/>
      <c r="BI206" s="152"/>
      <c r="BJ206" s="152"/>
      <c r="BK206" s="152"/>
      <c r="BL206" s="152"/>
      <c r="BM206" s="152"/>
      <c r="BN206" s="152"/>
      <c r="BO206" s="152"/>
      <c r="BP206" s="152"/>
      <c r="BQ206" s="152"/>
      <c r="BR206" s="152"/>
      <c r="BS206" s="152"/>
      <c r="BT206" s="152"/>
      <c r="BU206" s="152"/>
      <c r="BV206" s="152"/>
      <c r="BW206" s="152"/>
      <c r="BX206" s="152"/>
      <c r="BY206" s="152"/>
      <c r="BZ206" s="152"/>
      <c r="CA206" s="152"/>
      <c r="CB206" s="152"/>
      <c r="CC206" s="152"/>
      <c r="CD206" s="152"/>
      <c r="CE206" s="152"/>
      <c r="CF206" s="152"/>
      <c r="CG206" s="152"/>
      <c r="CH206" s="152"/>
      <c r="CI206" s="152"/>
      <c r="CJ206" s="152"/>
      <c r="CK206" s="152"/>
      <c r="CL206" s="152"/>
      <c r="CM206" s="152"/>
      <c r="CN206" s="152"/>
      <c r="CO206" s="152"/>
      <c r="CP206" s="152"/>
      <c r="CQ206" s="152"/>
      <c r="CR206" s="152"/>
      <c r="CS206" s="152"/>
      <c r="CT206" s="152"/>
      <c r="CU206" s="152"/>
      <c r="CV206" s="152"/>
      <c r="CW206" s="152"/>
      <c r="CX206" s="152"/>
      <c r="CY206" s="152"/>
      <c r="CZ206" s="152"/>
      <c r="DA206" s="152"/>
      <c r="DB206" s="152"/>
      <c r="DC206" s="152"/>
      <c r="DD206" s="152"/>
      <c r="DE206" s="152"/>
      <c r="DF206" s="152"/>
      <c r="DG206" s="152"/>
      <c r="DH206" s="152"/>
      <c r="DI206" s="152"/>
      <c r="DJ206" s="152"/>
      <c r="DK206" s="152"/>
      <c r="DL206" s="152"/>
      <c r="DM206" s="152"/>
    </row>
    <row r="207" spans="1:117" ht="13.5" customHeight="1" x14ac:dyDescent="0.2">
      <c r="A207" s="150"/>
      <c r="B207" s="151"/>
      <c r="C207" s="150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  <c r="AA207" s="152"/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2"/>
      <c r="AN207" s="152"/>
      <c r="AO207" s="152"/>
      <c r="AP207" s="152"/>
      <c r="AQ207" s="152"/>
      <c r="AR207" s="152"/>
      <c r="AS207" s="152"/>
      <c r="AT207" s="152"/>
      <c r="AU207" s="152"/>
      <c r="AV207" s="152"/>
      <c r="AW207" s="152"/>
      <c r="AX207" s="152"/>
      <c r="AY207" s="152"/>
      <c r="AZ207" s="152"/>
      <c r="BA207" s="152"/>
      <c r="BB207" s="152"/>
      <c r="BC207" s="152"/>
      <c r="BD207" s="152"/>
      <c r="BE207" s="152"/>
      <c r="BF207" s="152"/>
      <c r="BG207" s="152"/>
      <c r="BH207" s="152"/>
      <c r="BI207" s="152"/>
      <c r="BJ207" s="152"/>
      <c r="BK207" s="152"/>
      <c r="BL207" s="152"/>
      <c r="BM207" s="152"/>
      <c r="BN207" s="152"/>
      <c r="BO207" s="152"/>
      <c r="BP207" s="152"/>
      <c r="BQ207" s="152"/>
      <c r="BR207" s="152"/>
      <c r="BS207" s="152"/>
      <c r="BT207" s="152"/>
      <c r="BU207" s="152"/>
      <c r="BV207" s="152"/>
      <c r="BW207" s="152"/>
      <c r="BX207" s="152"/>
      <c r="BY207" s="152"/>
      <c r="BZ207" s="152"/>
      <c r="CA207" s="152"/>
      <c r="CB207" s="152"/>
      <c r="CC207" s="152"/>
      <c r="CD207" s="152"/>
      <c r="CE207" s="152"/>
      <c r="CF207" s="152"/>
      <c r="CG207" s="152"/>
      <c r="CH207" s="152"/>
      <c r="CI207" s="152"/>
      <c r="CJ207" s="152"/>
      <c r="CK207" s="152"/>
      <c r="CL207" s="152"/>
      <c r="CM207" s="152"/>
      <c r="CN207" s="152"/>
      <c r="CO207" s="152"/>
      <c r="CP207" s="152"/>
      <c r="CQ207" s="152"/>
      <c r="CR207" s="152"/>
      <c r="CS207" s="152"/>
      <c r="CT207" s="152"/>
      <c r="CU207" s="152"/>
      <c r="CV207" s="152"/>
      <c r="CW207" s="152"/>
      <c r="CX207" s="152"/>
      <c r="CY207" s="152"/>
      <c r="CZ207" s="152"/>
      <c r="DA207" s="152"/>
      <c r="DB207" s="152"/>
      <c r="DC207" s="152"/>
      <c r="DD207" s="152"/>
      <c r="DE207" s="152"/>
      <c r="DF207" s="152"/>
      <c r="DG207" s="152"/>
      <c r="DH207" s="152"/>
      <c r="DI207" s="152"/>
      <c r="DJ207" s="152"/>
      <c r="DK207" s="152"/>
      <c r="DL207" s="152"/>
      <c r="DM207" s="152"/>
    </row>
  </sheetData>
  <mergeCells count="20">
    <mergeCell ref="DL3:DL4"/>
    <mergeCell ref="DM3:DM4"/>
    <mergeCell ref="F4:I4"/>
    <mergeCell ref="J4:M4"/>
    <mergeCell ref="N4:Q4"/>
    <mergeCell ref="R4:U4"/>
    <mergeCell ref="V4:Y4"/>
    <mergeCell ref="Z4:AC4"/>
    <mergeCell ref="AE4:AH4"/>
    <mergeCell ref="AI4:AL4"/>
    <mergeCell ref="A2:A6"/>
    <mergeCell ref="B2:B6"/>
    <mergeCell ref="C2:C6"/>
    <mergeCell ref="DI3:DI4"/>
    <mergeCell ref="DJ3:DJ4"/>
    <mergeCell ref="DK3:DK4"/>
    <mergeCell ref="AM4:AP4"/>
    <mergeCell ref="AQ4:AT4"/>
    <mergeCell ref="AU4:AX4"/>
    <mergeCell ref="AY4:BB4"/>
  </mergeCells>
  <phoneticPr fontId="1"/>
  <pageMargins left="0.70866141732283472" right="0.70866141732283472" top="0.98425196850393704" bottom="0.70866141732283472" header="0.70866141732283472" footer="0.70866141732283472"/>
  <pageSetup paperSize="9" scale="64" orientation="landscape" r:id="rId1"/>
  <headerFooter alignWithMargins="0">
    <oddHeader>&amp;Lごみ搬入量の状況（令和3年度実績）</oddHeader>
  </headerFooter>
  <colBreaks count="8" manualBreakCount="8">
    <brk id="13" min="1" max="48" man="1"/>
    <brk id="25" min="1" max="48" man="1"/>
    <brk id="38" min="1" max="48" man="1"/>
    <brk id="50" min="1" max="48" man="1"/>
    <brk id="62" min="1" max="48" man="1"/>
    <brk id="76" min="1" max="48" man="1"/>
    <brk id="90" min="1" max="48" man="1"/>
    <brk id="104" min="1" max="4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14</vt:i4>
      </vt:variant>
    </vt:vector>
  </HeadingPairs>
  <TitlesOfParts>
    <vt:vector size="21" baseType="lpstr">
      <vt:lpstr>H27実績</vt:lpstr>
      <vt:lpstr>H28実績</vt:lpstr>
      <vt:lpstr>H29実績</vt:lpstr>
      <vt:lpstr>H30実績</vt:lpstr>
      <vt:lpstr>R1実績</vt:lpstr>
      <vt:lpstr>R2実績</vt:lpstr>
      <vt:lpstr>R3実績</vt:lpstr>
      <vt:lpstr>H27実績!Print_Area</vt:lpstr>
      <vt:lpstr>H28実績!Print_Area</vt:lpstr>
      <vt:lpstr>H29実績!Print_Area</vt:lpstr>
      <vt:lpstr>H30実績!Print_Area</vt:lpstr>
      <vt:lpstr>'R1実績'!Print_Area</vt:lpstr>
      <vt:lpstr>'R2実績'!Print_Area</vt:lpstr>
      <vt:lpstr>'R3実績'!Print_Area</vt:lpstr>
      <vt:lpstr>H27実績!Print_Titles</vt:lpstr>
      <vt:lpstr>H28実績!Print_Titles</vt:lpstr>
      <vt:lpstr>H29実績!Print_Titles</vt:lpstr>
      <vt:lpstr>H30実績!Print_Titles</vt:lpstr>
      <vt:lpstr>'R1実績'!Print_Titles</vt:lpstr>
      <vt:lpstr>'R2実績'!Print_Titles</vt:lpstr>
      <vt:lpstr>'R3実績'!Print_Titles</vt:lpstr>
    </vt:vector>
  </TitlesOfParts>
  <Company>gifu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Gifu</dc:creator>
  <cp:lastModifiedBy>Gifu</cp:lastModifiedBy>
  <dcterms:created xsi:type="dcterms:W3CDTF">2021-12-16T06:21:53Z</dcterms:created>
  <dcterms:modified xsi:type="dcterms:W3CDTF">2023-06-27T04:34:42Z</dcterms:modified>
</cp:coreProperties>
</file>