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049090\Desktop\"/>
    </mc:Choice>
  </mc:AlternateContent>
  <bookViews>
    <workbookView xWindow="0" yWindow="0" windowWidth="20985" windowHeight="3240"/>
  </bookViews>
  <sheets>
    <sheet name="C0101_人口規模" sheetId="2" r:id="rId1"/>
  </sheets>
  <calcPr calcId="152511"/>
</workbook>
</file>

<file path=xl/calcChain.xml><?xml version="1.0" encoding="utf-8"?>
<calcChain xmlns="http://schemas.openxmlformats.org/spreadsheetml/2006/main">
  <c r="M22" i="2" l="1"/>
  <c r="E22" i="2"/>
  <c r="N21" i="2"/>
  <c r="F21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S15" i="2"/>
  <c r="R15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S14" i="2"/>
  <c r="R14" i="2"/>
  <c r="Q14" i="2"/>
  <c r="P14" i="2"/>
  <c r="O14" i="2"/>
  <c r="N14" i="2"/>
  <c r="M14" i="2"/>
  <c r="L14" i="2"/>
  <c r="K14" i="2"/>
  <c r="J14" i="2"/>
  <c r="I14" i="2"/>
  <c r="H14" i="2"/>
  <c r="G14" i="2"/>
  <c r="F14" i="2"/>
  <c r="E14" i="2"/>
  <c r="D14" i="2"/>
  <c r="T14" i="2" s="1"/>
  <c r="T13" i="2"/>
  <c r="T12" i="2"/>
  <c r="T11" i="2"/>
  <c r="T15" i="2" s="1"/>
  <c r="S8" i="2"/>
  <c r="S22" i="2" s="1"/>
  <c r="R8" i="2"/>
  <c r="R22" i="2" s="1"/>
  <c r="Q8" i="2"/>
  <c r="Q22" i="2" s="1"/>
  <c r="P8" i="2"/>
  <c r="P22" i="2" s="1"/>
  <c r="O8" i="2"/>
  <c r="O22" i="2" s="1"/>
  <c r="N8" i="2"/>
  <c r="N22" i="2" s="1"/>
  <c r="M8" i="2"/>
  <c r="L8" i="2"/>
  <c r="L22" i="2" s="1"/>
  <c r="K8" i="2"/>
  <c r="K22" i="2" s="1"/>
  <c r="J8" i="2"/>
  <c r="J22" i="2" s="1"/>
  <c r="I8" i="2"/>
  <c r="I22" i="2" s="1"/>
  <c r="H8" i="2"/>
  <c r="H22" i="2" s="1"/>
  <c r="G8" i="2"/>
  <c r="G22" i="2" s="1"/>
  <c r="F8" i="2"/>
  <c r="F22" i="2" s="1"/>
  <c r="E8" i="2"/>
  <c r="D8" i="2"/>
  <c r="D22" i="2" s="1"/>
  <c r="S7" i="2"/>
  <c r="S21" i="2" s="1"/>
  <c r="R7" i="2"/>
  <c r="R21" i="2" s="1"/>
  <c r="Q7" i="2"/>
  <c r="Q21" i="2" s="1"/>
  <c r="P7" i="2"/>
  <c r="P21" i="2" s="1"/>
  <c r="O7" i="2"/>
  <c r="O21" i="2" s="1"/>
  <c r="N7" i="2"/>
  <c r="M7" i="2"/>
  <c r="M21" i="2" s="1"/>
  <c r="L7" i="2"/>
  <c r="L21" i="2" s="1"/>
  <c r="K7" i="2"/>
  <c r="K21" i="2" s="1"/>
  <c r="J7" i="2"/>
  <c r="J21" i="2" s="1"/>
  <c r="I7" i="2"/>
  <c r="I21" i="2" s="1"/>
  <c r="H7" i="2"/>
  <c r="H21" i="2" s="1"/>
  <c r="G7" i="2"/>
  <c r="G21" i="2" s="1"/>
  <c r="F7" i="2"/>
  <c r="E7" i="2"/>
  <c r="E21" i="2" s="1"/>
  <c r="D7" i="2"/>
  <c r="D21" i="2" s="1"/>
  <c r="T6" i="2"/>
  <c r="T20" i="2" s="1"/>
  <c r="T5" i="2"/>
  <c r="T19" i="2" s="1"/>
  <c r="T4" i="2"/>
  <c r="T8" i="2" s="1"/>
  <c r="T22" i="2" l="1"/>
  <c r="T18" i="2"/>
  <c r="T7" i="2"/>
  <c r="T21" i="2" s="1"/>
</calcChain>
</file>

<file path=xl/sharedStrings.xml><?xml version="1.0" encoding="utf-8"?>
<sst xmlns="http://schemas.openxmlformats.org/spreadsheetml/2006/main" count="70" uniqueCount="25">
  <si>
    <t>八百津町</t>
    <rPh sb="0" eb="2">
      <t>ヤオ</t>
    </rPh>
    <rPh sb="2" eb="3">
      <t>ツ</t>
    </rPh>
    <rPh sb="3" eb="4">
      <t>チョウ</t>
    </rPh>
    <phoneticPr fontId="1"/>
  </si>
  <si>
    <t>男</t>
    <rPh sb="0" eb="1">
      <t>オトコ</t>
    </rPh>
    <phoneticPr fontId="1"/>
  </si>
  <si>
    <t>0～4歳</t>
    <rPh sb="3" eb="4">
      <t>サイ</t>
    </rPh>
    <phoneticPr fontId="1"/>
  </si>
  <si>
    <t>5～9歳</t>
    <rPh sb="3" eb="4">
      <t>サイ</t>
    </rPh>
    <phoneticPr fontId="1"/>
  </si>
  <si>
    <t>10～14歳</t>
    <rPh sb="5" eb="6">
      <t>サイ</t>
    </rPh>
    <phoneticPr fontId="1"/>
  </si>
  <si>
    <t>15～19歳</t>
    <rPh sb="5" eb="6">
      <t>サイ</t>
    </rPh>
    <phoneticPr fontId="1"/>
  </si>
  <si>
    <t>20～24歳</t>
    <rPh sb="5" eb="6">
      <t>サイ</t>
    </rPh>
    <phoneticPr fontId="1"/>
  </si>
  <si>
    <t>25～29歳</t>
    <rPh sb="5" eb="6">
      <t>サイ</t>
    </rPh>
    <phoneticPr fontId="1"/>
  </si>
  <si>
    <t>30～34歳</t>
    <rPh sb="5" eb="6">
      <t>サイ</t>
    </rPh>
    <phoneticPr fontId="1"/>
  </si>
  <si>
    <t>35～39歳</t>
    <rPh sb="5" eb="6">
      <t>サイ</t>
    </rPh>
    <phoneticPr fontId="1"/>
  </si>
  <si>
    <t>40～44歳</t>
    <rPh sb="5" eb="6">
      <t>サイ</t>
    </rPh>
    <phoneticPr fontId="1"/>
  </si>
  <si>
    <t>45～49歳</t>
    <rPh sb="5" eb="6">
      <t>サイ</t>
    </rPh>
    <phoneticPr fontId="1"/>
  </si>
  <si>
    <t>50～54歳</t>
    <rPh sb="5" eb="6">
      <t>サイ</t>
    </rPh>
    <phoneticPr fontId="1"/>
  </si>
  <si>
    <t>55～59歳</t>
    <rPh sb="5" eb="6">
      <t>サイ</t>
    </rPh>
    <phoneticPr fontId="1"/>
  </si>
  <si>
    <t>60～64歳</t>
    <rPh sb="5" eb="6">
      <t>サイ</t>
    </rPh>
    <phoneticPr fontId="1"/>
  </si>
  <si>
    <t>65～69歳</t>
    <rPh sb="5" eb="6">
      <t>サイ</t>
    </rPh>
    <phoneticPr fontId="1"/>
  </si>
  <si>
    <t>70～74歳</t>
    <rPh sb="5" eb="6">
      <t>サイ</t>
    </rPh>
    <phoneticPr fontId="1"/>
  </si>
  <si>
    <t>75歳以上</t>
    <rPh sb="2" eb="3">
      <t>サイ</t>
    </rPh>
    <rPh sb="3" eb="5">
      <t>イジョウ</t>
    </rPh>
    <phoneticPr fontId="1"/>
  </si>
  <si>
    <t>合計</t>
    <rPh sb="0" eb="2">
      <t>ゴウケイ</t>
    </rPh>
    <phoneticPr fontId="1"/>
  </si>
  <si>
    <t>行政区域</t>
    <rPh sb="0" eb="2">
      <t>ギョウセイ</t>
    </rPh>
    <rPh sb="2" eb="4">
      <t>クイキ</t>
    </rPh>
    <phoneticPr fontId="1"/>
  </si>
  <si>
    <t>都市計画区域</t>
    <rPh sb="0" eb="2">
      <t>トシ</t>
    </rPh>
    <rPh sb="2" eb="4">
      <t>ケイカク</t>
    </rPh>
    <rPh sb="4" eb="6">
      <t>クイキ</t>
    </rPh>
    <phoneticPr fontId="1"/>
  </si>
  <si>
    <t>　用途地域指定区域</t>
    <rPh sb="1" eb="3">
      <t>ヨウト</t>
    </rPh>
    <rPh sb="3" eb="5">
      <t>チイキ</t>
    </rPh>
    <rPh sb="5" eb="7">
      <t>シテイ</t>
    </rPh>
    <rPh sb="7" eb="9">
      <t>クイキ</t>
    </rPh>
    <phoneticPr fontId="1"/>
  </si>
  <si>
    <t>　用途地域未指定</t>
    <rPh sb="1" eb="3">
      <t>ヨウト</t>
    </rPh>
    <rPh sb="3" eb="5">
      <t>チイキ</t>
    </rPh>
    <rPh sb="5" eb="6">
      <t>ミ</t>
    </rPh>
    <rPh sb="6" eb="8">
      <t>シテイ</t>
    </rPh>
    <phoneticPr fontId="1"/>
  </si>
  <si>
    <t>都市計画区域外</t>
    <rPh sb="0" eb="2">
      <t>トシ</t>
    </rPh>
    <rPh sb="2" eb="4">
      <t>ケイカク</t>
    </rPh>
    <rPh sb="4" eb="6">
      <t>クイキ</t>
    </rPh>
    <rPh sb="6" eb="7">
      <t>ガイ</t>
    </rPh>
    <phoneticPr fontId="1"/>
  </si>
  <si>
    <t>女</t>
    <rPh sb="0" eb="1">
      <t>オンナ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</si>
</sst>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ゴシック"/>
      <family val="2"/>
      <charset val="128"/>
    </font>
    <font>
      <sz val="11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2" tint="-9.9978637043366805E-2"/>
        <bgColor indexed="64"/>
      </patternFill>
    </fill>
  </fills>
  <borders count="35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4">
    <xf numFmtId="0" fontId="0" fillId="0" borderId="0">
      <alignment vertical="center"/>
    </xf>
    <xf numFmtId="0" fontId="2" fillId="0" borderId="0">
      <alignment vertical="center"/>
    </xf>
    <xf numFmtId="0" fontId="2" fillId="2" borderId="1" applyNumberFormat="0" applyFont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2" fillId="0" borderId="0" xfId="1">
      <alignment vertical="center"/>
    </xf>
    <xf numFmtId="0" fontId="3" fillId="3" borderId="2" xfId="2" applyFont="1" applyFill="1" applyBorder="1" applyAlignment="1">
      <alignment horizontal="center" vertical="center" wrapText="1"/>
    </xf>
    <xf numFmtId="0" fontId="3" fillId="3" borderId="3" xfId="1" applyFont="1" applyFill="1" applyBorder="1">
      <alignment vertical="center"/>
    </xf>
    <xf numFmtId="0" fontId="3" fillId="3" borderId="4" xfId="1" applyFont="1" applyFill="1" applyBorder="1" applyAlignment="1">
      <alignment horizontal="center" vertical="center"/>
    </xf>
    <xf numFmtId="0" fontId="3" fillId="3" borderId="5" xfId="1" applyFont="1" applyFill="1" applyBorder="1" applyAlignment="1">
      <alignment horizontal="center" vertical="center"/>
    </xf>
    <xf numFmtId="0" fontId="3" fillId="3" borderId="6" xfId="1" applyFont="1" applyFill="1" applyBorder="1" applyAlignment="1">
      <alignment horizontal="center" vertical="center"/>
    </xf>
    <xf numFmtId="0" fontId="4" fillId="0" borderId="0" xfId="1" applyFont="1">
      <alignment vertical="center"/>
    </xf>
    <xf numFmtId="0" fontId="3" fillId="3" borderId="7" xfId="2" applyFont="1" applyFill="1" applyBorder="1" applyAlignment="1">
      <alignment horizontal="center" vertical="center" wrapText="1"/>
    </xf>
    <xf numFmtId="0" fontId="3" fillId="3" borderId="8" xfId="1" applyFont="1" applyFill="1" applyBorder="1">
      <alignment vertical="center"/>
    </xf>
    <xf numFmtId="0" fontId="3" fillId="3" borderId="9" xfId="1" applyFont="1" applyFill="1" applyBorder="1">
      <alignment vertical="center"/>
    </xf>
    <xf numFmtId="0" fontId="3" fillId="3" borderId="10" xfId="1" applyFont="1" applyFill="1" applyBorder="1">
      <alignment vertical="center"/>
    </xf>
    <xf numFmtId="0" fontId="3" fillId="3" borderId="11" xfId="1" applyFont="1" applyFill="1" applyBorder="1" applyAlignment="1">
      <alignment horizontal="center" vertical="center"/>
    </xf>
    <xf numFmtId="0" fontId="3" fillId="0" borderId="12" xfId="1" applyFont="1" applyBorder="1" applyAlignment="1">
      <alignment horizontal="left" vertical="center"/>
    </xf>
    <xf numFmtId="38" fontId="3" fillId="0" borderId="13" xfId="3" applyFont="1" applyBorder="1">
      <alignment vertical="center"/>
    </xf>
    <xf numFmtId="38" fontId="3" fillId="0" borderId="14" xfId="3" applyFont="1" applyBorder="1">
      <alignment vertical="center"/>
    </xf>
    <xf numFmtId="38" fontId="3" fillId="0" borderId="0" xfId="3" applyFont="1">
      <alignment vertical="center"/>
    </xf>
    <xf numFmtId="38" fontId="3" fillId="0" borderId="15" xfId="3" applyFont="1" applyBorder="1">
      <alignment vertical="center"/>
    </xf>
    <xf numFmtId="0" fontId="3" fillId="0" borderId="16" xfId="1" applyFont="1" applyBorder="1" applyAlignment="1">
      <alignment vertical="center"/>
    </xf>
    <xf numFmtId="38" fontId="3" fillId="0" borderId="17" xfId="3" applyFont="1" applyBorder="1">
      <alignment vertical="center"/>
    </xf>
    <xf numFmtId="38" fontId="3" fillId="0" borderId="18" xfId="3" applyFont="1" applyBorder="1">
      <alignment vertical="center"/>
    </xf>
    <xf numFmtId="0" fontId="3" fillId="0" borderId="19" xfId="1" applyFont="1" applyBorder="1">
      <alignment vertical="center"/>
    </xf>
    <xf numFmtId="38" fontId="3" fillId="0" borderId="20" xfId="3" applyFont="1" applyBorder="1">
      <alignment vertical="center"/>
    </xf>
    <xf numFmtId="0" fontId="3" fillId="0" borderId="16" xfId="1" applyFont="1" applyFill="1" applyBorder="1">
      <alignment vertical="center"/>
    </xf>
    <xf numFmtId="38" fontId="3" fillId="0" borderId="21" xfId="3" applyFont="1" applyBorder="1">
      <alignment vertical="center"/>
    </xf>
    <xf numFmtId="0" fontId="3" fillId="0" borderId="22" xfId="1" applyFont="1" applyBorder="1">
      <alignment vertical="center"/>
    </xf>
    <xf numFmtId="38" fontId="3" fillId="0" borderId="23" xfId="3" applyFont="1" applyBorder="1">
      <alignment vertical="center"/>
    </xf>
    <xf numFmtId="0" fontId="3" fillId="0" borderId="13" xfId="1" applyFont="1" applyBorder="1">
      <alignment vertical="center"/>
    </xf>
    <xf numFmtId="0" fontId="3" fillId="0" borderId="14" xfId="1" applyFont="1" applyBorder="1">
      <alignment vertical="center"/>
    </xf>
    <xf numFmtId="38" fontId="3" fillId="0" borderId="24" xfId="3" applyFont="1" applyBorder="1">
      <alignment vertical="center"/>
    </xf>
    <xf numFmtId="38" fontId="3" fillId="0" borderId="19" xfId="3" applyFont="1" applyBorder="1">
      <alignment vertical="center"/>
    </xf>
    <xf numFmtId="0" fontId="3" fillId="3" borderId="25" xfId="1" applyFont="1" applyFill="1" applyBorder="1">
      <alignment vertical="center"/>
    </xf>
    <xf numFmtId="0" fontId="3" fillId="3" borderId="26" xfId="1" applyFont="1" applyFill="1" applyBorder="1">
      <alignment vertical="center"/>
    </xf>
    <xf numFmtId="0" fontId="3" fillId="3" borderId="27" xfId="1" applyFont="1" applyFill="1" applyBorder="1" applyAlignment="1">
      <alignment horizontal="center" vertical="center"/>
    </xf>
    <xf numFmtId="38" fontId="3" fillId="0" borderId="13" xfId="1" applyNumberFormat="1" applyFont="1" applyBorder="1">
      <alignment vertical="center"/>
    </xf>
    <xf numFmtId="38" fontId="3" fillId="0" borderId="14" xfId="1" applyNumberFormat="1" applyFont="1" applyBorder="1">
      <alignment vertical="center"/>
    </xf>
    <xf numFmtId="38" fontId="3" fillId="0" borderId="28" xfId="1" applyNumberFormat="1" applyFont="1" applyBorder="1">
      <alignment vertical="center"/>
    </xf>
    <xf numFmtId="0" fontId="3" fillId="0" borderId="29" xfId="1" applyFont="1" applyBorder="1" applyAlignment="1">
      <alignment vertical="center"/>
    </xf>
    <xf numFmtId="38" fontId="3" fillId="0" borderId="30" xfId="1" applyNumberFormat="1" applyFont="1" applyBorder="1">
      <alignment vertical="center"/>
    </xf>
    <xf numFmtId="38" fontId="3" fillId="0" borderId="19" xfId="1" applyNumberFormat="1" applyFont="1" applyBorder="1">
      <alignment vertical="center"/>
    </xf>
    <xf numFmtId="38" fontId="3" fillId="0" borderId="20" xfId="1" applyNumberFormat="1" applyFont="1" applyBorder="1">
      <alignment vertical="center"/>
    </xf>
    <xf numFmtId="0" fontId="3" fillId="0" borderId="29" xfId="1" applyFont="1" applyFill="1" applyBorder="1">
      <alignment vertical="center"/>
    </xf>
    <xf numFmtId="0" fontId="3" fillId="3" borderId="31" xfId="2" applyFont="1" applyFill="1" applyBorder="1" applyAlignment="1">
      <alignment horizontal="center" vertical="center" wrapText="1"/>
    </xf>
    <xf numFmtId="38" fontId="3" fillId="0" borderId="32" xfId="1" applyNumberFormat="1" applyFont="1" applyBorder="1" applyAlignment="1">
      <alignment horizontal="left" vertical="center"/>
    </xf>
    <xf numFmtId="38" fontId="3" fillId="0" borderId="33" xfId="3" applyFont="1" applyBorder="1" applyAlignment="1">
      <alignment horizontal="right" vertical="center"/>
    </xf>
    <xf numFmtId="38" fontId="3" fillId="0" borderId="34" xfId="3" applyFont="1" applyBorder="1" applyAlignment="1">
      <alignment horizontal="right" vertical="center"/>
    </xf>
    <xf numFmtId="38" fontId="3" fillId="0" borderId="23" xfId="3" applyFont="1" applyBorder="1" applyAlignment="1">
      <alignment horizontal="right" vertical="center"/>
    </xf>
    <xf numFmtId="38" fontId="4" fillId="0" borderId="0" xfId="1" applyNumberFormat="1" applyFont="1" applyAlignment="1">
      <alignment horizontal="left" vertical="center"/>
    </xf>
    <xf numFmtId="0" fontId="2" fillId="0" borderId="0" xfId="1" applyBorder="1">
      <alignment vertical="center"/>
    </xf>
  </cellXfs>
  <cellStyles count="4">
    <cellStyle name="メモ 2" xfId="2"/>
    <cellStyle name="桁区切り 2" xfId="3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1:T23"/>
  <sheetViews>
    <sheetView tabSelected="1" workbookViewId="0"/>
  </sheetViews>
  <sheetFormatPr defaultRowHeight="13.5" x14ac:dyDescent="0.15"/>
  <cols>
    <col min="1" max="2" width="9" style="1"/>
    <col min="3" max="3" width="17.625" style="1" customWidth="1"/>
    <col min="4" max="20" width="8.625" style="1" customWidth="1"/>
    <col min="21" max="16384" width="9" style="1"/>
  </cols>
  <sheetData>
    <row r="1" spans="2:20" ht="14.25" thickBot="1" x14ac:dyDescent="0.2"/>
    <row r="2" spans="2:20" s="7" customFormat="1" ht="13.5" customHeight="1" thickBot="1" x14ac:dyDescent="0.2">
      <c r="B2" s="2" t="s">
        <v>0</v>
      </c>
      <c r="C2" s="3"/>
      <c r="D2" s="4" t="s">
        <v>1</v>
      </c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6"/>
    </row>
    <row r="3" spans="2:20" s="7" customFormat="1" ht="13.5" customHeight="1" thickBot="1" x14ac:dyDescent="0.2">
      <c r="B3" s="8"/>
      <c r="C3" s="9"/>
      <c r="D3" s="10" t="s">
        <v>2</v>
      </c>
      <c r="E3" s="11" t="s">
        <v>3</v>
      </c>
      <c r="F3" s="11" t="s">
        <v>4</v>
      </c>
      <c r="G3" s="11" t="s">
        <v>5</v>
      </c>
      <c r="H3" s="11" t="s">
        <v>6</v>
      </c>
      <c r="I3" s="11" t="s">
        <v>7</v>
      </c>
      <c r="J3" s="11" t="s">
        <v>8</v>
      </c>
      <c r="K3" s="11" t="s">
        <v>9</v>
      </c>
      <c r="L3" s="11" t="s">
        <v>10</v>
      </c>
      <c r="M3" s="11" t="s">
        <v>11</v>
      </c>
      <c r="N3" s="11" t="s">
        <v>12</v>
      </c>
      <c r="O3" s="11" t="s">
        <v>13</v>
      </c>
      <c r="P3" s="11" t="s">
        <v>14</v>
      </c>
      <c r="Q3" s="11" t="s">
        <v>15</v>
      </c>
      <c r="R3" s="11" t="s">
        <v>16</v>
      </c>
      <c r="S3" s="11" t="s">
        <v>17</v>
      </c>
      <c r="T3" s="12" t="s">
        <v>18</v>
      </c>
    </row>
    <row r="4" spans="2:20" s="7" customFormat="1" ht="13.5" customHeight="1" x14ac:dyDescent="0.15">
      <c r="B4" s="8"/>
      <c r="C4" s="13" t="s">
        <v>19</v>
      </c>
      <c r="D4" s="14">
        <v>158</v>
      </c>
      <c r="E4" s="15">
        <v>189</v>
      </c>
      <c r="F4" s="15">
        <v>240</v>
      </c>
      <c r="G4" s="15">
        <v>260</v>
      </c>
      <c r="H4" s="15">
        <v>186</v>
      </c>
      <c r="I4" s="15">
        <v>201</v>
      </c>
      <c r="J4" s="15">
        <v>226</v>
      </c>
      <c r="K4" s="15">
        <v>273</v>
      </c>
      <c r="L4" s="15">
        <v>303</v>
      </c>
      <c r="M4" s="15">
        <v>334</v>
      </c>
      <c r="N4" s="15">
        <v>315</v>
      </c>
      <c r="O4" s="15">
        <v>387</v>
      </c>
      <c r="P4" s="15">
        <v>464</v>
      </c>
      <c r="Q4" s="15">
        <v>505</v>
      </c>
      <c r="R4" s="15">
        <v>376</v>
      </c>
      <c r="S4" s="16">
        <v>874</v>
      </c>
      <c r="T4" s="17">
        <f>SUM(D4:S4)</f>
        <v>5291</v>
      </c>
    </row>
    <row r="5" spans="2:20" s="7" customFormat="1" ht="13.5" customHeight="1" x14ac:dyDescent="0.15">
      <c r="B5" s="8"/>
      <c r="C5" s="18" t="s">
        <v>20</v>
      </c>
      <c r="D5" s="19">
        <v>139</v>
      </c>
      <c r="E5" s="20">
        <v>167</v>
      </c>
      <c r="F5" s="20">
        <v>206</v>
      </c>
      <c r="G5" s="20">
        <v>239</v>
      </c>
      <c r="H5" s="20">
        <v>166</v>
      </c>
      <c r="I5" s="20">
        <v>164</v>
      </c>
      <c r="J5" s="20">
        <v>186</v>
      </c>
      <c r="K5" s="20">
        <v>231</v>
      </c>
      <c r="L5" s="20">
        <v>268</v>
      </c>
      <c r="M5" s="20">
        <v>287</v>
      </c>
      <c r="N5" s="20">
        <v>266</v>
      </c>
      <c r="O5" s="20">
        <v>312</v>
      </c>
      <c r="P5" s="20">
        <v>355</v>
      </c>
      <c r="Q5" s="20">
        <v>391</v>
      </c>
      <c r="R5" s="20">
        <v>302</v>
      </c>
      <c r="S5" s="21">
        <v>640</v>
      </c>
      <c r="T5" s="22">
        <f>SUM(D5:S5)</f>
        <v>4319</v>
      </c>
    </row>
    <row r="6" spans="2:20" s="7" customFormat="1" ht="13.5" customHeight="1" x14ac:dyDescent="0.15">
      <c r="B6" s="8"/>
      <c r="C6" s="23" t="s">
        <v>21</v>
      </c>
      <c r="D6" s="24">
        <v>0</v>
      </c>
      <c r="E6" s="24">
        <v>0</v>
      </c>
      <c r="F6" s="24">
        <v>0</v>
      </c>
      <c r="G6" s="24">
        <v>0</v>
      </c>
      <c r="H6" s="24">
        <v>0</v>
      </c>
      <c r="I6" s="24">
        <v>0</v>
      </c>
      <c r="J6" s="24">
        <v>0</v>
      </c>
      <c r="K6" s="24">
        <v>0</v>
      </c>
      <c r="L6" s="24">
        <v>0</v>
      </c>
      <c r="M6" s="24">
        <v>0</v>
      </c>
      <c r="N6" s="24">
        <v>0</v>
      </c>
      <c r="O6" s="24">
        <v>0</v>
      </c>
      <c r="P6" s="24">
        <v>0</v>
      </c>
      <c r="Q6" s="24">
        <v>0</v>
      </c>
      <c r="R6" s="24">
        <v>0</v>
      </c>
      <c r="S6" s="24">
        <v>0</v>
      </c>
      <c r="T6" s="22">
        <f>SUM(D6:S6)</f>
        <v>0</v>
      </c>
    </row>
    <row r="7" spans="2:20" s="7" customFormat="1" ht="13.5" customHeight="1" x14ac:dyDescent="0.15">
      <c r="B7" s="8"/>
      <c r="C7" s="23" t="s">
        <v>22</v>
      </c>
      <c r="D7" s="24">
        <f>D5-D6</f>
        <v>139</v>
      </c>
      <c r="E7" s="24">
        <f t="shared" ref="E7:S7" si="0">E5-E6</f>
        <v>167</v>
      </c>
      <c r="F7" s="24">
        <f t="shared" si="0"/>
        <v>206</v>
      </c>
      <c r="G7" s="24">
        <f t="shared" si="0"/>
        <v>239</v>
      </c>
      <c r="H7" s="24">
        <f t="shared" si="0"/>
        <v>166</v>
      </c>
      <c r="I7" s="24">
        <f t="shared" si="0"/>
        <v>164</v>
      </c>
      <c r="J7" s="24">
        <f t="shared" si="0"/>
        <v>186</v>
      </c>
      <c r="K7" s="24">
        <f t="shared" si="0"/>
        <v>231</v>
      </c>
      <c r="L7" s="24">
        <f t="shared" si="0"/>
        <v>268</v>
      </c>
      <c r="M7" s="24">
        <f t="shared" si="0"/>
        <v>287</v>
      </c>
      <c r="N7" s="24">
        <f t="shared" si="0"/>
        <v>266</v>
      </c>
      <c r="O7" s="24">
        <f t="shared" si="0"/>
        <v>312</v>
      </c>
      <c r="P7" s="24">
        <f t="shared" si="0"/>
        <v>355</v>
      </c>
      <c r="Q7" s="24">
        <f t="shared" si="0"/>
        <v>391</v>
      </c>
      <c r="R7" s="24">
        <f t="shared" si="0"/>
        <v>302</v>
      </c>
      <c r="S7" s="24">
        <f t="shared" si="0"/>
        <v>640</v>
      </c>
      <c r="T7" s="22">
        <f t="shared" ref="T7" si="1">SUM(D7:S7)</f>
        <v>4319</v>
      </c>
    </row>
    <row r="8" spans="2:20" s="7" customFormat="1" ht="13.5" customHeight="1" thickBot="1" x14ac:dyDescent="0.2">
      <c r="B8" s="8"/>
      <c r="C8" s="25" t="s">
        <v>23</v>
      </c>
      <c r="D8" s="24">
        <f t="shared" ref="D8:T8" si="2">(D4-D5)</f>
        <v>19</v>
      </c>
      <c r="E8" s="24">
        <f t="shared" si="2"/>
        <v>22</v>
      </c>
      <c r="F8" s="24">
        <f t="shared" si="2"/>
        <v>34</v>
      </c>
      <c r="G8" s="24">
        <f t="shared" si="2"/>
        <v>21</v>
      </c>
      <c r="H8" s="24">
        <f t="shared" si="2"/>
        <v>20</v>
      </c>
      <c r="I8" s="24">
        <f t="shared" si="2"/>
        <v>37</v>
      </c>
      <c r="J8" s="24">
        <f t="shared" si="2"/>
        <v>40</v>
      </c>
      <c r="K8" s="24">
        <f t="shared" si="2"/>
        <v>42</v>
      </c>
      <c r="L8" s="24">
        <f t="shared" si="2"/>
        <v>35</v>
      </c>
      <c r="M8" s="24">
        <f t="shared" si="2"/>
        <v>47</v>
      </c>
      <c r="N8" s="24">
        <f t="shared" si="2"/>
        <v>49</v>
      </c>
      <c r="O8" s="24">
        <f t="shared" si="2"/>
        <v>75</v>
      </c>
      <c r="P8" s="24">
        <f t="shared" si="2"/>
        <v>109</v>
      </c>
      <c r="Q8" s="24">
        <f t="shared" si="2"/>
        <v>114</v>
      </c>
      <c r="R8" s="24">
        <f t="shared" si="2"/>
        <v>74</v>
      </c>
      <c r="S8" s="24">
        <f t="shared" si="2"/>
        <v>234</v>
      </c>
      <c r="T8" s="26">
        <f t="shared" si="2"/>
        <v>972</v>
      </c>
    </row>
    <row r="9" spans="2:20" s="7" customFormat="1" ht="13.5" customHeight="1" thickBot="1" x14ac:dyDescent="0.2">
      <c r="B9" s="8"/>
      <c r="C9" s="3"/>
      <c r="D9" s="4" t="s">
        <v>24</v>
      </c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6"/>
    </row>
    <row r="10" spans="2:20" s="7" customFormat="1" ht="13.5" customHeight="1" thickBot="1" x14ac:dyDescent="0.2">
      <c r="B10" s="8"/>
      <c r="C10" s="9"/>
      <c r="D10" s="10" t="s">
        <v>2</v>
      </c>
      <c r="E10" s="11" t="s">
        <v>3</v>
      </c>
      <c r="F10" s="11" t="s">
        <v>4</v>
      </c>
      <c r="G10" s="11" t="s">
        <v>5</v>
      </c>
      <c r="H10" s="11" t="s">
        <v>6</v>
      </c>
      <c r="I10" s="11" t="s">
        <v>7</v>
      </c>
      <c r="J10" s="11" t="s">
        <v>8</v>
      </c>
      <c r="K10" s="11" t="s">
        <v>9</v>
      </c>
      <c r="L10" s="11" t="s">
        <v>10</v>
      </c>
      <c r="M10" s="11" t="s">
        <v>11</v>
      </c>
      <c r="N10" s="11" t="s">
        <v>12</v>
      </c>
      <c r="O10" s="11" t="s">
        <v>13</v>
      </c>
      <c r="P10" s="11" t="s">
        <v>14</v>
      </c>
      <c r="Q10" s="11" t="s">
        <v>15</v>
      </c>
      <c r="R10" s="11" t="s">
        <v>16</v>
      </c>
      <c r="S10" s="11" t="s">
        <v>17</v>
      </c>
      <c r="T10" s="12" t="s">
        <v>18</v>
      </c>
    </row>
    <row r="11" spans="2:20" s="7" customFormat="1" ht="13.5" customHeight="1" x14ac:dyDescent="0.15">
      <c r="B11" s="8"/>
      <c r="C11" s="13" t="s">
        <v>19</v>
      </c>
      <c r="D11" s="27">
        <v>158</v>
      </c>
      <c r="E11" s="28">
        <v>171</v>
      </c>
      <c r="F11" s="28">
        <v>230</v>
      </c>
      <c r="G11" s="28">
        <v>239</v>
      </c>
      <c r="H11" s="28">
        <v>187</v>
      </c>
      <c r="I11" s="28">
        <v>158</v>
      </c>
      <c r="J11" s="28">
        <v>212</v>
      </c>
      <c r="K11" s="28">
        <v>249</v>
      </c>
      <c r="L11" s="28">
        <v>322</v>
      </c>
      <c r="M11" s="28">
        <v>310</v>
      </c>
      <c r="N11" s="28">
        <v>338</v>
      </c>
      <c r="O11" s="28">
        <v>406</v>
      </c>
      <c r="P11" s="28">
        <v>469</v>
      </c>
      <c r="Q11" s="28">
        <v>506</v>
      </c>
      <c r="R11" s="28">
        <v>414</v>
      </c>
      <c r="S11" s="15">
        <v>1367</v>
      </c>
      <c r="T11" s="29">
        <f>SUM(D11:S11)</f>
        <v>5736</v>
      </c>
    </row>
    <row r="12" spans="2:20" s="7" customFormat="1" ht="13.5" customHeight="1" x14ac:dyDescent="0.15">
      <c r="B12" s="8"/>
      <c r="C12" s="18" t="s">
        <v>20</v>
      </c>
      <c r="D12" s="24">
        <v>136</v>
      </c>
      <c r="E12" s="30">
        <v>154</v>
      </c>
      <c r="F12" s="30">
        <v>203</v>
      </c>
      <c r="G12" s="30">
        <v>209</v>
      </c>
      <c r="H12" s="30">
        <v>165</v>
      </c>
      <c r="I12" s="30">
        <v>137</v>
      </c>
      <c r="J12" s="30">
        <v>186</v>
      </c>
      <c r="K12" s="30">
        <v>222</v>
      </c>
      <c r="L12" s="30">
        <v>286</v>
      </c>
      <c r="M12" s="30">
        <v>267</v>
      </c>
      <c r="N12" s="30">
        <v>279</v>
      </c>
      <c r="O12" s="30">
        <v>315</v>
      </c>
      <c r="P12" s="30">
        <v>374</v>
      </c>
      <c r="Q12" s="30">
        <v>400</v>
      </c>
      <c r="R12" s="30">
        <v>327</v>
      </c>
      <c r="S12" s="30">
        <v>1051</v>
      </c>
      <c r="T12" s="22">
        <f t="shared" ref="T12:T14" si="3">SUM(D12:S12)</f>
        <v>4711</v>
      </c>
    </row>
    <row r="13" spans="2:20" s="7" customFormat="1" ht="13.5" customHeight="1" x14ac:dyDescent="0.15">
      <c r="B13" s="8"/>
      <c r="C13" s="23" t="s">
        <v>21</v>
      </c>
      <c r="D13" s="24">
        <v>0</v>
      </c>
      <c r="E13" s="24">
        <v>0</v>
      </c>
      <c r="F13" s="24">
        <v>0</v>
      </c>
      <c r="G13" s="24">
        <v>0</v>
      </c>
      <c r="H13" s="24">
        <v>0</v>
      </c>
      <c r="I13" s="24">
        <v>0</v>
      </c>
      <c r="J13" s="24">
        <v>0</v>
      </c>
      <c r="K13" s="24">
        <v>0</v>
      </c>
      <c r="L13" s="24">
        <v>0</v>
      </c>
      <c r="M13" s="24">
        <v>0</v>
      </c>
      <c r="N13" s="24">
        <v>0</v>
      </c>
      <c r="O13" s="24">
        <v>0</v>
      </c>
      <c r="P13" s="24">
        <v>0</v>
      </c>
      <c r="Q13" s="24">
        <v>0</v>
      </c>
      <c r="R13" s="24">
        <v>0</v>
      </c>
      <c r="S13" s="24">
        <v>0</v>
      </c>
      <c r="T13" s="22">
        <f t="shared" si="3"/>
        <v>0</v>
      </c>
    </row>
    <row r="14" spans="2:20" s="7" customFormat="1" ht="13.5" customHeight="1" x14ac:dyDescent="0.15">
      <c r="B14" s="8"/>
      <c r="C14" s="23" t="s">
        <v>22</v>
      </c>
      <c r="D14" s="24">
        <f>D12-D13</f>
        <v>136</v>
      </c>
      <c r="E14" s="24">
        <f t="shared" ref="E14:S14" si="4">E12-E13</f>
        <v>154</v>
      </c>
      <c r="F14" s="24">
        <f t="shared" si="4"/>
        <v>203</v>
      </c>
      <c r="G14" s="24">
        <f t="shared" si="4"/>
        <v>209</v>
      </c>
      <c r="H14" s="24">
        <f t="shared" si="4"/>
        <v>165</v>
      </c>
      <c r="I14" s="24">
        <f t="shared" si="4"/>
        <v>137</v>
      </c>
      <c r="J14" s="24">
        <f t="shared" si="4"/>
        <v>186</v>
      </c>
      <c r="K14" s="24">
        <f t="shared" si="4"/>
        <v>222</v>
      </c>
      <c r="L14" s="24">
        <f t="shared" si="4"/>
        <v>286</v>
      </c>
      <c r="M14" s="24">
        <f t="shared" si="4"/>
        <v>267</v>
      </c>
      <c r="N14" s="24">
        <f t="shared" si="4"/>
        <v>279</v>
      </c>
      <c r="O14" s="24">
        <f t="shared" si="4"/>
        <v>315</v>
      </c>
      <c r="P14" s="24">
        <f t="shared" si="4"/>
        <v>374</v>
      </c>
      <c r="Q14" s="24">
        <f t="shared" si="4"/>
        <v>400</v>
      </c>
      <c r="R14" s="24">
        <f t="shared" si="4"/>
        <v>327</v>
      </c>
      <c r="S14" s="24">
        <f t="shared" si="4"/>
        <v>1051</v>
      </c>
      <c r="T14" s="22">
        <f t="shared" si="3"/>
        <v>4711</v>
      </c>
    </row>
    <row r="15" spans="2:20" s="7" customFormat="1" ht="13.5" customHeight="1" thickBot="1" x14ac:dyDescent="0.2">
      <c r="B15" s="8"/>
      <c r="C15" s="25" t="s">
        <v>23</v>
      </c>
      <c r="D15" s="24">
        <f>(D11-D12)</f>
        <v>22</v>
      </c>
      <c r="E15" s="24">
        <f>(E11-E12)</f>
        <v>17</v>
      </c>
      <c r="F15" s="24">
        <f t="shared" ref="F15:T15" si="5">(F11-F12)</f>
        <v>27</v>
      </c>
      <c r="G15" s="24">
        <f t="shared" si="5"/>
        <v>30</v>
      </c>
      <c r="H15" s="24">
        <f t="shared" si="5"/>
        <v>22</v>
      </c>
      <c r="I15" s="24">
        <f t="shared" si="5"/>
        <v>21</v>
      </c>
      <c r="J15" s="24">
        <f t="shared" si="5"/>
        <v>26</v>
      </c>
      <c r="K15" s="24">
        <f t="shared" si="5"/>
        <v>27</v>
      </c>
      <c r="L15" s="24">
        <f t="shared" si="5"/>
        <v>36</v>
      </c>
      <c r="M15" s="24">
        <f t="shared" si="5"/>
        <v>43</v>
      </c>
      <c r="N15" s="24">
        <f t="shared" si="5"/>
        <v>59</v>
      </c>
      <c r="O15" s="24">
        <f t="shared" si="5"/>
        <v>91</v>
      </c>
      <c r="P15" s="24">
        <f t="shared" si="5"/>
        <v>95</v>
      </c>
      <c r="Q15" s="24">
        <f t="shared" si="5"/>
        <v>106</v>
      </c>
      <c r="R15" s="24">
        <f t="shared" si="5"/>
        <v>87</v>
      </c>
      <c r="S15" s="24">
        <f t="shared" si="5"/>
        <v>316</v>
      </c>
      <c r="T15" s="26">
        <f t="shared" si="5"/>
        <v>1025</v>
      </c>
    </row>
    <row r="16" spans="2:20" s="7" customFormat="1" ht="13.5" customHeight="1" thickBot="1" x14ac:dyDescent="0.2">
      <c r="B16" s="8"/>
      <c r="C16" s="3"/>
      <c r="D16" s="4" t="s">
        <v>18</v>
      </c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6"/>
    </row>
    <row r="17" spans="2:20" s="7" customFormat="1" ht="13.5" customHeight="1" thickBot="1" x14ac:dyDescent="0.2">
      <c r="B17" s="8"/>
      <c r="C17" s="9"/>
      <c r="D17" s="31" t="s">
        <v>2</v>
      </c>
      <c r="E17" s="32" t="s">
        <v>3</v>
      </c>
      <c r="F17" s="32" t="s">
        <v>4</v>
      </c>
      <c r="G17" s="32" t="s">
        <v>5</v>
      </c>
      <c r="H17" s="32" t="s">
        <v>6</v>
      </c>
      <c r="I17" s="32" t="s">
        <v>7</v>
      </c>
      <c r="J17" s="32" t="s">
        <v>8</v>
      </c>
      <c r="K17" s="32" t="s">
        <v>9</v>
      </c>
      <c r="L17" s="32" t="s">
        <v>10</v>
      </c>
      <c r="M17" s="32" t="s">
        <v>11</v>
      </c>
      <c r="N17" s="32" t="s">
        <v>12</v>
      </c>
      <c r="O17" s="32" t="s">
        <v>13</v>
      </c>
      <c r="P17" s="32" t="s">
        <v>14</v>
      </c>
      <c r="Q17" s="32" t="s">
        <v>15</v>
      </c>
      <c r="R17" s="32" t="s">
        <v>16</v>
      </c>
      <c r="S17" s="32" t="s">
        <v>17</v>
      </c>
      <c r="T17" s="33" t="s">
        <v>18</v>
      </c>
    </row>
    <row r="18" spans="2:20" s="7" customFormat="1" ht="13.5" customHeight="1" x14ac:dyDescent="0.15">
      <c r="B18" s="8"/>
      <c r="C18" s="13" t="s">
        <v>19</v>
      </c>
      <c r="D18" s="34">
        <f t="shared" ref="D18:T22" si="6">SUM(D4,D11)</f>
        <v>316</v>
      </c>
      <c r="E18" s="35">
        <f t="shared" si="6"/>
        <v>360</v>
      </c>
      <c r="F18" s="35">
        <f t="shared" si="6"/>
        <v>470</v>
      </c>
      <c r="G18" s="35">
        <f t="shared" si="6"/>
        <v>499</v>
      </c>
      <c r="H18" s="35">
        <f t="shared" si="6"/>
        <v>373</v>
      </c>
      <c r="I18" s="35">
        <f t="shared" si="6"/>
        <v>359</v>
      </c>
      <c r="J18" s="35">
        <f t="shared" si="6"/>
        <v>438</v>
      </c>
      <c r="K18" s="35">
        <f t="shared" si="6"/>
        <v>522</v>
      </c>
      <c r="L18" s="35">
        <f t="shared" si="6"/>
        <v>625</v>
      </c>
      <c r="M18" s="35">
        <f t="shared" si="6"/>
        <v>644</v>
      </c>
      <c r="N18" s="35">
        <f t="shared" si="6"/>
        <v>653</v>
      </c>
      <c r="O18" s="35">
        <f t="shared" si="6"/>
        <v>793</v>
      </c>
      <c r="P18" s="35">
        <f t="shared" si="6"/>
        <v>933</v>
      </c>
      <c r="Q18" s="35">
        <f t="shared" si="6"/>
        <v>1011</v>
      </c>
      <c r="R18" s="35">
        <f t="shared" si="6"/>
        <v>790</v>
      </c>
      <c r="S18" s="35">
        <f t="shared" si="6"/>
        <v>2241</v>
      </c>
      <c r="T18" s="36">
        <f t="shared" si="6"/>
        <v>11027</v>
      </c>
    </row>
    <row r="19" spans="2:20" s="7" customFormat="1" ht="13.5" customHeight="1" x14ac:dyDescent="0.15">
      <c r="B19" s="8"/>
      <c r="C19" s="37" t="s">
        <v>20</v>
      </c>
      <c r="D19" s="38">
        <f t="shared" si="6"/>
        <v>275</v>
      </c>
      <c r="E19" s="39">
        <f t="shared" si="6"/>
        <v>321</v>
      </c>
      <c r="F19" s="39">
        <f t="shared" si="6"/>
        <v>409</v>
      </c>
      <c r="G19" s="39">
        <f t="shared" si="6"/>
        <v>448</v>
      </c>
      <c r="H19" s="39">
        <f t="shared" si="6"/>
        <v>331</v>
      </c>
      <c r="I19" s="39">
        <f t="shared" si="6"/>
        <v>301</v>
      </c>
      <c r="J19" s="39">
        <f t="shared" si="6"/>
        <v>372</v>
      </c>
      <c r="K19" s="39">
        <f t="shared" si="6"/>
        <v>453</v>
      </c>
      <c r="L19" s="39">
        <f t="shared" si="6"/>
        <v>554</v>
      </c>
      <c r="M19" s="39">
        <f t="shared" si="6"/>
        <v>554</v>
      </c>
      <c r="N19" s="39">
        <f t="shared" si="6"/>
        <v>545</v>
      </c>
      <c r="O19" s="39">
        <f t="shared" si="6"/>
        <v>627</v>
      </c>
      <c r="P19" s="39">
        <f t="shared" si="6"/>
        <v>729</v>
      </c>
      <c r="Q19" s="39">
        <f t="shared" si="6"/>
        <v>791</v>
      </c>
      <c r="R19" s="39">
        <f t="shared" si="6"/>
        <v>629</v>
      </c>
      <c r="S19" s="39">
        <f t="shared" si="6"/>
        <v>1691</v>
      </c>
      <c r="T19" s="40">
        <f t="shared" si="6"/>
        <v>9030</v>
      </c>
    </row>
    <row r="20" spans="2:20" s="7" customFormat="1" ht="13.5" customHeight="1" x14ac:dyDescent="0.15">
      <c r="B20" s="8"/>
      <c r="C20" s="41" t="s">
        <v>21</v>
      </c>
      <c r="D20" s="38">
        <f t="shared" si="6"/>
        <v>0</v>
      </c>
      <c r="E20" s="39">
        <f t="shared" si="6"/>
        <v>0</v>
      </c>
      <c r="F20" s="39">
        <f t="shared" si="6"/>
        <v>0</v>
      </c>
      <c r="G20" s="39">
        <f t="shared" si="6"/>
        <v>0</v>
      </c>
      <c r="H20" s="39">
        <f t="shared" si="6"/>
        <v>0</v>
      </c>
      <c r="I20" s="39">
        <f t="shared" si="6"/>
        <v>0</v>
      </c>
      <c r="J20" s="39">
        <f t="shared" si="6"/>
        <v>0</v>
      </c>
      <c r="K20" s="39">
        <f t="shared" si="6"/>
        <v>0</v>
      </c>
      <c r="L20" s="39">
        <f t="shared" si="6"/>
        <v>0</v>
      </c>
      <c r="M20" s="39">
        <f t="shared" si="6"/>
        <v>0</v>
      </c>
      <c r="N20" s="39">
        <f t="shared" si="6"/>
        <v>0</v>
      </c>
      <c r="O20" s="39">
        <f t="shared" si="6"/>
        <v>0</v>
      </c>
      <c r="P20" s="39">
        <f t="shared" si="6"/>
        <v>0</v>
      </c>
      <c r="Q20" s="39">
        <f t="shared" si="6"/>
        <v>0</v>
      </c>
      <c r="R20" s="39">
        <f t="shared" si="6"/>
        <v>0</v>
      </c>
      <c r="S20" s="39">
        <f t="shared" si="6"/>
        <v>0</v>
      </c>
      <c r="T20" s="40">
        <f t="shared" si="6"/>
        <v>0</v>
      </c>
    </row>
    <row r="21" spans="2:20" s="7" customFormat="1" ht="13.5" customHeight="1" x14ac:dyDescent="0.15">
      <c r="B21" s="8"/>
      <c r="C21" s="41" t="s">
        <v>22</v>
      </c>
      <c r="D21" s="38">
        <f t="shared" si="6"/>
        <v>275</v>
      </c>
      <c r="E21" s="39">
        <f t="shared" si="6"/>
        <v>321</v>
      </c>
      <c r="F21" s="39">
        <f t="shared" si="6"/>
        <v>409</v>
      </c>
      <c r="G21" s="39">
        <f t="shared" si="6"/>
        <v>448</v>
      </c>
      <c r="H21" s="39">
        <f t="shared" si="6"/>
        <v>331</v>
      </c>
      <c r="I21" s="39">
        <f t="shared" si="6"/>
        <v>301</v>
      </c>
      <c r="J21" s="39">
        <f t="shared" si="6"/>
        <v>372</v>
      </c>
      <c r="K21" s="39">
        <f t="shared" si="6"/>
        <v>453</v>
      </c>
      <c r="L21" s="39">
        <f t="shared" si="6"/>
        <v>554</v>
      </c>
      <c r="M21" s="39">
        <f t="shared" si="6"/>
        <v>554</v>
      </c>
      <c r="N21" s="39">
        <f t="shared" si="6"/>
        <v>545</v>
      </c>
      <c r="O21" s="39">
        <f t="shared" si="6"/>
        <v>627</v>
      </c>
      <c r="P21" s="39">
        <f t="shared" si="6"/>
        <v>729</v>
      </c>
      <c r="Q21" s="39">
        <f t="shared" si="6"/>
        <v>791</v>
      </c>
      <c r="R21" s="39">
        <f t="shared" si="6"/>
        <v>629</v>
      </c>
      <c r="S21" s="39">
        <f t="shared" si="6"/>
        <v>1691</v>
      </c>
      <c r="T21" s="40">
        <f t="shared" si="6"/>
        <v>9030</v>
      </c>
    </row>
    <row r="22" spans="2:20" s="47" customFormat="1" ht="13.5" customHeight="1" thickBot="1" x14ac:dyDescent="0.2">
      <c r="B22" s="42"/>
      <c r="C22" s="43" t="s">
        <v>23</v>
      </c>
      <c r="D22" s="44">
        <f t="shared" si="6"/>
        <v>41</v>
      </c>
      <c r="E22" s="45">
        <f t="shared" si="6"/>
        <v>39</v>
      </c>
      <c r="F22" s="45">
        <f t="shared" si="6"/>
        <v>61</v>
      </c>
      <c r="G22" s="45">
        <f t="shared" si="6"/>
        <v>51</v>
      </c>
      <c r="H22" s="45">
        <f t="shared" si="6"/>
        <v>42</v>
      </c>
      <c r="I22" s="45">
        <f t="shared" si="6"/>
        <v>58</v>
      </c>
      <c r="J22" s="45">
        <f t="shared" si="6"/>
        <v>66</v>
      </c>
      <c r="K22" s="45">
        <f t="shared" si="6"/>
        <v>69</v>
      </c>
      <c r="L22" s="45">
        <f t="shared" si="6"/>
        <v>71</v>
      </c>
      <c r="M22" s="45">
        <f t="shared" si="6"/>
        <v>90</v>
      </c>
      <c r="N22" s="45">
        <f t="shared" si="6"/>
        <v>108</v>
      </c>
      <c r="O22" s="45">
        <f t="shared" si="6"/>
        <v>166</v>
      </c>
      <c r="P22" s="45">
        <f t="shared" si="6"/>
        <v>204</v>
      </c>
      <c r="Q22" s="45">
        <f t="shared" si="6"/>
        <v>220</v>
      </c>
      <c r="R22" s="45">
        <f t="shared" si="6"/>
        <v>161</v>
      </c>
      <c r="S22" s="45">
        <f t="shared" si="6"/>
        <v>550</v>
      </c>
      <c r="T22" s="46">
        <f t="shared" si="6"/>
        <v>1997</v>
      </c>
    </row>
    <row r="23" spans="2:20" x14ac:dyDescent="0.15">
      <c r="D23" s="48"/>
    </row>
  </sheetData>
  <mergeCells count="4">
    <mergeCell ref="B2:B22"/>
    <mergeCell ref="D2:T2"/>
    <mergeCell ref="D9:T9"/>
    <mergeCell ref="D16:T16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C0101_人口規模</vt:lpstr>
    </vt:vector>
  </TitlesOfParts>
  <Company>AAS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石川 敬子</dc:creator>
  <cp:lastModifiedBy>石川 敬子</cp:lastModifiedBy>
  <dcterms:created xsi:type="dcterms:W3CDTF">2023-02-01T10:28:12Z</dcterms:created>
  <dcterms:modified xsi:type="dcterms:W3CDTF">2023-02-01T10:28:13Z</dcterms:modified>
</cp:coreProperties>
</file>