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049090\Desktop\"/>
    </mc:Choice>
  </mc:AlternateContent>
  <bookViews>
    <workbookView xWindow="0" yWindow="0" windowWidth="20985" windowHeight="3240"/>
  </bookViews>
  <sheets>
    <sheet name="C0101_人口規模" sheetId="2" r:id="rId1"/>
  </sheets>
  <calcPr calcId="152511"/>
</workbook>
</file>

<file path=xl/calcChain.xml><?xml version="1.0" encoding="utf-8"?>
<calcChain xmlns="http://schemas.openxmlformats.org/spreadsheetml/2006/main">
  <c r="M22" i="2" l="1"/>
  <c r="E22" i="2"/>
  <c r="N21" i="2"/>
  <c r="F21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T14" i="2" s="1"/>
  <c r="T13" i="2"/>
  <c r="T12" i="2"/>
  <c r="T11" i="2"/>
  <c r="T15" i="2" s="1"/>
  <c r="S8" i="2"/>
  <c r="S22" i="2" s="1"/>
  <c r="R8" i="2"/>
  <c r="R22" i="2" s="1"/>
  <c r="Q8" i="2"/>
  <c r="Q22" i="2" s="1"/>
  <c r="P8" i="2"/>
  <c r="P22" i="2" s="1"/>
  <c r="O8" i="2"/>
  <c r="O22" i="2" s="1"/>
  <c r="N8" i="2"/>
  <c r="N22" i="2" s="1"/>
  <c r="M8" i="2"/>
  <c r="L8" i="2"/>
  <c r="L22" i="2" s="1"/>
  <c r="K8" i="2"/>
  <c r="K22" i="2" s="1"/>
  <c r="J8" i="2"/>
  <c r="J22" i="2" s="1"/>
  <c r="I8" i="2"/>
  <c r="I22" i="2" s="1"/>
  <c r="H8" i="2"/>
  <c r="H22" i="2" s="1"/>
  <c r="G8" i="2"/>
  <c r="G22" i="2" s="1"/>
  <c r="F8" i="2"/>
  <c r="F22" i="2" s="1"/>
  <c r="E8" i="2"/>
  <c r="D8" i="2"/>
  <c r="D22" i="2" s="1"/>
  <c r="S7" i="2"/>
  <c r="S21" i="2" s="1"/>
  <c r="R7" i="2"/>
  <c r="R21" i="2" s="1"/>
  <c r="Q7" i="2"/>
  <c r="Q21" i="2" s="1"/>
  <c r="P7" i="2"/>
  <c r="P21" i="2" s="1"/>
  <c r="O7" i="2"/>
  <c r="O21" i="2" s="1"/>
  <c r="N7" i="2"/>
  <c r="M7" i="2"/>
  <c r="M21" i="2" s="1"/>
  <c r="L7" i="2"/>
  <c r="L21" i="2" s="1"/>
  <c r="K7" i="2"/>
  <c r="K21" i="2" s="1"/>
  <c r="J7" i="2"/>
  <c r="J21" i="2" s="1"/>
  <c r="I7" i="2"/>
  <c r="I21" i="2" s="1"/>
  <c r="H7" i="2"/>
  <c r="H21" i="2" s="1"/>
  <c r="G7" i="2"/>
  <c r="G21" i="2" s="1"/>
  <c r="F7" i="2"/>
  <c r="E7" i="2"/>
  <c r="E21" i="2" s="1"/>
  <c r="D7" i="2"/>
  <c r="D21" i="2" s="1"/>
  <c r="T6" i="2"/>
  <c r="T20" i="2" s="1"/>
  <c r="T5" i="2"/>
  <c r="T19" i="2" s="1"/>
  <c r="T4" i="2"/>
  <c r="T8" i="2" s="1"/>
  <c r="T22" i="2" l="1"/>
  <c r="T18" i="2"/>
  <c r="T7" i="2"/>
  <c r="T21" i="2" s="1"/>
</calcChain>
</file>

<file path=xl/sharedStrings.xml><?xml version="1.0" encoding="utf-8"?>
<sst xmlns="http://schemas.openxmlformats.org/spreadsheetml/2006/main" count="70" uniqueCount="25">
  <si>
    <t>多治見市</t>
    <rPh sb="0" eb="3">
      <t>タジミ</t>
    </rPh>
    <rPh sb="3" eb="4">
      <t>シ</t>
    </rPh>
    <phoneticPr fontId="1"/>
  </si>
  <si>
    <t>男</t>
    <rPh sb="0" eb="1">
      <t>オトコ</t>
    </rPh>
    <phoneticPr fontId="1"/>
  </si>
  <si>
    <t>0～4歳</t>
    <rPh sb="3" eb="4">
      <t>サイ</t>
    </rPh>
    <phoneticPr fontId="1"/>
  </si>
  <si>
    <t>5～9歳</t>
    <rPh sb="3" eb="4">
      <t>サイ</t>
    </rPh>
    <phoneticPr fontId="1"/>
  </si>
  <si>
    <t>10～14歳</t>
    <rPh sb="5" eb="6">
      <t>サイ</t>
    </rPh>
    <phoneticPr fontId="1"/>
  </si>
  <si>
    <t>15～19歳</t>
    <rPh sb="5" eb="6">
      <t>サイ</t>
    </rPh>
    <phoneticPr fontId="1"/>
  </si>
  <si>
    <t>20～24歳</t>
    <rPh sb="5" eb="6">
      <t>サイ</t>
    </rPh>
    <phoneticPr fontId="1"/>
  </si>
  <si>
    <t>25～29歳</t>
    <rPh sb="5" eb="6">
      <t>サイ</t>
    </rPh>
    <phoneticPr fontId="1"/>
  </si>
  <si>
    <t>30～34歳</t>
    <rPh sb="5" eb="6">
      <t>サイ</t>
    </rPh>
    <phoneticPr fontId="1"/>
  </si>
  <si>
    <t>35～39歳</t>
    <rPh sb="5" eb="6">
      <t>サイ</t>
    </rPh>
    <phoneticPr fontId="1"/>
  </si>
  <si>
    <t>40～44歳</t>
    <rPh sb="5" eb="6">
      <t>サイ</t>
    </rPh>
    <phoneticPr fontId="1"/>
  </si>
  <si>
    <t>45～49歳</t>
    <rPh sb="5" eb="6">
      <t>サイ</t>
    </rPh>
    <phoneticPr fontId="1"/>
  </si>
  <si>
    <t>50～54歳</t>
    <rPh sb="5" eb="6">
      <t>サイ</t>
    </rPh>
    <phoneticPr fontId="1"/>
  </si>
  <si>
    <t>55～59歳</t>
    <rPh sb="5" eb="6">
      <t>サイ</t>
    </rPh>
    <phoneticPr fontId="1"/>
  </si>
  <si>
    <t>60～64歳</t>
    <rPh sb="5" eb="6">
      <t>サイ</t>
    </rPh>
    <phoneticPr fontId="1"/>
  </si>
  <si>
    <t>65～69歳</t>
    <rPh sb="5" eb="6">
      <t>サイ</t>
    </rPh>
    <phoneticPr fontId="1"/>
  </si>
  <si>
    <t>70～74歳</t>
    <rPh sb="5" eb="6">
      <t>サイ</t>
    </rPh>
    <phoneticPr fontId="1"/>
  </si>
  <si>
    <t>75歳以上</t>
    <rPh sb="2" eb="3">
      <t>サイ</t>
    </rPh>
    <rPh sb="3" eb="5">
      <t>イジョウ</t>
    </rPh>
    <phoneticPr fontId="1"/>
  </si>
  <si>
    <t>合計</t>
    <rPh sb="0" eb="2">
      <t>ゴウケイ</t>
    </rPh>
    <phoneticPr fontId="1"/>
  </si>
  <si>
    <t>行政区域</t>
    <rPh sb="0" eb="2">
      <t>ギョウセイ</t>
    </rPh>
    <rPh sb="2" eb="4">
      <t>クイキ</t>
    </rPh>
    <phoneticPr fontId="1"/>
  </si>
  <si>
    <t>都市計画区域</t>
    <rPh sb="0" eb="2">
      <t>トシ</t>
    </rPh>
    <rPh sb="2" eb="4">
      <t>ケイカク</t>
    </rPh>
    <rPh sb="4" eb="6">
      <t>クイキ</t>
    </rPh>
    <phoneticPr fontId="1"/>
  </si>
  <si>
    <t>　市街化区域</t>
    <rPh sb="1" eb="4">
      <t>シガイカ</t>
    </rPh>
    <rPh sb="4" eb="6">
      <t>クイキ</t>
    </rPh>
    <phoneticPr fontId="1"/>
  </si>
  <si>
    <t>　市街化調整区域</t>
    <rPh sb="1" eb="4">
      <t>シガイカ</t>
    </rPh>
    <rPh sb="4" eb="6">
      <t>チョウセイ</t>
    </rPh>
    <rPh sb="6" eb="8">
      <t>クイキ</t>
    </rPh>
    <phoneticPr fontId="1"/>
  </si>
  <si>
    <t>都市計画区域外</t>
    <rPh sb="0" eb="2">
      <t>トシ</t>
    </rPh>
    <rPh sb="2" eb="4">
      <t>ケイカク</t>
    </rPh>
    <rPh sb="4" eb="6">
      <t>クイキ</t>
    </rPh>
    <rPh sb="6" eb="7">
      <t>ガイ</t>
    </rPh>
    <phoneticPr fontId="1"/>
  </si>
  <si>
    <t>女</t>
    <rPh sb="0" eb="1">
      <t>オンナ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</si>
</sst>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2"/>
      <charset val="128"/>
    </font>
    <font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rgb="FFB2B2B2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rgb="FFB2B2B2"/>
      </top>
      <bottom style="thin">
        <color rgb="FFB2B2B2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rgb="FFB2B2B2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4">
    <xf numFmtId="0" fontId="0" fillId="0" borderId="0">
      <alignment vertical="center"/>
    </xf>
    <xf numFmtId="0" fontId="2" fillId="0" borderId="0">
      <alignment vertical="center"/>
    </xf>
    <xf numFmtId="0" fontId="2" fillId="2" borderId="1" applyNumberFormat="0" applyFont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2" fillId="0" borderId="0" xfId="1">
      <alignment vertical="center"/>
    </xf>
    <xf numFmtId="0" fontId="3" fillId="3" borderId="2" xfId="2" applyFont="1" applyFill="1" applyBorder="1" applyAlignment="1">
      <alignment horizontal="center" vertical="center" wrapText="1"/>
    </xf>
    <xf numFmtId="0" fontId="4" fillId="3" borderId="3" xfId="1" applyFont="1" applyFill="1" applyBorder="1">
      <alignment vertical="center"/>
    </xf>
    <xf numFmtId="0" fontId="4" fillId="3" borderId="4" xfId="1" applyFont="1" applyFill="1" applyBorder="1" applyAlignment="1">
      <alignment horizontal="center" vertical="center"/>
    </xf>
    <xf numFmtId="0" fontId="4" fillId="3" borderId="5" xfId="1" applyFont="1" applyFill="1" applyBorder="1" applyAlignment="1">
      <alignment horizontal="center" vertical="center"/>
    </xf>
    <xf numFmtId="0" fontId="4" fillId="3" borderId="6" xfId="1" applyFont="1" applyFill="1" applyBorder="1" applyAlignment="1">
      <alignment horizontal="center" vertical="center"/>
    </xf>
    <xf numFmtId="0" fontId="5" fillId="0" borderId="0" xfId="1" applyFont="1">
      <alignment vertical="center"/>
    </xf>
    <xf numFmtId="0" fontId="3" fillId="3" borderId="7" xfId="2" applyFont="1" applyFill="1" applyBorder="1" applyAlignment="1">
      <alignment horizontal="center" vertical="center"/>
    </xf>
    <xf numFmtId="0" fontId="4" fillId="3" borderId="8" xfId="1" applyFont="1" applyFill="1" applyBorder="1">
      <alignment vertical="center"/>
    </xf>
    <xf numFmtId="0" fontId="4" fillId="3" borderId="9" xfId="1" applyFont="1" applyFill="1" applyBorder="1">
      <alignment vertical="center"/>
    </xf>
    <xf numFmtId="0" fontId="4" fillId="3" borderId="10" xfId="1" applyFont="1" applyFill="1" applyBorder="1">
      <alignment vertical="center"/>
    </xf>
    <xf numFmtId="0" fontId="4" fillId="3" borderId="11" xfId="1" applyFont="1" applyFill="1" applyBorder="1" applyAlignment="1">
      <alignment horizontal="center" vertical="center"/>
    </xf>
    <xf numFmtId="0" fontId="4" fillId="0" borderId="12" xfId="1" applyFont="1" applyBorder="1" applyAlignment="1">
      <alignment horizontal="left" vertical="center"/>
    </xf>
    <xf numFmtId="38" fontId="4" fillId="0" borderId="13" xfId="3" applyFont="1" applyBorder="1">
      <alignment vertical="center"/>
    </xf>
    <xf numFmtId="38" fontId="4" fillId="0" borderId="14" xfId="3" applyFont="1" applyBorder="1">
      <alignment vertical="center"/>
    </xf>
    <xf numFmtId="38" fontId="4" fillId="0" borderId="0" xfId="3" applyFont="1">
      <alignment vertical="center"/>
    </xf>
    <xf numFmtId="38" fontId="4" fillId="0" borderId="15" xfId="3" applyFont="1" applyBorder="1">
      <alignment vertical="center"/>
    </xf>
    <xf numFmtId="0" fontId="4" fillId="0" borderId="16" xfId="1" applyFont="1" applyBorder="1" applyAlignment="1">
      <alignment vertical="center"/>
    </xf>
    <xf numFmtId="38" fontId="4" fillId="0" borderId="17" xfId="3" applyFont="1" applyBorder="1">
      <alignment vertical="center"/>
    </xf>
    <xf numFmtId="38" fontId="4" fillId="0" borderId="18" xfId="3" applyFont="1" applyBorder="1">
      <alignment vertical="center"/>
    </xf>
    <xf numFmtId="38" fontId="4" fillId="0" borderId="19" xfId="3" applyFont="1" applyBorder="1">
      <alignment vertical="center"/>
    </xf>
    <xf numFmtId="38" fontId="4" fillId="0" borderId="20" xfId="1" applyNumberFormat="1" applyFont="1" applyBorder="1">
      <alignment vertical="center"/>
    </xf>
    <xf numFmtId="0" fontId="4" fillId="0" borderId="21" xfId="1" applyFont="1" applyBorder="1">
      <alignment vertical="center"/>
    </xf>
    <xf numFmtId="38" fontId="4" fillId="0" borderId="20" xfId="3" applyFont="1" applyBorder="1">
      <alignment vertical="center"/>
    </xf>
    <xf numFmtId="0" fontId="4" fillId="0" borderId="22" xfId="1" applyFont="1" applyBorder="1">
      <alignment vertical="center"/>
    </xf>
    <xf numFmtId="38" fontId="4" fillId="0" borderId="23" xfId="3" applyFont="1" applyBorder="1">
      <alignment vertical="center"/>
    </xf>
    <xf numFmtId="38" fontId="4" fillId="0" borderId="24" xfId="3" applyFont="1" applyBorder="1">
      <alignment vertical="center"/>
    </xf>
    <xf numFmtId="0" fontId="4" fillId="3" borderId="13" xfId="1" applyFont="1" applyFill="1" applyBorder="1">
      <alignment vertical="center"/>
    </xf>
    <xf numFmtId="0" fontId="4" fillId="3" borderId="14" xfId="1" applyFont="1" applyFill="1" applyBorder="1">
      <alignment vertical="center"/>
    </xf>
    <xf numFmtId="0" fontId="4" fillId="3" borderId="25" xfId="1" applyFont="1" applyFill="1" applyBorder="1" applyAlignment="1">
      <alignment horizontal="center" vertical="center"/>
    </xf>
    <xf numFmtId="38" fontId="4" fillId="0" borderId="26" xfId="1" applyNumberFormat="1" applyFont="1" applyBorder="1">
      <alignment vertical="center"/>
    </xf>
    <xf numFmtId="38" fontId="4" fillId="0" borderId="27" xfId="1" applyNumberFormat="1" applyFont="1" applyBorder="1">
      <alignment vertical="center"/>
    </xf>
    <xf numFmtId="38" fontId="4" fillId="0" borderId="28" xfId="1" applyNumberFormat="1" applyFont="1" applyBorder="1">
      <alignment vertical="center"/>
    </xf>
    <xf numFmtId="38" fontId="4" fillId="0" borderId="17" xfId="1" applyNumberFormat="1" applyFont="1" applyBorder="1">
      <alignment vertical="center"/>
    </xf>
    <xf numFmtId="38" fontId="4" fillId="0" borderId="18" xfId="1" applyNumberFormat="1" applyFont="1" applyBorder="1">
      <alignment vertical="center"/>
    </xf>
    <xf numFmtId="0" fontId="4" fillId="0" borderId="16" xfId="1" applyFont="1" applyBorder="1">
      <alignment vertical="center"/>
    </xf>
    <xf numFmtId="0" fontId="3" fillId="3" borderId="29" xfId="2" applyFont="1" applyFill="1" applyBorder="1" applyAlignment="1">
      <alignment horizontal="center" vertical="center"/>
    </xf>
    <xf numFmtId="38" fontId="4" fillId="0" borderId="30" xfId="1" applyNumberFormat="1" applyFont="1" applyBorder="1" applyAlignment="1">
      <alignment horizontal="left" vertical="center"/>
    </xf>
    <xf numFmtId="38" fontId="4" fillId="0" borderId="31" xfId="3" applyFont="1" applyBorder="1" applyAlignment="1">
      <alignment horizontal="right" vertical="center"/>
    </xf>
    <xf numFmtId="38" fontId="4" fillId="0" borderId="32" xfId="3" applyFont="1" applyBorder="1" applyAlignment="1">
      <alignment horizontal="right" vertical="center"/>
    </xf>
    <xf numFmtId="38" fontId="4" fillId="4" borderId="23" xfId="3" applyFont="1" applyFill="1" applyBorder="1" applyAlignment="1">
      <alignment horizontal="right" vertical="center"/>
    </xf>
    <xf numFmtId="38" fontId="5" fillId="0" borderId="0" xfId="1" applyNumberFormat="1" applyFont="1" applyAlignment="1">
      <alignment horizontal="left" vertical="center"/>
    </xf>
    <xf numFmtId="0" fontId="2" fillId="0" borderId="0" xfId="1" applyBorder="1">
      <alignment vertical="center"/>
    </xf>
  </cellXfs>
  <cellStyles count="4">
    <cellStyle name="メモ 2" xfId="2"/>
    <cellStyle name="桁区切り 2" xfId="3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:T23"/>
  <sheetViews>
    <sheetView tabSelected="1" workbookViewId="0"/>
  </sheetViews>
  <sheetFormatPr defaultRowHeight="13.5" x14ac:dyDescent="0.15"/>
  <cols>
    <col min="1" max="2" width="9" style="1"/>
    <col min="3" max="3" width="16.625" style="1" customWidth="1"/>
    <col min="4" max="20" width="8.625" style="1" customWidth="1"/>
    <col min="21" max="16384" width="9" style="1"/>
  </cols>
  <sheetData>
    <row r="1" spans="2:20" ht="14.25" thickBot="1" x14ac:dyDescent="0.2"/>
    <row r="2" spans="2:20" s="7" customFormat="1" ht="13.5" customHeight="1" thickBot="1" x14ac:dyDescent="0.2">
      <c r="B2" s="2" t="s">
        <v>0</v>
      </c>
      <c r="C2" s="3"/>
      <c r="D2" s="4" t="s">
        <v>1</v>
      </c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6"/>
    </row>
    <row r="3" spans="2:20" s="7" customFormat="1" ht="13.5" customHeight="1" thickBot="1" x14ac:dyDescent="0.2">
      <c r="B3" s="8"/>
      <c r="C3" s="9"/>
      <c r="D3" s="10" t="s">
        <v>2</v>
      </c>
      <c r="E3" s="11" t="s">
        <v>3</v>
      </c>
      <c r="F3" s="11" t="s">
        <v>4</v>
      </c>
      <c r="G3" s="11" t="s">
        <v>5</v>
      </c>
      <c r="H3" s="11" t="s">
        <v>6</v>
      </c>
      <c r="I3" s="11" t="s">
        <v>7</v>
      </c>
      <c r="J3" s="11" t="s">
        <v>8</v>
      </c>
      <c r="K3" s="11" t="s">
        <v>9</v>
      </c>
      <c r="L3" s="11" t="s">
        <v>10</v>
      </c>
      <c r="M3" s="11" t="s">
        <v>11</v>
      </c>
      <c r="N3" s="11" t="s">
        <v>12</v>
      </c>
      <c r="O3" s="11" t="s">
        <v>13</v>
      </c>
      <c r="P3" s="11" t="s">
        <v>14</v>
      </c>
      <c r="Q3" s="11" t="s">
        <v>15</v>
      </c>
      <c r="R3" s="11" t="s">
        <v>16</v>
      </c>
      <c r="S3" s="11" t="s">
        <v>17</v>
      </c>
      <c r="T3" s="12" t="s">
        <v>18</v>
      </c>
    </row>
    <row r="4" spans="2:20" s="7" customFormat="1" ht="13.5" customHeight="1" x14ac:dyDescent="0.15">
      <c r="B4" s="8"/>
      <c r="C4" s="13" t="s">
        <v>19</v>
      </c>
      <c r="D4" s="14">
        <v>2024</v>
      </c>
      <c r="E4" s="15">
        <v>2398</v>
      </c>
      <c r="F4" s="15">
        <v>2617</v>
      </c>
      <c r="G4" s="15">
        <v>2750</v>
      </c>
      <c r="H4" s="15">
        <v>2434</v>
      </c>
      <c r="I4" s="15">
        <v>2453</v>
      </c>
      <c r="J4" s="15">
        <v>2818</v>
      </c>
      <c r="K4" s="15">
        <v>3284</v>
      </c>
      <c r="L4" s="15">
        <v>4071</v>
      </c>
      <c r="M4" s="15">
        <v>3806</v>
      </c>
      <c r="N4" s="15">
        <v>3547</v>
      </c>
      <c r="O4" s="15">
        <v>3418</v>
      </c>
      <c r="P4" s="15">
        <v>3871</v>
      </c>
      <c r="Q4" s="15">
        <v>4628</v>
      </c>
      <c r="R4" s="15">
        <v>3537</v>
      </c>
      <c r="S4" s="16">
        <v>5722</v>
      </c>
      <c r="T4" s="17">
        <f>SUM(D4:S4)</f>
        <v>53378</v>
      </c>
    </row>
    <row r="5" spans="2:20" s="7" customFormat="1" ht="13.5" customHeight="1" x14ac:dyDescent="0.15">
      <c r="B5" s="8"/>
      <c r="C5" s="18" t="s">
        <v>20</v>
      </c>
      <c r="D5" s="19">
        <v>2024</v>
      </c>
      <c r="E5" s="20">
        <v>2398</v>
      </c>
      <c r="F5" s="20">
        <v>2617</v>
      </c>
      <c r="G5" s="20">
        <v>2750</v>
      </c>
      <c r="H5" s="20">
        <v>2434</v>
      </c>
      <c r="I5" s="20">
        <v>2453</v>
      </c>
      <c r="J5" s="20">
        <v>2818</v>
      </c>
      <c r="K5" s="20">
        <v>3284</v>
      </c>
      <c r="L5" s="20">
        <v>4071</v>
      </c>
      <c r="M5" s="20">
        <v>3806</v>
      </c>
      <c r="N5" s="20">
        <v>3547</v>
      </c>
      <c r="O5" s="20">
        <v>3418</v>
      </c>
      <c r="P5" s="20">
        <v>3871</v>
      </c>
      <c r="Q5" s="20">
        <v>4628</v>
      </c>
      <c r="R5" s="20">
        <v>3537</v>
      </c>
      <c r="S5" s="21">
        <v>5722</v>
      </c>
      <c r="T5" s="22">
        <f>SUM(D5:S5)</f>
        <v>53378</v>
      </c>
    </row>
    <row r="6" spans="2:20" s="7" customFormat="1" ht="13.5" customHeight="1" x14ac:dyDescent="0.15">
      <c r="B6" s="8"/>
      <c r="C6" s="23" t="s">
        <v>21</v>
      </c>
      <c r="D6" s="21">
        <v>1894.1741604042666</v>
      </c>
      <c r="E6" s="20">
        <v>2284.9946775542935</v>
      </c>
      <c r="F6" s="20">
        <v>2465.1407730468368</v>
      </c>
      <c r="G6" s="20">
        <v>2566.3029133098571</v>
      </c>
      <c r="H6" s="20">
        <v>2260.5834383496008</v>
      </c>
      <c r="I6" s="20">
        <v>2300.0698552838385</v>
      </c>
      <c r="J6" s="20">
        <v>2646.7055001864614</v>
      </c>
      <c r="K6" s="20">
        <v>3054.6103599361695</v>
      </c>
      <c r="L6" s="20">
        <v>3758.0244405801304</v>
      </c>
      <c r="M6" s="20">
        <v>3525.78798899086</v>
      </c>
      <c r="N6" s="20">
        <v>3300.4891646410592</v>
      </c>
      <c r="O6" s="20">
        <v>3198.6122855113449</v>
      </c>
      <c r="P6" s="20">
        <v>3625.6208275186486</v>
      </c>
      <c r="Q6" s="20">
        <v>4345.5932073824233</v>
      </c>
      <c r="R6" s="20">
        <v>3272.3224557005137</v>
      </c>
      <c r="S6" s="20">
        <v>5331.4555903650144</v>
      </c>
      <c r="T6" s="24">
        <f>SUM(D6:S6)</f>
        <v>49830.487638761319</v>
      </c>
    </row>
    <row r="7" spans="2:20" s="7" customFormat="1" ht="13.5" customHeight="1" x14ac:dyDescent="0.15">
      <c r="B7" s="8"/>
      <c r="C7" s="23" t="s">
        <v>22</v>
      </c>
      <c r="D7" s="21">
        <f>D5-D6</f>
        <v>129.82583959573344</v>
      </c>
      <c r="E7" s="21">
        <f t="shared" ref="E7:S7" si="0">E5-E6</f>
        <v>113.0053224457065</v>
      </c>
      <c r="F7" s="21">
        <f t="shared" si="0"/>
        <v>151.85922695316322</v>
      </c>
      <c r="G7" s="21">
        <f t="shared" si="0"/>
        <v>183.6970866901429</v>
      </c>
      <c r="H7" s="21">
        <f t="shared" si="0"/>
        <v>173.41656165039922</v>
      </c>
      <c r="I7" s="21">
        <f t="shared" si="0"/>
        <v>152.93014471616152</v>
      </c>
      <c r="J7" s="21">
        <f t="shared" si="0"/>
        <v>171.29449981353855</v>
      </c>
      <c r="K7" s="21">
        <f t="shared" si="0"/>
        <v>229.38964006383048</v>
      </c>
      <c r="L7" s="21">
        <f t="shared" si="0"/>
        <v>312.97555941986957</v>
      </c>
      <c r="M7" s="21">
        <f t="shared" si="0"/>
        <v>280.21201100914004</v>
      </c>
      <c r="N7" s="21">
        <f t="shared" si="0"/>
        <v>246.51083535894077</v>
      </c>
      <c r="O7" s="21">
        <f t="shared" si="0"/>
        <v>219.38771448865509</v>
      </c>
      <c r="P7" s="21">
        <f t="shared" si="0"/>
        <v>245.37917248135136</v>
      </c>
      <c r="Q7" s="21">
        <f t="shared" si="0"/>
        <v>282.40679261757668</v>
      </c>
      <c r="R7" s="21">
        <f t="shared" si="0"/>
        <v>264.67754429948627</v>
      </c>
      <c r="S7" s="21">
        <f t="shared" si="0"/>
        <v>390.54440963498564</v>
      </c>
      <c r="T7" s="24">
        <f t="shared" ref="T7" si="1">SUM(D7:S7)</f>
        <v>3547.512361238681</v>
      </c>
    </row>
    <row r="8" spans="2:20" s="7" customFormat="1" ht="13.5" customHeight="1" thickBot="1" x14ac:dyDescent="0.2">
      <c r="B8" s="8"/>
      <c r="C8" s="25" t="s">
        <v>23</v>
      </c>
      <c r="D8" s="21">
        <f t="shared" ref="D8:T8" si="2">(D4-D5)</f>
        <v>0</v>
      </c>
      <c r="E8" s="21">
        <f t="shared" si="2"/>
        <v>0</v>
      </c>
      <c r="F8" s="21">
        <f t="shared" si="2"/>
        <v>0</v>
      </c>
      <c r="G8" s="21">
        <f t="shared" si="2"/>
        <v>0</v>
      </c>
      <c r="H8" s="21">
        <f t="shared" si="2"/>
        <v>0</v>
      </c>
      <c r="I8" s="21">
        <f t="shared" si="2"/>
        <v>0</v>
      </c>
      <c r="J8" s="21">
        <f t="shared" si="2"/>
        <v>0</v>
      </c>
      <c r="K8" s="21">
        <f t="shared" si="2"/>
        <v>0</v>
      </c>
      <c r="L8" s="21">
        <f t="shared" si="2"/>
        <v>0</v>
      </c>
      <c r="M8" s="21">
        <f t="shared" si="2"/>
        <v>0</v>
      </c>
      <c r="N8" s="21">
        <f t="shared" si="2"/>
        <v>0</v>
      </c>
      <c r="O8" s="21">
        <f t="shared" si="2"/>
        <v>0</v>
      </c>
      <c r="P8" s="21">
        <f t="shared" si="2"/>
        <v>0</v>
      </c>
      <c r="Q8" s="21">
        <f t="shared" si="2"/>
        <v>0</v>
      </c>
      <c r="R8" s="21">
        <f t="shared" si="2"/>
        <v>0</v>
      </c>
      <c r="S8" s="21">
        <f t="shared" si="2"/>
        <v>0</v>
      </c>
      <c r="T8" s="26">
        <f t="shared" si="2"/>
        <v>0</v>
      </c>
    </row>
    <row r="9" spans="2:20" s="7" customFormat="1" ht="13.5" customHeight="1" thickBot="1" x14ac:dyDescent="0.2">
      <c r="B9" s="8"/>
      <c r="C9" s="3"/>
      <c r="D9" s="4" t="s">
        <v>24</v>
      </c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6"/>
    </row>
    <row r="10" spans="2:20" s="7" customFormat="1" ht="13.5" customHeight="1" thickBot="1" x14ac:dyDescent="0.2">
      <c r="B10" s="8"/>
      <c r="C10" s="9"/>
      <c r="D10" s="10" t="s">
        <v>2</v>
      </c>
      <c r="E10" s="11" t="s">
        <v>3</v>
      </c>
      <c r="F10" s="11" t="s">
        <v>4</v>
      </c>
      <c r="G10" s="11" t="s">
        <v>5</v>
      </c>
      <c r="H10" s="11" t="s">
        <v>6</v>
      </c>
      <c r="I10" s="11" t="s">
        <v>7</v>
      </c>
      <c r="J10" s="11" t="s">
        <v>8</v>
      </c>
      <c r="K10" s="11" t="s">
        <v>9</v>
      </c>
      <c r="L10" s="11" t="s">
        <v>10</v>
      </c>
      <c r="M10" s="11" t="s">
        <v>11</v>
      </c>
      <c r="N10" s="11" t="s">
        <v>12</v>
      </c>
      <c r="O10" s="11" t="s">
        <v>13</v>
      </c>
      <c r="P10" s="11" t="s">
        <v>14</v>
      </c>
      <c r="Q10" s="11" t="s">
        <v>15</v>
      </c>
      <c r="R10" s="11" t="s">
        <v>16</v>
      </c>
      <c r="S10" s="11" t="s">
        <v>17</v>
      </c>
      <c r="T10" s="12" t="s">
        <v>18</v>
      </c>
    </row>
    <row r="11" spans="2:20" s="7" customFormat="1" ht="13.5" customHeight="1" x14ac:dyDescent="0.15">
      <c r="B11" s="8"/>
      <c r="C11" s="13" t="s">
        <v>19</v>
      </c>
      <c r="D11" s="14">
        <v>1976</v>
      </c>
      <c r="E11" s="15">
        <v>2246</v>
      </c>
      <c r="F11" s="15">
        <v>2394</v>
      </c>
      <c r="G11" s="15">
        <v>2779</v>
      </c>
      <c r="H11" s="15">
        <v>2483</v>
      </c>
      <c r="I11" s="15">
        <v>2535</v>
      </c>
      <c r="J11" s="15">
        <v>2799</v>
      </c>
      <c r="K11" s="15">
        <v>3197</v>
      </c>
      <c r="L11" s="15">
        <v>4001</v>
      </c>
      <c r="M11" s="15">
        <v>3900</v>
      </c>
      <c r="N11" s="15">
        <v>3715</v>
      </c>
      <c r="O11" s="15">
        <v>3752</v>
      </c>
      <c r="P11" s="15">
        <v>4041</v>
      </c>
      <c r="Q11" s="15">
        <v>4899</v>
      </c>
      <c r="R11" s="15">
        <v>3910</v>
      </c>
      <c r="S11" s="15">
        <v>8436</v>
      </c>
      <c r="T11" s="27">
        <f>SUM(D11:S11)</f>
        <v>57063</v>
      </c>
    </row>
    <row r="12" spans="2:20" s="7" customFormat="1" ht="13.5" customHeight="1" x14ac:dyDescent="0.15">
      <c r="B12" s="8"/>
      <c r="C12" s="18" t="s">
        <v>20</v>
      </c>
      <c r="D12" s="19">
        <v>1976</v>
      </c>
      <c r="E12" s="20">
        <v>2246</v>
      </c>
      <c r="F12" s="20">
        <v>2394</v>
      </c>
      <c r="G12" s="20">
        <v>2779</v>
      </c>
      <c r="H12" s="20">
        <v>2483</v>
      </c>
      <c r="I12" s="20">
        <v>2535</v>
      </c>
      <c r="J12" s="20">
        <v>2799</v>
      </c>
      <c r="K12" s="20">
        <v>3197</v>
      </c>
      <c r="L12" s="20">
        <v>4001</v>
      </c>
      <c r="M12" s="20">
        <v>3900</v>
      </c>
      <c r="N12" s="20">
        <v>3715</v>
      </c>
      <c r="O12" s="20">
        <v>3752</v>
      </c>
      <c r="P12" s="20">
        <v>4041</v>
      </c>
      <c r="Q12" s="20">
        <v>4899</v>
      </c>
      <c r="R12" s="20">
        <v>3910</v>
      </c>
      <c r="S12" s="20">
        <v>8436</v>
      </c>
      <c r="T12" s="24">
        <f t="shared" ref="T12:T14" si="3">SUM(D12:S12)</f>
        <v>57063</v>
      </c>
    </row>
    <row r="13" spans="2:20" s="7" customFormat="1" ht="13.5" customHeight="1" x14ac:dyDescent="0.15">
      <c r="B13" s="8"/>
      <c r="C13" s="23" t="s">
        <v>21</v>
      </c>
      <c r="D13" s="21">
        <v>1858.8067067632048</v>
      </c>
      <c r="E13" s="20">
        <v>2123.9227556754131</v>
      </c>
      <c r="F13" s="20">
        <v>2238.034570960564</v>
      </c>
      <c r="G13" s="20">
        <v>2599.6161859305521</v>
      </c>
      <c r="H13" s="20">
        <v>2354.2819626777746</v>
      </c>
      <c r="I13" s="20">
        <v>2403.2083556460698</v>
      </c>
      <c r="J13" s="20">
        <v>2619.78225899571</v>
      </c>
      <c r="K13" s="20">
        <v>3012.4098863735512</v>
      </c>
      <c r="L13" s="20">
        <v>3772.5044649331899</v>
      </c>
      <c r="M13" s="20">
        <v>3626.6453229157419</v>
      </c>
      <c r="N13" s="20">
        <v>3497.3474973141711</v>
      </c>
      <c r="O13" s="20">
        <v>3520.1146494864101</v>
      </c>
      <c r="P13" s="20">
        <v>3807.0432587493874</v>
      </c>
      <c r="Q13" s="20">
        <v>4561.4281968360383</v>
      </c>
      <c r="R13" s="20">
        <v>3598.0355592571377</v>
      </c>
      <c r="S13" s="20">
        <v>7907.7990448783457</v>
      </c>
      <c r="T13" s="24">
        <f t="shared" si="3"/>
        <v>53500.980677393258</v>
      </c>
    </row>
    <row r="14" spans="2:20" s="7" customFormat="1" ht="13.5" customHeight="1" x14ac:dyDescent="0.15">
      <c r="B14" s="8"/>
      <c r="C14" s="23" t="s">
        <v>22</v>
      </c>
      <c r="D14" s="21">
        <f>D12-D13</f>
        <v>117.19329323679517</v>
      </c>
      <c r="E14" s="21">
        <f t="shared" ref="E14:S14" si="4">E12-E13</f>
        <v>122.0772443245869</v>
      </c>
      <c r="F14" s="21">
        <f t="shared" si="4"/>
        <v>155.965429039436</v>
      </c>
      <c r="G14" s="21">
        <f t="shared" si="4"/>
        <v>179.38381406944791</v>
      </c>
      <c r="H14" s="21">
        <f t="shared" si="4"/>
        <v>128.71803732222543</v>
      </c>
      <c r="I14" s="21">
        <f t="shared" si="4"/>
        <v>131.79164435393022</v>
      </c>
      <c r="J14" s="21">
        <f t="shared" si="4"/>
        <v>179.21774100429002</v>
      </c>
      <c r="K14" s="21">
        <f t="shared" si="4"/>
        <v>184.59011362644878</v>
      </c>
      <c r="L14" s="21">
        <f t="shared" si="4"/>
        <v>228.49553506681013</v>
      </c>
      <c r="M14" s="21">
        <f t="shared" si="4"/>
        <v>273.35467708425813</v>
      </c>
      <c r="N14" s="21">
        <f t="shared" si="4"/>
        <v>217.65250268582895</v>
      </c>
      <c r="O14" s="21">
        <f t="shared" si="4"/>
        <v>231.88535051358986</v>
      </c>
      <c r="P14" s="21">
        <f t="shared" si="4"/>
        <v>233.95674125061259</v>
      </c>
      <c r="Q14" s="21">
        <f t="shared" si="4"/>
        <v>337.5718031639617</v>
      </c>
      <c r="R14" s="21">
        <f t="shared" si="4"/>
        <v>311.96444074286228</v>
      </c>
      <c r="S14" s="21">
        <f t="shared" si="4"/>
        <v>528.20095512165426</v>
      </c>
      <c r="T14" s="24">
        <f t="shared" si="3"/>
        <v>3562.0193226067381</v>
      </c>
    </row>
    <row r="15" spans="2:20" s="7" customFormat="1" ht="13.5" customHeight="1" thickBot="1" x14ac:dyDescent="0.2">
      <c r="B15" s="8"/>
      <c r="C15" s="25" t="s">
        <v>23</v>
      </c>
      <c r="D15" s="21">
        <f>(D11-D12)</f>
        <v>0</v>
      </c>
      <c r="E15" s="21">
        <f>(E11-E12)</f>
        <v>0</v>
      </c>
      <c r="F15" s="21">
        <f t="shared" ref="F15:T15" si="5">(F11-F12)</f>
        <v>0</v>
      </c>
      <c r="G15" s="21">
        <f t="shared" si="5"/>
        <v>0</v>
      </c>
      <c r="H15" s="21">
        <f t="shared" si="5"/>
        <v>0</v>
      </c>
      <c r="I15" s="21">
        <f t="shared" si="5"/>
        <v>0</v>
      </c>
      <c r="J15" s="21">
        <f t="shared" si="5"/>
        <v>0</v>
      </c>
      <c r="K15" s="21">
        <f t="shared" si="5"/>
        <v>0</v>
      </c>
      <c r="L15" s="21">
        <f t="shared" si="5"/>
        <v>0</v>
      </c>
      <c r="M15" s="21">
        <f t="shared" si="5"/>
        <v>0</v>
      </c>
      <c r="N15" s="21">
        <f t="shared" si="5"/>
        <v>0</v>
      </c>
      <c r="O15" s="21">
        <f t="shared" si="5"/>
        <v>0</v>
      </c>
      <c r="P15" s="21">
        <f t="shared" si="5"/>
        <v>0</v>
      </c>
      <c r="Q15" s="21">
        <f t="shared" si="5"/>
        <v>0</v>
      </c>
      <c r="R15" s="21">
        <f t="shared" si="5"/>
        <v>0</v>
      </c>
      <c r="S15" s="21">
        <f t="shared" si="5"/>
        <v>0</v>
      </c>
      <c r="T15" s="26">
        <f t="shared" si="5"/>
        <v>0</v>
      </c>
    </row>
    <row r="16" spans="2:20" s="7" customFormat="1" ht="13.5" customHeight="1" thickBot="1" x14ac:dyDescent="0.2">
      <c r="B16" s="8"/>
      <c r="C16" s="3"/>
      <c r="D16" s="4" t="s">
        <v>18</v>
      </c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6"/>
    </row>
    <row r="17" spans="2:20" s="7" customFormat="1" ht="13.5" customHeight="1" thickBot="1" x14ac:dyDescent="0.2">
      <c r="B17" s="8"/>
      <c r="C17" s="9"/>
      <c r="D17" s="28" t="s">
        <v>2</v>
      </c>
      <c r="E17" s="29" t="s">
        <v>3</v>
      </c>
      <c r="F17" s="29" t="s">
        <v>4</v>
      </c>
      <c r="G17" s="29" t="s">
        <v>5</v>
      </c>
      <c r="H17" s="29" t="s">
        <v>6</v>
      </c>
      <c r="I17" s="29" t="s">
        <v>7</v>
      </c>
      <c r="J17" s="29" t="s">
        <v>8</v>
      </c>
      <c r="K17" s="29" t="s">
        <v>9</v>
      </c>
      <c r="L17" s="29" t="s">
        <v>10</v>
      </c>
      <c r="M17" s="29" t="s">
        <v>11</v>
      </c>
      <c r="N17" s="29" t="s">
        <v>12</v>
      </c>
      <c r="O17" s="29" t="s">
        <v>13</v>
      </c>
      <c r="P17" s="29" t="s">
        <v>14</v>
      </c>
      <c r="Q17" s="29" t="s">
        <v>15</v>
      </c>
      <c r="R17" s="29" t="s">
        <v>16</v>
      </c>
      <c r="S17" s="29" t="s">
        <v>17</v>
      </c>
      <c r="T17" s="30" t="s">
        <v>18</v>
      </c>
    </row>
    <row r="18" spans="2:20" s="7" customFormat="1" ht="13.5" customHeight="1" x14ac:dyDescent="0.15">
      <c r="B18" s="8"/>
      <c r="C18" s="13" t="s">
        <v>19</v>
      </c>
      <c r="D18" s="31">
        <f t="shared" ref="D18:T22" si="6">SUM(D4,D11)</f>
        <v>4000</v>
      </c>
      <c r="E18" s="32">
        <f t="shared" si="6"/>
        <v>4644</v>
      </c>
      <c r="F18" s="32">
        <f t="shared" si="6"/>
        <v>5011</v>
      </c>
      <c r="G18" s="32">
        <f t="shared" si="6"/>
        <v>5529</v>
      </c>
      <c r="H18" s="32">
        <f t="shared" si="6"/>
        <v>4917</v>
      </c>
      <c r="I18" s="32">
        <f t="shared" si="6"/>
        <v>4988</v>
      </c>
      <c r="J18" s="32">
        <f t="shared" si="6"/>
        <v>5617</v>
      </c>
      <c r="K18" s="32">
        <f t="shared" si="6"/>
        <v>6481</v>
      </c>
      <c r="L18" s="32">
        <f t="shared" si="6"/>
        <v>8072</v>
      </c>
      <c r="M18" s="32">
        <f t="shared" si="6"/>
        <v>7706</v>
      </c>
      <c r="N18" s="32">
        <f t="shared" si="6"/>
        <v>7262</v>
      </c>
      <c r="O18" s="32">
        <f t="shared" si="6"/>
        <v>7170</v>
      </c>
      <c r="P18" s="32">
        <f t="shared" si="6"/>
        <v>7912</v>
      </c>
      <c r="Q18" s="32">
        <f t="shared" si="6"/>
        <v>9527</v>
      </c>
      <c r="R18" s="32">
        <f t="shared" si="6"/>
        <v>7447</v>
      </c>
      <c r="S18" s="32">
        <f t="shared" si="6"/>
        <v>14158</v>
      </c>
      <c r="T18" s="33">
        <f t="shared" si="6"/>
        <v>110441</v>
      </c>
    </row>
    <row r="19" spans="2:20" s="7" customFormat="1" ht="13.5" customHeight="1" x14ac:dyDescent="0.15">
      <c r="B19" s="8"/>
      <c r="C19" s="18" t="s">
        <v>20</v>
      </c>
      <c r="D19" s="34">
        <f t="shared" si="6"/>
        <v>4000</v>
      </c>
      <c r="E19" s="35">
        <f t="shared" si="6"/>
        <v>4644</v>
      </c>
      <c r="F19" s="35">
        <f t="shared" si="6"/>
        <v>5011</v>
      </c>
      <c r="G19" s="35">
        <f t="shared" si="6"/>
        <v>5529</v>
      </c>
      <c r="H19" s="35">
        <f t="shared" si="6"/>
        <v>4917</v>
      </c>
      <c r="I19" s="35">
        <f t="shared" si="6"/>
        <v>4988</v>
      </c>
      <c r="J19" s="35">
        <f t="shared" si="6"/>
        <v>5617</v>
      </c>
      <c r="K19" s="35">
        <f t="shared" si="6"/>
        <v>6481</v>
      </c>
      <c r="L19" s="35">
        <f t="shared" si="6"/>
        <v>8072</v>
      </c>
      <c r="M19" s="35">
        <f t="shared" si="6"/>
        <v>7706</v>
      </c>
      <c r="N19" s="35">
        <f t="shared" si="6"/>
        <v>7262</v>
      </c>
      <c r="O19" s="35">
        <f t="shared" si="6"/>
        <v>7170</v>
      </c>
      <c r="P19" s="35">
        <f t="shared" si="6"/>
        <v>7912</v>
      </c>
      <c r="Q19" s="35">
        <f t="shared" si="6"/>
        <v>9527</v>
      </c>
      <c r="R19" s="35">
        <f t="shared" si="6"/>
        <v>7447</v>
      </c>
      <c r="S19" s="35">
        <f t="shared" si="6"/>
        <v>14158</v>
      </c>
      <c r="T19" s="22">
        <f t="shared" si="6"/>
        <v>110441</v>
      </c>
    </row>
    <row r="20" spans="2:20" s="7" customFormat="1" ht="13.5" customHeight="1" x14ac:dyDescent="0.15">
      <c r="B20" s="8"/>
      <c r="C20" s="36" t="s">
        <v>21</v>
      </c>
      <c r="D20" s="34">
        <f t="shared" si="6"/>
        <v>3752.9808671674714</v>
      </c>
      <c r="E20" s="35">
        <f t="shared" si="6"/>
        <v>4408.9174332297061</v>
      </c>
      <c r="F20" s="35">
        <f t="shared" si="6"/>
        <v>4703.1753440074008</v>
      </c>
      <c r="G20" s="35">
        <f t="shared" si="6"/>
        <v>5165.9190992404092</v>
      </c>
      <c r="H20" s="35">
        <f t="shared" si="6"/>
        <v>4614.8654010273749</v>
      </c>
      <c r="I20" s="35">
        <f t="shared" si="6"/>
        <v>4703.2782109299078</v>
      </c>
      <c r="J20" s="35">
        <f t="shared" si="6"/>
        <v>5266.4877591821714</v>
      </c>
      <c r="K20" s="35">
        <f t="shared" si="6"/>
        <v>6067.0202463097212</v>
      </c>
      <c r="L20" s="35">
        <f t="shared" si="6"/>
        <v>7530.5289055133198</v>
      </c>
      <c r="M20" s="35">
        <f t="shared" si="6"/>
        <v>7152.4333119066014</v>
      </c>
      <c r="N20" s="35">
        <f t="shared" si="6"/>
        <v>6797.8366619552307</v>
      </c>
      <c r="O20" s="35">
        <f t="shared" si="6"/>
        <v>6718.7269349977551</v>
      </c>
      <c r="P20" s="35">
        <f t="shared" si="6"/>
        <v>7432.664086268036</v>
      </c>
      <c r="Q20" s="35">
        <f t="shared" si="6"/>
        <v>8907.0214042184616</v>
      </c>
      <c r="R20" s="35">
        <f t="shared" si="6"/>
        <v>6870.3580149576519</v>
      </c>
      <c r="S20" s="35">
        <f t="shared" si="6"/>
        <v>13239.25463524336</v>
      </c>
      <c r="T20" s="22">
        <f t="shared" si="6"/>
        <v>103331.46831615458</v>
      </c>
    </row>
    <row r="21" spans="2:20" s="7" customFormat="1" ht="13.5" customHeight="1" x14ac:dyDescent="0.15">
      <c r="B21" s="8"/>
      <c r="C21" s="36" t="s">
        <v>22</v>
      </c>
      <c r="D21" s="34">
        <f t="shared" si="6"/>
        <v>247.01913283252861</v>
      </c>
      <c r="E21" s="35">
        <f t="shared" si="6"/>
        <v>235.0825667702934</v>
      </c>
      <c r="F21" s="35">
        <f t="shared" si="6"/>
        <v>307.82465599259922</v>
      </c>
      <c r="G21" s="35">
        <f t="shared" si="6"/>
        <v>363.0809007595908</v>
      </c>
      <c r="H21" s="35">
        <f t="shared" si="6"/>
        <v>302.13459897262464</v>
      </c>
      <c r="I21" s="35">
        <f t="shared" si="6"/>
        <v>284.72178907009175</v>
      </c>
      <c r="J21" s="35">
        <f t="shared" si="6"/>
        <v>350.51224081782857</v>
      </c>
      <c r="K21" s="35">
        <f t="shared" si="6"/>
        <v>413.97975369027927</v>
      </c>
      <c r="L21" s="35">
        <f t="shared" si="6"/>
        <v>541.4710944866797</v>
      </c>
      <c r="M21" s="35">
        <f t="shared" si="6"/>
        <v>553.56668809339817</v>
      </c>
      <c r="N21" s="35">
        <f t="shared" si="6"/>
        <v>464.16333804476972</v>
      </c>
      <c r="O21" s="35">
        <f t="shared" si="6"/>
        <v>451.27306500224495</v>
      </c>
      <c r="P21" s="35">
        <f t="shared" si="6"/>
        <v>479.33591373196396</v>
      </c>
      <c r="Q21" s="35">
        <f t="shared" si="6"/>
        <v>619.97859578153839</v>
      </c>
      <c r="R21" s="35">
        <f t="shared" si="6"/>
        <v>576.64198504234855</v>
      </c>
      <c r="S21" s="35">
        <f t="shared" si="6"/>
        <v>918.7453647566399</v>
      </c>
      <c r="T21" s="22">
        <f t="shared" si="6"/>
        <v>7109.5316838454191</v>
      </c>
    </row>
    <row r="22" spans="2:20" s="42" customFormat="1" ht="13.5" customHeight="1" thickBot="1" x14ac:dyDescent="0.2">
      <c r="B22" s="37"/>
      <c r="C22" s="38" t="s">
        <v>23</v>
      </c>
      <c r="D22" s="39">
        <f t="shared" si="6"/>
        <v>0</v>
      </c>
      <c r="E22" s="40">
        <f t="shared" si="6"/>
        <v>0</v>
      </c>
      <c r="F22" s="40">
        <f t="shared" si="6"/>
        <v>0</v>
      </c>
      <c r="G22" s="40">
        <f t="shared" si="6"/>
        <v>0</v>
      </c>
      <c r="H22" s="40">
        <f t="shared" si="6"/>
        <v>0</v>
      </c>
      <c r="I22" s="40">
        <f t="shared" si="6"/>
        <v>0</v>
      </c>
      <c r="J22" s="40">
        <f t="shared" si="6"/>
        <v>0</v>
      </c>
      <c r="K22" s="40">
        <f t="shared" si="6"/>
        <v>0</v>
      </c>
      <c r="L22" s="40">
        <f t="shared" si="6"/>
        <v>0</v>
      </c>
      <c r="M22" s="40">
        <f t="shared" si="6"/>
        <v>0</v>
      </c>
      <c r="N22" s="40">
        <f t="shared" si="6"/>
        <v>0</v>
      </c>
      <c r="O22" s="40">
        <f t="shared" si="6"/>
        <v>0</v>
      </c>
      <c r="P22" s="40">
        <f t="shared" si="6"/>
        <v>0</v>
      </c>
      <c r="Q22" s="40">
        <f t="shared" si="6"/>
        <v>0</v>
      </c>
      <c r="R22" s="40">
        <f t="shared" si="6"/>
        <v>0</v>
      </c>
      <c r="S22" s="40">
        <f t="shared" si="6"/>
        <v>0</v>
      </c>
      <c r="T22" s="41">
        <f t="shared" si="6"/>
        <v>0</v>
      </c>
    </row>
    <row r="23" spans="2:20" x14ac:dyDescent="0.15">
      <c r="D23" s="43"/>
    </row>
  </sheetData>
  <mergeCells count="4">
    <mergeCell ref="B2:B22"/>
    <mergeCell ref="D2:T2"/>
    <mergeCell ref="D9:T9"/>
    <mergeCell ref="D16:T16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C0101_人口規模</vt:lpstr>
    </vt:vector>
  </TitlesOfParts>
  <Company>AAS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石川 敬子</dc:creator>
  <cp:lastModifiedBy>石川 敬子</cp:lastModifiedBy>
  <dcterms:created xsi:type="dcterms:W3CDTF">2023-02-01T10:29:30Z</dcterms:created>
  <dcterms:modified xsi:type="dcterms:W3CDTF">2023-02-01T10:29:31Z</dcterms:modified>
</cp:coreProperties>
</file>