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61001\Desktop\02_公開するデータ\"/>
    </mc:Choice>
  </mc:AlternateContent>
  <bookViews>
    <workbookView xWindow="0" yWindow="0" windowWidth="20460" windowHeight="7650"/>
  </bookViews>
  <sheets>
    <sheet name="1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2" l="1"/>
  <c r="D44" i="2"/>
  <c r="F43" i="2"/>
  <c r="F42" i="2"/>
  <c r="F41" i="2"/>
  <c r="F40" i="2"/>
  <c r="F44" i="2" s="1"/>
  <c r="E36" i="2"/>
  <c r="D36" i="2"/>
  <c r="E35" i="2"/>
  <c r="D35" i="2"/>
  <c r="E34" i="2"/>
  <c r="D34" i="2"/>
  <c r="E33" i="2"/>
  <c r="D33" i="2"/>
  <c r="F32" i="2"/>
  <c r="E32" i="2"/>
  <c r="F31" i="2"/>
  <c r="F30" i="2"/>
  <c r="F29" i="2"/>
  <c r="F28" i="2"/>
  <c r="F27" i="2"/>
  <c r="F25" i="2"/>
  <c r="F26" i="2" s="1"/>
  <c r="F24" i="2"/>
  <c r="F23" i="2"/>
  <c r="F22" i="2"/>
  <c r="F21" i="2"/>
  <c r="F20" i="2"/>
  <c r="F19" i="2"/>
  <c r="F18" i="2"/>
  <c r="E17" i="2"/>
  <c r="E37" i="2" s="1"/>
  <c r="D17" i="2"/>
  <c r="D37" i="2" s="1"/>
  <c r="F16" i="2"/>
  <c r="F15" i="2"/>
  <c r="F14" i="2"/>
  <c r="F13" i="2"/>
  <c r="F36" i="2" s="1"/>
  <c r="F12" i="2"/>
  <c r="F35" i="2" s="1"/>
  <c r="F11" i="2"/>
  <c r="F17" i="2" s="1"/>
  <c r="F10" i="2"/>
  <c r="F34" i="2" s="1"/>
  <c r="F9" i="2"/>
  <c r="F8" i="2"/>
  <c r="F7" i="2"/>
  <c r="F33" i="2" s="1"/>
  <c r="F37" i="2" l="1"/>
</calcChain>
</file>

<file path=xl/sharedStrings.xml><?xml version="1.0" encoding="utf-8"?>
<sst xmlns="http://schemas.openxmlformats.org/spreadsheetml/2006/main" count="69" uniqueCount="44">
  <si>
    <t>（一般職員）</t>
    <rPh sb="1" eb="3">
      <t>イッパン</t>
    </rPh>
    <rPh sb="3" eb="5">
      <t>ショクイン</t>
    </rPh>
    <phoneticPr fontId="4"/>
  </si>
  <si>
    <t>区　　分</t>
    <rPh sb="0" eb="1">
      <t>ク</t>
    </rPh>
    <rPh sb="3" eb="4">
      <t>ブン</t>
    </rPh>
    <phoneticPr fontId="4"/>
  </si>
  <si>
    <t>職　　　員　　　数</t>
    <rPh sb="0" eb="1">
      <t>ショク</t>
    </rPh>
    <rPh sb="4" eb="5">
      <t>イン</t>
    </rPh>
    <rPh sb="8" eb="9">
      <t>カズ</t>
    </rPh>
    <phoneticPr fontId="4"/>
  </si>
  <si>
    <t>平　　　　　　　均</t>
    <rPh sb="0" eb="1">
      <t>ヒラ</t>
    </rPh>
    <rPh sb="8" eb="9">
      <t>ヒトシ</t>
    </rPh>
    <phoneticPr fontId="4"/>
  </si>
  <si>
    <t>任命権者</t>
    <rPh sb="0" eb="3">
      <t>ニンメイケン</t>
    </rPh>
    <rPh sb="3" eb="4">
      <t>シャ</t>
    </rPh>
    <phoneticPr fontId="4"/>
  </si>
  <si>
    <t>給料表</t>
    <rPh sb="0" eb="2">
      <t>キュウリョウ</t>
    </rPh>
    <rPh sb="2" eb="3">
      <t>ヒョウ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</si>
  <si>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</si>
  <si>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</si>
  <si>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</si>
  <si>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    齢</t>
    <rPh sb="0" eb="1">
      <t>トシ</t>
    </rPh>
    <rPh sb="5" eb="6">
      <t>ヨワイ</t>
    </rPh>
    <phoneticPr fontId="4"/>
  </si>
  <si>
    <t>経験年数</t>
    <rPh sb="0" eb="2">
      <t>ケイケン</t>
    </rPh>
    <rPh sb="2" eb="4">
      <t>ネンスウ</t>
    </rPh>
    <phoneticPr fontId="4"/>
  </si>
  <si>
    <t>勤続年数</t>
    <rPh sb="0" eb="2">
      <t>キンゾク</t>
    </rPh>
    <rPh sb="2" eb="4">
      <t>ネンスウ</t>
    </rPh>
    <phoneticPr fontId="4"/>
  </si>
  <si>
    <t>修学年数</t>
    <rPh sb="0" eb="2">
      <t>シュウガク</t>
    </rPh>
    <rPh sb="2" eb="4">
      <t>ネンスウ</t>
    </rPh>
    <phoneticPr fontId="4"/>
  </si>
  <si>
    <t>人</t>
    <rPh sb="0" eb="1">
      <t>ニン</t>
    </rPh>
    <phoneticPr fontId="4"/>
  </si>
  <si>
    <t>歳</t>
    <rPh sb="0" eb="1">
      <t>サイ</t>
    </rPh>
    <phoneticPr fontId="4"/>
  </si>
  <si>
    <t>年</t>
    <rPh sb="0" eb="1">
      <t>ネン</t>
    </rPh>
    <phoneticPr fontId="4"/>
  </si>
  <si>
    <t>知事</t>
    <rPh sb="0" eb="2">
      <t>チジ</t>
    </rPh>
    <phoneticPr fontId="4"/>
  </si>
  <si>
    <t>行政職</t>
    <rPh sb="0" eb="3">
      <t>ギョウセイショク</t>
    </rPh>
    <phoneticPr fontId="4"/>
  </si>
  <si>
    <t>教育職（一）</t>
    <rPh sb="4" eb="5">
      <t>イチ</t>
    </rPh>
    <phoneticPr fontId="4"/>
  </si>
  <si>
    <t>教育職（四）</t>
    <rPh sb="0" eb="2">
      <t>キョウイク</t>
    </rPh>
    <rPh sb="2" eb="3">
      <t>ショク</t>
    </rPh>
    <rPh sb="4" eb="5">
      <t>ヨン</t>
    </rPh>
    <phoneticPr fontId="4"/>
  </si>
  <si>
    <t>研究職</t>
    <rPh sb="0" eb="3">
      <t>ケンキュウショク</t>
    </rPh>
    <phoneticPr fontId="4"/>
  </si>
  <si>
    <t>医療職（一）</t>
    <rPh sb="0" eb="3">
      <t>イリョウショク</t>
    </rPh>
    <rPh sb="4" eb="5">
      <t>イチ</t>
    </rPh>
    <phoneticPr fontId="4"/>
  </si>
  <si>
    <t>医療職（二）</t>
    <rPh sb="0" eb="3">
      <t>イリョウショク</t>
    </rPh>
    <rPh sb="4" eb="5">
      <t>ニ</t>
    </rPh>
    <phoneticPr fontId="4"/>
  </si>
  <si>
    <t>医療職（三）</t>
    <rPh sb="0" eb="3">
      <t>イリョウショク</t>
    </rPh>
    <rPh sb="4" eb="5">
      <t>サン</t>
    </rPh>
    <phoneticPr fontId="4"/>
  </si>
  <si>
    <t>第一号任期付研究員</t>
    <rPh sb="0" eb="1">
      <t>ダイ</t>
    </rPh>
    <rPh sb="1" eb="2">
      <t>イチ</t>
    </rPh>
    <rPh sb="2" eb="3">
      <t>ゴウ</t>
    </rPh>
    <rPh sb="3" eb="5">
      <t>ニンキ</t>
    </rPh>
    <rPh sb="5" eb="6">
      <t>ツ</t>
    </rPh>
    <rPh sb="6" eb="9">
      <t>ケンキュウイン</t>
    </rPh>
    <phoneticPr fontId="4"/>
  </si>
  <si>
    <t>第二号任期付研究員</t>
    <rPh sb="0" eb="1">
      <t>ダイ</t>
    </rPh>
    <rPh sb="1" eb="2">
      <t>ニ</t>
    </rPh>
    <rPh sb="2" eb="3">
      <t>ゴウ</t>
    </rPh>
    <rPh sb="3" eb="5">
      <t>ニンキ</t>
    </rPh>
    <rPh sb="5" eb="6">
      <t>ツ</t>
    </rPh>
    <rPh sb="6" eb="9">
      <t>ケンキュウイン</t>
    </rPh>
    <phoneticPr fontId="4"/>
  </si>
  <si>
    <t>特定任期付職員</t>
    <rPh sb="0" eb="2">
      <t>トクテイ</t>
    </rPh>
    <rPh sb="2" eb="4">
      <t>ニンキ</t>
    </rPh>
    <rPh sb="4" eb="5">
      <t>ツ</t>
    </rPh>
    <rPh sb="5" eb="7">
      <t>ショクイン</t>
    </rPh>
    <phoneticPr fontId="4"/>
  </si>
  <si>
    <t>議長</t>
    <rPh sb="0" eb="2">
      <t>ギチョウ</t>
    </rPh>
    <phoneticPr fontId="4"/>
  </si>
  <si>
    <t>人事委員会</t>
    <rPh sb="0" eb="2">
      <t>ジンジ</t>
    </rPh>
    <rPh sb="2" eb="5">
      <t>イインカイ</t>
    </rPh>
    <phoneticPr fontId="4"/>
  </si>
  <si>
    <t>選挙管理委員会</t>
    <rPh sb="0" eb="2">
      <t>センキョ</t>
    </rPh>
    <rPh sb="2" eb="4">
      <t>カンリ</t>
    </rPh>
    <rPh sb="4" eb="7">
      <t>イインカイ</t>
    </rPh>
    <phoneticPr fontId="4"/>
  </si>
  <si>
    <t>代表監査委員</t>
    <rPh sb="0" eb="2">
      <t>ダイヒョウ</t>
    </rPh>
    <rPh sb="2" eb="4">
      <t>カンサ</t>
    </rPh>
    <rPh sb="4" eb="6">
      <t>イイン</t>
    </rPh>
    <phoneticPr fontId="4"/>
  </si>
  <si>
    <t>教育委員会</t>
    <rPh sb="0" eb="2">
      <t>キョウイク</t>
    </rPh>
    <rPh sb="2" eb="5">
      <t>イインカイ</t>
    </rPh>
    <phoneticPr fontId="4"/>
  </si>
  <si>
    <t>教育職（二）</t>
    <rPh sb="0" eb="2">
      <t>キョウイク</t>
    </rPh>
    <rPh sb="2" eb="3">
      <t>ショク</t>
    </rPh>
    <rPh sb="4" eb="5">
      <t>ニ</t>
    </rPh>
    <phoneticPr fontId="4"/>
  </si>
  <si>
    <t>教育職（三）</t>
    <rPh sb="0" eb="2">
      <t>キョウイク</t>
    </rPh>
    <rPh sb="2" eb="3">
      <t>ショク</t>
    </rPh>
    <rPh sb="4" eb="5">
      <t>サン</t>
    </rPh>
    <phoneticPr fontId="4"/>
  </si>
  <si>
    <t>警察本部長</t>
    <rPh sb="0" eb="2">
      <t>ケイサツ</t>
    </rPh>
    <rPh sb="2" eb="5">
      <t>ホンブチョウ</t>
    </rPh>
    <phoneticPr fontId="4"/>
  </si>
  <si>
    <t>公安職</t>
    <rPh sb="0" eb="3">
      <t>コウアンショク</t>
    </rPh>
    <phoneticPr fontId="4"/>
  </si>
  <si>
    <t>行政職計</t>
    <rPh sb="0" eb="3">
      <t>ギョウセイショク</t>
    </rPh>
    <rPh sb="3" eb="4">
      <t>ケイ</t>
    </rPh>
    <phoneticPr fontId="4"/>
  </si>
  <si>
    <t>研究職計</t>
    <rPh sb="0" eb="3">
      <t>ケンキュウショク</t>
    </rPh>
    <rPh sb="3" eb="4">
      <t>ケイ</t>
    </rPh>
    <phoneticPr fontId="4"/>
  </si>
  <si>
    <t>医療職（二）計</t>
    <rPh sb="0" eb="3">
      <t>イリョウショク</t>
    </rPh>
    <rPh sb="4" eb="5">
      <t>ニ</t>
    </rPh>
    <rPh sb="6" eb="7">
      <t>ケイ</t>
    </rPh>
    <phoneticPr fontId="4"/>
  </si>
  <si>
    <t>医療職（三）計</t>
    <rPh sb="0" eb="3">
      <t>イリョウショク</t>
    </rPh>
    <rPh sb="4" eb="5">
      <t>サン</t>
    </rPh>
    <rPh sb="6" eb="7">
      <t>ケイ</t>
    </rPh>
    <phoneticPr fontId="4"/>
  </si>
  <si>
    <t>全職員</t>
    <rPh sb="0" eb="3">
      <t>ゼンショクイン</t>
    </rPh>
    <phoneticPr fontId="4"/>
  </si>
  <si>
    <t>（技能職員等）</t>
    <rPh sb="1" eb="3">
      <t>ギノウ</t>
    </rPh>
    <rPh sb="3" eb="5">
      <t>ショクイン</t>
    </rPh>
    <rPh sb="5" eb="6">
      <t>トウ</t>
    </rPh>
    <phoneticPr fontId="4"/>
  </si>
  <si>
    <t>技能職員等</t>
    <rPh sb="0" eb="2">
      <t>ギノウ</t>
    </rPh>
    <rPh sb="2" eb="4">
      <t>ショクイン</t>
    </rPh>
    <rPh sb="4" eb="5">
      <t>トウ</t>
    </rPh>
    <phoneticPr fontId="4"/>
  </si>
  <si>
    <t>1-1　任命権者別、給料表別職員数及び平均年齢等</t>
    <rPh sb="4" eb="7">
      <t>ニンメイケン</t>
    </rPh>
    <rPh sb="7" eb="8">
      <t>シャ</t>
    </rPh>
    <rPh sb="8" eb="9">
      <t>ベツ</t>
    </rPh>
    <rPh sb="10" eb="12">
      <t>キュウリョウ</t>
    </rPh>
    <rPh sb="12" eb="14">
      <t>ヒョウベツ</t>
    </rPh>
    <rPh sb="14" eb="17">
      <t>ショクインスウ</t>
    </rPh>
    <rPh sb="17" eb="18">
      <t>オヨ</t>
    </rPh>
    <rPh sb="19" eb="21">
      <t>ヘイキン</t>
    </rPh>
    <rPh sb="21" eb="23">
      <t>ネンレイ</t>
    </rPh>
    <rPh sb="23" eb="24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</si>
</sst>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9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8" fillId="0" borderId="12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0" fillId="0" borderId="11" xfId="0" applyBorder="1" applyAlignment="1">
      <alignment horizontal="distributed" vertical="center"/>
    </xf>
    <xf numFmtId="38" fontId="1" fillId="0" borderId="12" xfId="1" applyFont="1" applyBorder="1">
      <alignment vertical="center"/>
    </xf>
    <xf numFmtId="38" fontId="1" fillId="0" borderId="13" xfId="1" applyFont="1" applyBorder="1">
      <alignment vertical="center"/>
    </xf>
    <xf numFmtId="38" fontId="1" fillId="0" borderId="14" xfId="1" applyFont="1" applyBorder="1">
      <alignment vertical="center"/>
    </xf>
    <xf numFmtId="176" fontId="1" fillId="0" borderId="0" xfId="1" applyNumberFormat="1" applyFont="1" applyBorder="1">
      <alignment vertical="center"/>
    </xf>
    <xf numFmtId="176" fontId="0" fillId="0" borderId="13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14" xfId="0" applyNumberFormat="1" applyBorder="1">
      <alignment vertical="center"/>
    </xf>
    <xf numFmtId="38" fontId="1" fillId="0" borderId="12" xfId="1" applyFont="1" applyFill="1" applyBorder="1">
      <alignment vertical="center"/>
    </xf>
    <xf numFmtId="0" fontId="0" fillId="0" borderId="16" xfId="0" applyBorder="1" applyAlignment="1">
      <alignment horizontal="distributed" vertical="center"/>
    </xf>
    <xf numFmtId="38" fontId="1" fillId="0" borderId="15" xfId="1" applyFont="1" applyBorder="1">
      <alignment vertical="center"/>
    </xf>
    <xf numFmtId="38" fontId="1" fillId="0" borderId="17" xfId="1" applyFont="1" applyBorder="1">
      <alignment vertical="center"/>
    </xf>
    <xf numFmtId="38" fontId="1" fillId="0" borderId="18" xfId="1" applyFont="1" applyBorder="1">
      <alignment vertical="center"/>
    </xf>
    <xf numFmtId="176" fontId="1" fillId="0" borderId="19" xfId="1" applyNumberFormat="1" applyFont="1" applyFill="1" applyBorder="1">
      <alignment vertical="center"/>
    </xf>
    <xf numFmtId="176" fontId="0" fillId="0" borderId="17" xfId="0" applyNumberFormat="1" applyFill="1" applyBorder="1">
      <alignment vertical="center"/>
    </xf>
    <xf numFmtId="176" fontId="0" fillId="0" borderId="19" xfId="0" applyNumberFormat="1" applyFill="1" applyBorder="1">
      <alignment vertical="center"/>
    </xf>
    <xf numFmtId="176" fontId="0" fillId="0" borderId="18" xfId="0" applyNumberFormat="1" applyFill="1" applyBorder="1">
      <alignment vertical="center"/>
    </xf>
    <xf numFmtId="38" fontId="1" fillId="0" borderId="20" xfId="1" applyFont="1" applyBorder="1">
      <alignment vertical="center"/>
    </xf>
    <xf numFmtId="38" fontId="1" fillId="0" borderId="22" xfId="1" applyFont="1" applyBorder="1">
      <alignment vertical="center"/>
    </xf>
    <xf numFmtId="38" fontId="1" fillId="0" borderId="23" xfId="1" applyFont="1" applyBorder="1">
      <alignment vertical="center"/>
    </xf>
    <xf numFmtId="176" fontId="1" fillId="0" borderId="24" xfId="1" applyNumberFormat="1" applyFont="1" applyBorder="1" applyAlignment="1">
      <alignment horizontal="right"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1" fillId="0" borderId="24" xfId="1" applyNumberFormat="1" applyFont="1" applyBorder="1">
      <alignment vertical="center"/>
    </xf>
    <xf numFmtId="0" fontId="0" fillId="0" borderId="25" xfId="0" applyBorder="1" applyAlignment="1">
      <alignment horizontal="distributed" vertical="center"/>
    </xf>
    <xf numFmtId="38" fontId="1" fillId="0" borderId="26" xfId="1" applyFont="1" applyBorder="1">
      <alignment vertical="center"/>
    </xf>
    <xf numFmtId="38" fontId="1" fillId="0" borderId="27" xfId="1" applyFont="1" applyBorder="1">
      <alignment vertical="center"/>
    </xf>
    <xf numFmtId="176" fontId="1" fillId="0" borderId="28" xfId="1" applyNumberFormat="1" applyFont="1" applyBorder="1">
      <alignment vertical="center"/>
    </xf>
    <xf numFmtId="176" fontId="0" fillId="0" borderId="27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0" xfId="0" applyNumberFormat="1" applyFill="1" applyBorder="1">
      <alignment vertical="center"/>
    </xf>
    <xf numFmtId="176" fontId="1" fillId="0" borderId="19" xfId="1" applyNumberFormat="1" applyFon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18" xfId="0" applyNumberFormat="1" applyBorder="1">
      <alignment vertical="center"/>
    </xf>
    <xf numFmtId="38" fontId="1" fillId="0" borderId="30" xfId="1" applyFont="1" applyBorder="1">
      <alignment vertical="center"/>
    </xf>
    <xf numFmtId="38" fontId="1" fillId="0" borderId="32" xfId="1" applyFont="1" applyBorder="1">
      <alignment vertical="center"/>
    </xf>
    <xf numFmtId="38" fontId="1" fillId="0" borderId="33" xfId="1" applyFont="1" applyBorder="1">
      <alignment vertical="center"/>
    </xf>
    <xf numFmtId="176" fontId="1" fillId="0" borderId="34" xfId="1" applyNumberFormat="1" applyFont="1" applyBorder="1">
      <alignment vertical="center"/>
    </xf>
    <xf numFmtId="176" fontId="0" fillId="0" borderId="32" xfId="0" applyNumberFormat="1" applyBorder="1">
      <alignment vertical="center"/>
    </xf>
    <xf numFmtId="176" fontId="0" fillId="0" borderId="33" xfId="0" applyNumberFormat="1" applyBorder="1">
      <alignment vertical="center"/>
    </xf>
    <xf numFmtId="38" fontId="1" fillId="0" borderId="35" xfId="1" applyFont="1" applyBorder="1">
      <alignment vertical="center"/>
    </xf>
    <xf numFmtId="38" fontId="1" fillId="0" borderId="36" xfId="1" applyFont="1" applyBorder="1">
      <alignment vertical="center"/>
    </xf>
    <xf numFmtId="38" fontId="1" fillId="0" borderId="37" xfId="1" applyFont="1" applyBorder="1">
      <alignment vertical="center"/>
    </xf>
    <xf numFmtId="176" fontId="1" fillId="0" borderId="5" xfId="1" applyNumberFormat="1" applyFont="1" applyBorder="1">
      <alignment vertical="center"/>
    </xf>
    <xf numFmtId="176" fontId="0" fillId="0" borderId="36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37" xfId="0" applyNumberFormat="1" applyBorder="1">
      <alignment vertical="center"/>
    </xf>
    <xf numFmtId="38" fontId="1" fillId="0" borderId="0" xfId="1" applyFont="1">
      <alignment vertical="center"/>
    </xf>
    <xf numFmtId="38" fontId="1" fillId="0" borderId="5" xfId="1" applyFont="1" applyBorder="1">
      <alignment vertical="center"/>
    </xf>
    <xf numFmtId="0" fontId="0" fillId="0" borderId="3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38" fontId="1" fillId="0" borderId="39" xfId="1" applyFont="1" applyBorder="1">
      <alignment vertical="center"/>
    </xf>
    <xf numFmtId="38" fontId="1" fillId="0" borderId="40" xfId="1" applyFont="1" applyBorder="1">
      <alignment vertical="center"/>
    </xf>
    <xf numFmtId="38" fontId="1" fillId="0" borderId="41" xfId="1" applyFont="1" applyBorder="1">
      <alignment vertical="center"/>
    </xf>
    <xf numFmtId="176" fontId="1" fillId="0" borderId="42" xfId="1" applyNumberFormat="1" applyFont="1" applyBorder="1">
      <alignment vertical="center"/>
    </xf>
    <xf numFmtId="176" fontId="0" fillId="0" borderId="40" xfId="0" applyNumberFormat="1" applyBorder="1">
      <alignment vertical="center"/>
    </xf>
    <xf numFmtId="176" fontId="0" fillId="0" borderId="41" xfId="0" applyNumberFormat="1" applyBorder="1">
      <alignment vertical="center"/>
    </xf>
    <xf numFmtId="38" fontId="1" fillId="0" borderId="43" xfId="1" applyFont="1" applyBorder="1">
      <alignment vertical="center"/>
    </xf>
    <xf numFmtId="38" fontId="1" fillId="0" borderId="44" xfId="1" applyFont="1" applyBorder="1">
      <alignment vertical="center"/>
    </xf>
    <xf numFmtId="38" fontId="1" fillId="0" borderId="45" xfId="1" applyFont="1" applyBorder="1">
      <alignment vertical="center"/>
    </xf>
    <xf numFmtId="176" fontId="1" fillId="0" borderId="46" xfId="1" applyNumberFormat="1" applyFont="1" applyBorder="1">
      <alignment vertical="center"/>
    </xf>
    <xf numFmtId="176" fontId="0" fillId="0" borderId="44" xfId="0" applyNumberFormat="1" applyBorder="1">
      <alignment vertical="center"/>
    </xf>
    <xf numFmtId="176" fontId="0" fillId="0" borderId="45" xfId="0" applyNumberFormat="1" applyBorder="1">
      <alignment vertical="center"/>
    </xf>
    <xf numFmtId="176" fontId="1" fillId="0" borderId="47" xfId="1" applyNumberFormat="1" applyFont="1" applyBorder="1">
      <alignment vertical="center"/>
    </xf>
    <xf numFmtId="38" fontId="0" fillId="0" borderId="0" xfId="0" applyNumberFormat="1">
      <alignment vertical="center"/>
    </xf>
    <xf numFmtId="0" fontId="0" fillId="0" borderId="20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0" fillId="0" borderId="48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0" fillId="0" borderId="55" xfId="0" applyBorder="1" applyAlignment="1">
      <alignment horizontal="distributed" vertical="center"/>
    </xf>
    <xf numFmtId="0" fontId="0" fillId="0" borderId="56" xfId="0" applyBorder="1" applyAlignment="1">
      <alignment horizontal="distributed" vertical="center"/>
    </xf>
    <xf numFmtId="0" fontId="0" fillId="0" borderId="53" xfId="0" applyBorder="1" applyAlignment="1">
      <alignment horizontal="distributed" vertical="center"/>
    </xf>
    <xf numFmtId="0" fontId="0" fillId="0" borderId="54" xfId="0" applyBorder="1" applyAlignment="1">
      <alignment horizontal="distributed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2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6" xfId="0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9525</xdr:rowOff>
    </xdr:from>
    <xdr:to>
      <xdr:col>2</xdr:col>
      <xdr:colOff>19050</xdr:colOff>
      <xdr:row>5</xdr:row>
      <xdr:rowOff>0</xdr:rowOff>
    </xdr:to>
    <xdr:cxnSp macro="">
      <xdr:nvCxnSpPr>
        <xdr:cNvPr id="2" name="直線コネクタ 1"/>
        <xdr:cNvCxnSpPr/>
      </xdr:nvCxnSpPr>
      <xdr:spPr>
        <a:xfrm>
          <a:off x="704850" y="523875"/>
          <a:ext cx="685800" cy="333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</xdr:row>
      <xdr:rowOff>247650</xdr:rowOff>
    </xdr:from>
    <xdr:to>
      <xdr:col>3</xdr:col>
      <xdr:colOff>0</xdr:colOff>
      <xdr:row>5</xdr:row>
      <xdr:rowOff>1</xdr:rowOff>
    </xdr:to>
    <xdr:cxnSp macro="">
      <xdr:nvCxnSpPr>
        <xdr:cNvPr id="3" name="直線コネクタ 2"/>
        <xdr:cNvCxnSpPr/>
      </xdr:nvCxnSpPr>
      <xdr:spPr>
        <a:xfrm flipH="1" flipV="1">
          <a:off x="142875" y="790575"/>
          <a:ext cx="2590800" cy="5048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3</xdr:row>
      <xdr:rowOff>9525</xdr:rowOff>
    </xdr:from>
    <xdr:to>
      <xdr:col>2</xdr:col>
      <xdr:colOff>19050</xdr:colOff>
      <xdr:row>5</xdr:row>
      <xdr:rowOff>0</xdr:rowOff>
    </xdr:to>
    <xdr:cxnSp macro="">
      <xdr:nvCxnSpPr>
        <xdr:cNvPr id="4" name="直線コネクタ 3"/>
        <xdr:cNvCxnSpPr/>
      </xdr:nvCxnSpPr>
      <xdr:spPr>
        <a:xfrm>
          <a:off x="142875" y="809625"/>
          <a:ext cx="1190625" cy="4857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114300</xdr:colOff>
      <xdr:row>2</xdr:row>
      <xdr:rowOff>247650</xdr:rowOff>
    </xdr:from>
    <xdr:to>
      <xdr:col>3</xdr:col>
      <xdr:colOff>0</xdr:colOff>
      <xdr:row>5</xdr:row>
      <xdr:rowOff>1</xdr:rowOff>
    </xdr:to>
    <xdr:cxnSp macro="">
      <xdr:nvCxnSpPr>
        <xdr:cNvPr id="5" name="直線コネクタ 4"/>
        <xdr:cNvCxnSpPr/>
      </xdr:nvCxnSpPr>
      <xdr:spPr>
        <a:xfrm flipH="1" flipV="1">
          <a:off x="114300" y="790575"/>
          <a:ext cx="2619375" cy="5048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3</xdr:row>
      <xdr:rowOff>9525</xdr:rowOff>
    </xdr:from>
    <xdr:to>
      <xdr:col>2</xdr:col>
      <xdr:colOff>19050</xdr:colOff>
      <xdr:row>5</xdr:row>
      <xdr:rowOff>0</xdr:rowOff>
    </xdr:to>
    <xdr:cxnSp macro="">
      <xdr:nvCxnSpPr>
        <xdr:cNvPr id="6" name="直線コネクタ 5"/>
        <xdr:cNvCxnSpPr/>
      </xdr:nvCxnSpPr>
      <xdr:spPr>
        <a:xfrm>
          <a:off x="142875" y="590550"/>
          <a:ext cx="1190625" cy="4857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180976</xdr:rowOff>
    </xdr:from>
    <xdr:to>
      <xdr:col>3</xdr:col>
      <xdr:colOff>0</xdr:colOff>
      <xdr:row>5</xdr:row>
      <xdr:rowOff>1</xdr:rowOff>
    </xdr:to>
    <xdr:cxnSp macro="">
      <xdr:nvCxnSpPr>
        <xdr:cNvPr id="7" name="直線コネクタ 6"/>
        <xdr:cNvCxnSpPr/>
      </xdr:nvCxnSpPr>
      <xdr:spPr>
        <a:xfrm rot="10800000">
          <a:off x="123825" y="571501"/>
          <a:ext cx="2609850" cy="504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3</xdr:row>
      <xdr:rowOff>9525</xdr:rowOff>
    </xdr:from>
    <xdr:to>
      <xdr:col>2</xdr:col>
      <xdr:colOff>19050</xdr:colOff>
      <xdr:row>5</xdr:row>
      <xdr:rowOff>0</xdr:rowOff>
    </xdr:to>
    <xdr:cxnSp macro="">
      <xdr:nvCxnSpPr>
        <xdr:cNvPr id="8" name="直線コネクタ 7"/>
        <xdr:cNvCxnSpPr/>
      </xdr:nvCxnSpPr>
      <xdr:spPr>
        <a:xfrm>
          <a:off x="142875" y="590550"/>
          <a:ext cx="1190625" cy="4857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</xdr:row>
      <xdr:rowOff>180976</xdr:rowOff>
    </xdr:from>
    <xdr:to>
      <xdr:col>3</xdr:col>
      <xdr:colOff>0</xdr:colOff>
      <xdr:row>5</xdr:row>
      <xdr:rowOff>1</xdr:rowOff>
    </xdr:to>
    <xdr:cxnSp macro="">
      <xdr:nvCxnSpPr>
        <xdr:cNvPr id="9" name="直線コネクタ 8"/>
        <xdr:cNvCxnSpPr/>
      </xdr:nvCxnSpPr>
      <xdr:spPr>
        <a:xfrm rot="10800000">
          <a:off x="123825" y="571501"/>
          <a:ext cx="2609850" cy="504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4"/>
  <sheetViews>
    <sheetView tabSelected="1" zoomScaleNormal="100" workbookViewId="0">
      <selection activeCell="B1" sqref="B1"/>
    </sheetView>
  </sheetViews>
  <sheetFormatPr defaultRowHeight="18.75" x14ac:dyDescent="0.4"/>
  <cols>
    <col min="1" max="1" width="1.625" customWidth="1"/>
    <col min="2" max="2" width="15.625" customWidth="1"/>
    <col min="3" max="3" width="18.625" customWidth="1"/>
    <col min="4" max="6" width="8.625" customWidth="1"/>
    <col min="7" max="10" width="7.375" customWidth="1"/>
    <col min="257" max="257" width="1.625" customWidth="1"/>
    <col min="258" max="258" width="15.625" customWidth="1"/>
    <col min="259" max="259" width="18.625" customWidth="1"/>
    <col min="260" max="262" width="8.625" customWidth="1"/>
    <col min="263" max="266" width="7.375" customWidth="1"/>
    <col min="513" max="513" width="1.625" customWidth="1"/>
    <col min="514" max="514" width="15.625" customWidth="1"/>
    <col min="515" max="515" width="18.625" customWidth="1"/>
    <col min="516" max="518" width="8.625" customWidth="1"/>
    <col min="519" max="522" width="7.375" customWidth="1"/>
    <col min="769" max="769" width="1.625" customWidth="1"/>
    <col min="770" max="770" width="15.625" customWidth="1"/>
    <col min="771" max="771" width="18.625" customWidth="1"/>
    <col min="772" max="774" width="8.625" customWidth="1"/>
    <col min="775" max="778" width="7.375" customWidth="1"/>
    <col min="1025" max="1025" width="1.625" customWidth="1"/>
    <col min="1026" max="1026" width="15.625" customWidth="1"/>
    <col min="1027" max="1027" width="18.625" customWidth="1"/>
    <col min="1028" max="1030" width="8.625" customWidth="1"/>
    <col min="1031" max="1034" width="7.375" customWidth="1"/>
    <col min="1281" max="1281" width="1.625" customWidth="1"/>
    <col min="1282" max="1282" width="15.625" customWidth="1"/>
    <col min="1283" max="1283" width="18.625" customWidth="1"/>
    <col min="1284" max="1286" width="8.625" customWidth="1"/>
    <col min="1287" max="1290" width="7.375" customWidth="1"/>
    <col min="1537" max="1537" width="1.625" customWidth="1"/>
    <col min="1538" max="1538" width="15.625" customWidth="1"/>
    <col min="1539" max="1539" width="18.625" customWidth="1"/>
    <col min="1540" max="1542" width="8.625" customWidth="1"/>
    <col min="1543" max="1546" width="7.375" customWidth="1"/>
    <col min="1793" max="1793" width="1.625" customWidth="1"/>
    <col min="1794" max="1794" width="15.625" customWidth="1"/>
    <col min="1795" max="1795" width="18.625" customWidth="1"/>
    <col min="1796" max="1798" width="8.625" customWidth="1"/>
    <col min="1799" max="1802" width="7.375" customWidth="1"/>
    <col min="2049" max="2049" width="1.625" customWidth="1"/>
    <col min="2050" max="2050" width="15.625" customWidth="1"/>
    <col min="2051" max="2051" width="18.625" customWidth="1"/>
    <col min="2052" max="2054" width="8.625" customWidth="1"/>
    <col min="2055" max="2058" width="7.375" customWidth="1"/>
    <col min="2305" max="2305" width="1.625" customWidth="1"/>
    <col min="2306" max="2306" width="15.625" customWidth="1"/>
    <col min="2307" max="2307" width="18.625" customWidth="1"/>
    <col min="2308" max="2310" width="8.625" customWidth="1"/>
    <col min="2311" max="2314" width="7.375" customWidth="1"/>
    <col min="2561" max="2561" width="1.625" customWidth="1"/>
    <col min="2562" max="2562" width="15.625" customWidth="1"/>
    <col min="2563" max="2563" width="18.625" customWidth="1"/>
    <col min="2564" max="2566" width="8.625" customWidth="1"/>
    <col min="2567" max="2570" width="7.375" customWidth="1"/>
    <col min="2817" max="2817" width="1.625" customWidth="1"/>
    <col min="2818" max="2818" width="15.625" customWidth="1"/>
    <col min="2819" max="2819" width="18.625" customWidth="1"/>
    <col min="2820" max="2822" width="8.625" customWidth="1"/>
    <col min="2823" max="2826" width="7.375" customWidth="1"/>
    <col min="3073" max="3073" width="1.625" customWidth="1"/>
    <col min="3074" max="3074" width="15.625" customWidth="1"/>
    <col min="3075" max="3075" width="18.625" customWidth="1"/>
    <col min="3076" max="3078" width="8.625" customWidth="1"/>
    <col min="3079" max="3082" width="7.375" customWidth="1"/>
    <col min="3329" max="3329" width="1.625" customWidth="1"/>
    <col min="3330" max="3330" width="15.625" customWidth="1"/>
    <col min="3331" max="3331" width="18.625" customWidth="1"/>
    <col min="3332" max="3334" width="8.625" customWidth="1"/>
    <col min="3335" max="3338" width="7.375" customWidth="1"/>
    <col min="3585" max="3585" width="1.625" customWidth="1"/>
    <col min="3586" max="3586" width="15.625" customWidth="1"/>
    <col min="3587" max="3587" width="18.625" customWidth="1"/>
    <col min="3588" max="3590" width="8.625" customWidth="1"/>
    <col min="3591" max="3594" width="7.375" customWidth="1"/>
    <col min="3841" max="3841" width="1.625" customWidth="1"/>
    <col min="3842" max="3842" width="15.625" customWidth="1"/>
    <col min="3843" max="3843" width="18.625" customWidth="1"/>
    <col min="3844" max="3846" width="8.625" customWidth="1"/>
    <col min="3847" max="3850" width="7.375" customWidth="1"/>
    <col min="4097" max="4097" width="1.625" customWidth="1"/>
    <col min="4098" max="4098" width="15.625" customWidth="1"/>
    <col min="4099" max="4099" width="18.625" customWidth="1"/>
    <col min="4100" max="4102" width="8.625" customWidth="1"/>
    <col min="4103" max="4106" width="7.375" customWidth="1"/>
    <col min="4353" max="4353" width="1.625" customWidth="1"/>
    <col min="4354" max="4354" width="15.625" customWidth="1"/>
    <col min="4355" max="4355" width="18.625" customWidth="1"/>
    <col min="4356" max="4358" width="8.625" customWidth="1"/>
    <col min="4359" max="4362" width="7.375" customWidth="1"/>
    <col min="4609" max="4609" width="1.625" customWidth="1"/>
    <col min="4610" max="4610" width="15.625" customWidth="1"/>
    <col min="4611" max="4611" width="18.625" customWidth="1"/>
    <col min="4612" max="4614" width="8.625" customWidth="1"/>
    <col min="4615" max="4618" width="7.375" customWidth="1"/>
    <col min="4865" max="4865" width="1.625" customWidth="1"/>
    <col min="4866" max="4866" width="15.625" customWidth="1"/>
    <col min="4867" max="4867" width="18.625" customWidth="1"/>
    <col min="4868" max="4870" width="8.625" customWidth="1"/>
    <col min="4871" max="4874" width="7.375" customWidth="1"/>
    <col min="5121" max="5121" width="1.625" customWidth="1"/>
    <col min="5122" max="5122" width="15.625" customWidth="1"/>
    <col min="5123" max="5123" width="18.625" customWidth="1"/>
    <col min="5124" max="5126" width="8.625" customWidth="1"/>
    <col min="5127" max="5130" width="7.375" customWidth="1"/>
    <col min="5377" max="5377" width="1.625" customWidth="1"/>
    <col min="5378" max="5378" width="15.625" customWidth="1"/>
    <col min="5379" max="5379" width="18.625" customWidth="1"/>
    <col min="5380" max="5382" width="8.625" customWidth="1"/>
    <col min="5383" max="5386" width="7.375" customWidth="1"/>
    <col min="5633" max="5633" width="1.625" customWidth="1"/>
    <col min="5634" max="5634" width="15.625" customWidth="1"/>
    <col min="5635" max="5635" width="18.625" customWidth="1"/>
    <col min="5636" max="5638" width="8.625" customWidth="1"/>
    <col min="5639" max="5642" width="7.375" customWidth="1"/>
    <col min="5889" max="5889" width="1.625" customWidth="1"/>
    <col min="5890" max="5890" width="15.625" customWidth="1"/>
    <col min="5891" max="5891" width="18.625" customWidth="1"/>
    <col min="5892" max="5894" width="8.625" customWidth="1"/>
    <col min="5895" max="5898" width="7.375" customWidth="1"/>
    <col min="6145" max="6145" width="1.625" customWidth="1"/>
    <col min="6146" max="6146" width="15.625" customWidth="1"/>
    <col min="6147" max="6147" width="18.625" customWidth="1"/>
    <col min="6148" max="6150" width="8.625" customWidth="1"/>
    <col min="6151" max="6154" width="7.375" customWidth="1"/>
    <col min="6401" max="6401" width="1.625" customWidth="1"/>
    <col min="6402" max="6402" width="15.625" customWidth="1"/>
    <col min="6403" max="6403" width="18.625" customWidth="1"/>
    <col min="6404" max="6406" width="8.625" customWidth="1"/>
    <col min="6407" max="6410" width="7.375" customWidth="1"/>
    <col min="6657" max="6657" width="1.625" customWidth="1"/>
    <col min="6658" max="6658" width="15.625" customWidth="1"/>
    <col min="6659" max="6659" width="18.625" customWidth="1"/>
    <col min="6660" max="6662" width="8.625" customWidth="1"/>
    <col min="6663" max="6666" width="7.375" customWidth="1"/>
    <col min="6913" max="6913" width="1.625" customWidth="1"/>
    <col min="6914" max="6914" width="15.625" customWidth="1"/>
    <col min="6915" max="6915" width="18.625" customWidth="1"/>
    <col min="6916" max="6918" width="8.625" customWidth="1"/>
    <col min="6919" max="6922" width="7.375" customWidth="1"/>
    <col min="7169" max="7169" width="1.625" customWidth="1"/>
    <col min="7170" max="7170" width="15.625" customWidth="1"/>
    <col min="7171" max="7171" width="18.625" customWidth="1"/>
    <col min="7172" max="7174" width="8.625" customWidth="1"/>
    <col min="7175" max="7178" width="7.375" customWidth="1"/>
    <col min="7425" max="7425" width="1.625" customWidth="1"/>
    <col min="7426" max="7426" width="15.625" customWidth="1"/>
    <col min="7427" max="7427" width="18.625" customWidth="1"/>
    <col min="7428" max="7430" width="8.625" customWidth="1"/>
    <col min="7431" max="7434" width="7.375" customWidth="1"/>
    <col min="7681" max="7681" width="1.625" customWidth="1"/>
    <col min="7682" max="7682" width="15.625" customWidth="1"/>
    <col min="7683" max="7683" width="18.625" customWidth="1"/>
    <col min="7684" max="7686" width="8.625" customWidth="1"/>
    <col min="7687" max="7690" width="7.375" customWidth="1"/>
    <col min="7937" max="7937" width="1.625" customWidth="1"/>
    <col min="7938" max="7938" width="15.625" customWidth="1"/>
    <col min="7939" max="7939" width="18.625" customWidth="1"/>
    <col min="7940" max="7942" width="8.625" customWidth="1"/>
    <col min="7943" max="7946" width="7.375" customWidth="1"/>
    <col min="8193" max="8193" width="1.625" customWidth="1"/>
    <col min="8194" max="8194" width="15.625" customWidth="1"/>
    <col min="8195" max="8195" width="18.625" customWidth="1"/>
    <col min="8196" max="8198" width="8.625" customWidth="1"/>
    <col min="8199" max="8202" width="7.375" customWidth="1"/>
    <col min="8449" max="8449" width="1.625" customWidth="1"/>
    <col min="8450" max="8450" width="15.625" customWidth="1"/>
    <col min="8451" max="8451" width="18.625" customWidth="1"/>
    <col min="8452" max="8454" width="8.625" customWidth="1"/>
    <col min="8455" max="8458" width="7.375" customWidth="1"/>
    <col min="8705" max="8705" width="1.625" customWidth="1"/>
    <col min="8706" max="8706" width="15.625" customWidth="1"/>
    <col min="8707" max="8707" width="18.625" customWidth="1"/>
    <col min="8708" max="8710" width="8.625" customWidth="1"/>
    <col min="8711" max="8714" width="7.375" customWidth="1"/>
    <col min="8961" max="8961" width="1.625" customWidth="1"/>
    <col min="8962" max="8962" width="15.625" customWidth="1"/>
    <col min="8963" max="8963" width="18.625" customWidth="1"/>
    <col min="8964" max="8966" width="8.625" customWidth="1"/>
    <col min="8967" max="8970" width="7.375" customWidth="1"/>
    <col min="9217" max="9217" width="1.625" customWidth="1"/>
    <col min="9218" max="9218" width="15.625" customWidth="1"/>
    <col min="9219" max="9219" width="18.625" customWidth="1"/>
    <col min="9220" max="9222" width="8.625" customWidth="1"/>
    <col min="9223" max="9226" width="7.375" customWidth="1"/>
    <col min="9473" max="9473" width="1.625" customWidth="1"/>
    <col min="9474" max="9474" width="15.625" customWidth="1"/>
    <col min="9475" max="9475" width="18.625" customWidth="1"/>
    <col min="9476" max="9478" width="8.625" customWidth="1"/>
    <col min="9479" max="9482" width="7.375" customWidth="1"/>
    <col min="9729" max="9729" width="1.625" customWidth="1"/>
    <col min="9730" max="9730" width="15.625" customWidth="1"/>
    <col min="9731" max="9731" width="18.625" customWidth="1"/>
    <col min="9732" max="9734" width="8.625" customWidth="1"/>
    <col min="9735" max="9738" width="7.375" customWidth="1"/>
    <col min="9985" max="9985" width="1.625" customWidth="1"/>
    <col min="9986" max="9986" width="15.625" customWidth="1"/>
    <col min="9987" max="9987" width="18.625" customWidth="1"/>
    <col min="9988" max="9990" width="8.625" customWidth="1"/>
    <col min="9991" max="9994" width="7.375" customWidth="1"/>
    <col min="10241" max="10241" width="1.625" customWidth="1"/>
    <col min="10242" max="10242" width="15.625" customWidth="1"/>
    <col min="10243" max="10243" width="18.625" customWidth="1"/>
    <col min="10244" max="10246" width="8.625" customWidth="1"/>
    <col min="10247" max="10250" width="7.375" customWidth="1"/>
    <col min="10497" max="10497" width="1.625" customWidth="1"/>
    <col min="10498" max="10498" width="15.625" customWidth="1"/>
    <col min="10499" max="10499" width="18.625" customWidth="1"/>
    <col min="10500" max="10502" width="8.625" customWidth="1"/>
    <col min="10503" max="10506" width="7.375" customWidth="1"/>
    <col min="10753" max="10753" width="1.625" customWidth="1"/>
    <col min="10754" max="10754" width="15.625" customWidth="1"/>
    <col min="10755" max="10755" width="18.625" customWidth="1"/>
    <col min="10756" max="10758" width="8.625" customWidth="1"/>
    <col min="10759" max="10762" width="7.375" customWidth="1"/>
    <col min="11009" max="11009" width="1.625" customWidth="1"/>
    <col min="11010" max="11010" width="15.625" customWidth="1"/>
    <col min="11011" max="11011" width="18.625" customWidth="1"/>
    <col min="11012" max="11014" width="8.625" customWidth="1"/>
    <col min="11015" max="11018" width="7.375" customWidth="1"/>
    <col min="11265" max="11265" width="1.625" customWidth="1"/>
    <col min="11266" max="11266" width="15.625" customWidth="1"/>
    <col min="11267" max="11267" width="18.625" customWidth="1"/>
    <col min="11268" max="11270" width="8.625" customWidth="1"/>
    <col min="11271" max="11274" width="7.375" customWidth="1"/>
    <col min="11521" max="11521" width="1.625" customWidth="1"/>
    <col min="11522" max="11522" width="15.625" customWidth="1"/>
    <col min="11523" max="11523" width="18.625" customWidth="1"/>
    <col min="11524" max="11526" width="8.625" customWidth="1"/>
    <col min="11527" max="11530" width="7.375" customWidth="1"/>
    <col min="11777" max="11777" width="1.625" customWidth="1"/>
    <col min="11778" max="11778" width="15.625" customWidth="1"/>
    <col min="11779" max="11779" width="18.625" customWidth="1"/>
    <col min="11780" max="11782" width="8.625" customWidth="1"/>
    <col min="11783" max="11786" width="7.375" customWidth="1"/>
    <col min="12033" max="12033" width="1.625" customWidth="1"/>
    <col min="12034" max="12034" width="15.625" customWidth="1"/>
    <col min="12035" max="12035" width="18.625" customWidth="1"/>
    <col min="12036" max="12038" width="8.625" customWidth="1"/>
    <col min="12039" max="12042" width="7.375" customWidth="1"/>
    <col min="12289" max="12289" width="1.625" customWidth="1"/>
    <col min="12290" max="12290" width="15.625" customWidth="1"/>
    <col min="12291" max="12291" width="18.625" customWidth="1"/>
    <col min="12292" max="12294" width="8.625" customWidth="1"/>
    <col min="12295" max="12298" width="7.375" customWidth="1"/>
    <col min="12545" max="12545" width="1.625" customWidth="1"/>
    <col min="12546" max="12546" width="15.625" customWidth="1"/>
    <col min="12547" max="12547" width="18.625" customWidth="1"/>
    <col min="12548" max="12550" width="8.625" customWidth="1"/>
    <col min="12551" max="12554" width="7.375" customWidth="1"/>
    <col min="12801" max="12801" width="1.625" customWidth="1"/>
    <col min="12802" max="12802" width="15.625" customWidth="1"/>
    <col min="12803" max="12803" width="18.625" customWidth="1"/>
    <col min="12804" max="12806" width="8.625" customWidth="1"/>
    <col min="12807" max="12810" width="7.375" customWidth="1"/>
    <col min="13057" max="13057" width="1.625" customWidth="1"/>
    <col min="13058" max="13058" width="15.625" customWidth="1"/>
    <col min="13059" max="13059" width="18.625" customWidth="1"/>
    <col min="13060" max="13062" width="8.625" customWidth="1"/>
    <col min="13063" max="13066" width="7.375" customWidth="1"/>
    <col min="13313" max="13313" width="1.625" customWidth="1"/>
    <col min="13314" max="13314" width="15.625" customWidth="1"/>
    <col min="13315" max="13315" width="18.625" customWidth="1"/>
    <col min="13316" max="13318" width="8.625" customWidth="1"/>
    <col min="13319" max="13322" width="7.375" customWidth="1"/>
    <col min="13569" max="13569" width="1.625" customWidth="1"/>
    <col min="13570" max="13570" width="15.625" customWidth="1"/>
    <col min="13571" max="13571" width="18.625" customWidth="1"/>
    <col min="13572" max="13574" width="8.625" customWidth="1"/>
    <col min="13575" max="13578" width="7.375" customWidth="1"/>
    <col min="13825" max="13825" width="1.625" customWidth="1"/>
    <col min="13826" max="13826" width="15.625" customWidth="1"/>
    <col min="13827" max="13827" width="18.625" customWidth="1"/>
    <col min="13828" max="13830" width="8.625" customWidth="1"/>
    <col min="13831" max="13834" width="7.375" customWidth="1"/>
    <col min="14081" max="14081" width="1.625" customWidth="1"/>
    <col min="14082" max="14082" width="15.625" customWidth="1"/>
    <col min="14083" max="14083" width="18.625" customWidth="1"/>
    <col min="14084" max="14086" width="8.625" customWidth="1"/>
    <col min="14087" max="14090" width="7.375" customWidth="1"/>
    <col min="14337" max="14337" width="1.625" customWidth="1"/>
    <col min="14338" max="14338" width="15.625" customWidth="1"/>
    <col min="14339" max="14339" width="18.625" customWidth="1"/>
    <col min="14340" max="14342" width="8.625" customWidth="1"/>
    <col min="14343" max="14346" width="7.375" customWidth="1"/>
    <col min="14593" max="14593" width="1.625" customWidth="1"/>
    <col min="14594" max="14594" width="15.625" customWidth="1"/>
    <col min="14595" max="14595" width="18.625" customWidth="1"/>
    <col min="14596" max="14598" width="8.625" customWidth="1"/>
    <col min="14599" max="14602" width="7.375" customWidth="1"/>
    <col min="14849" max="14849" width="1.625" customWidth="1"/>
    <col min="14850" max="14850" width="15.625" customWidth="1"/>
    <col min="14851" max="14851" width="18.625" customWidth="1"/>
    <col min="14852" max="14854" width="8.625" customWidth="1"/>
    <col min="14855" max="14858" width="7.375" customWidth="1"/>
    <col min="15105" max="15105" width="1.625" customWidth="1"/>
    <col min="15106" max="15106" width="15.625" customWidth="1"/>
    <col min="15107" max="15107" width="18.625" customWidth="1"/>
    <col min="15108" max="15110" width="8.625" customWidth="1"/>
    <col min="15111" max="15114" width="7.375" customWidth="1"/>
    <col min="15361" max="15361" width="1.625" customWidth="1"/>
    <col min="15362" max="15362" width="15.625" customWidth="1"/>
    <col min="15363" max="15363" width="18.625" customWidth="1"/>
    <col min="15364" max="15366" width="8.625" customWidth="1"/>
    <col min="15367" max="15370" width="7.375" customWidth="1"/>
    <col min="15617" max="15617" width="1.625" customWidth="1"/>
    <col min="15618" max="15618" width="15.625" customWidth="1"/>
    <col min="15619" max="15619" width="18.625" customWidth="1"/>
    <col min="15620" max="15622" width="8.625" customWidth="1"/>
    <col min="15623" max="15626" width="7.375" customWidth="1"/>
    <col min="15873" max="15873" width="1.625" customWidth="1"/>
    <col min="15874" max="15874" width="15.625" customWidth="1"/>
    <col min="15875" max="15875" width="18.625" customWidth="1"/>
    <col min="15876" max="15878" width="8.625" customWidth="1"/>
    <col min="15879" max="15882" width="7.375" customWidth="1"/>
    <col min="16129" max="16129" width="1.625" customWidth="1"/>
    <col min="16130" max="16130" width="15.625" customWidth="1"/>
    <col min="16131" max="16131" width="18.625" customWidth="1"/>
    <col min="16132" max="16134" width="8.625" customWidth="1"/>
    <col min="16135" max="16138" width="7.375" customWidth="1"/>
  </cols>
  <sheetData>
    <row r="1" spans="2:10" ht="24" x14ac:dyDescent="0.4">
      <c r="B1" s="1" t="s">
        <v>43</v>
      </c>
      <c r="F1" s="2"/>
    </row>
    <row r="3" spans="2:10" ht="20.25" thickBot="1" x14ac:dyDescent="0.45">
      <c r="B3" s="2" t="s">
        <v>0</v>
      </c>
    </row>
    <row r="4" spans="2:10" ht="19.5" customHeight="1" x14ac:dyDescent="0.4">
      <c r="B4" s="3"/>
      <c r="C4" s="4" t="s">
        <v>1</v>
      </c>
      <c r="D4" s="98" t="s">
        <v>2</v>
      </c>
      <c r="E4" s="99"/>
      <c r="F4" s="100"/>
      <c r="G4" s="98" t="s">
        <v>3</v>
      </c>
      <c r="H4" s="99"/>
      <c r="I4" s="99"/>
      <c r="J4" s="100"/>
    </row>
    <row r="5" spans="2:10" ht="19.5" customHeight="1" thickBot="1" x14ac:dyDescent="0.45">
      <c r="B5" s="5" t="s">
        <v>4</v>
      </c>
      <c r="C5" s="6" t="s">
        <v>5</v>
      </c>
      <c r="D5" s="7" t="s">
        <v>6</v>
      </c>
      <c r="E5" s="8" t="s">
        <v>7</v>
      </c>
      <c r="F5" s="9" t="s">
        <v>8</v>
      </c>
      <c r="G5" s="10" t="s">
        <v>9</v>
      </c>
      <c r="H5" s="8" t="s">
        <v>10</v>
      </c>
      <c r="I5" s="10" t="s">
        <v>11</v>
      </c>
      <c r="J5" s="9" t="s">
        <v>12</v>
      </c>
    </row>
    <row r="6" spans="2:10" ht="19.5" customHeight="1" x14ac:dyDescent="0.4">
      <c r="B6" s="11"/>
      <c r="C6" s="12"/>
      <c r="D6" s="13" t="s">
        <v>13</v>
      </c>
      <c r="E6" s="14" t="s">
        <v>13</v>
      </c>
      <c r="F6" s="15" t="s">
        <v>13</v>
      </c>
      <c r="G6" s="16" t="s">
        <v>14</v>
      </c>
      <c r="H6" s="14" t="s">
        <v>15</v>
      </c>
      <c r="I6" s="16" t="s">
        <v>15</v>
      </c>
      <c r="J6" s="15" t="s">
        <v>15</v>
      </c>
    </row>
    <row r="7" spans="2:10" ht="19.5" customHeight="1" x14ac:dyDescent="0.4">
      <c r="B7" s="96" t="s">
        <v>16</v>
      </c>
      <c r="C7" s="17" t="s">
        <v>17</v>
      </c>
      <c r="D7" s="18">
        <v>2782</v>
      </c>
      <c r="E7" s="19">
        <v>1107</v>
      </c>
      <c r="F7" s="20">
        <f t="shared" ref="F7:F16" si="0">D7+E7</f>
        <v>3889</v>
      </c>
      <c r="G7" s="21">
        <v>42.5</v>
      </c>
      <c r="H7" s="22">
        <v>20.2</v>
      </c>
      <c r="I7" s="23">
        <v>18.3</v>
      </c>
      <c r="J7" s="24">
        <v>15.5</v>
      </c>
    </row>
    <row r="8" spans="2:10" ht="19.5" customHeight="1" x14ac:dyDescent="0.4">
      <c r="B8" s="96"/>
      <c r="C8" s="17" t="s">
        <v>18</v>
      </c>
      <c r="D8" s="18">
        <v>16</v>
      </c>
      <c r="E8" s="19">
        <v>2</v>
      </c>
      <c r="F8" s="20">
        <f t="shared" si="0"/>
        <v>18</v>
      </c>
      <c r="G8" s="21">
        <v>54.6</v>
      </c>
      <c r="H8" s="22">
        <v>29.4</v>
      </c>
      <c r="I8" s="23">
        <v>17.399999999999999</v>
      </c>
      <c r="J8" s="24">
        <v>17.3</v>
      </c>
    </row>
    <row r="9" spans="2:10" ht="19.5" customHeight="1" x14ac:dyDescent="0.4">
      <c r="B9" s="96"/>
      <c r="C9" s="17" t="s">
        <v>19</v>
      </c>
      <c r="D9" s="18">
        <v>25</v>
      </c>
      <c r="E9" s="19">
        <v>1</v>
      </c>
      <c r="F9" s="20">
        <f t="shared" si="0"/>
        <v>26</v>
      </c>
      <c r="G9" s="21">
        <v>49.4</v>
      </c>
      <c r="H9" s="22">
        <v>25</v>
      </c>
      <c r="I9" s="23">
        <v>13.5</v>
      </c>
      <c r="J9" s="24">
        <v>17.100000000000001</v>
      </c>
    </row>
    <row r="10" spans="2:10" ht="19.5" customHeight="1" x14ac:dyDescent="0.4">
      <c r="B10" s="96"/>
      <c r="C10" s="17" t="s">
        <v>20</v>
      </c>
      <c r="D10" s="18">
        <v>172</v>
      </c>
      <c r="E10" s="19">
        <v>33</v>
      </c>
      <c r="F10" s="20">
        <f t="shared" si="0"/>
        <v>205</v>
      </c>
      <c r="G10" s="21">
        <v>45.7</v>
      </c>
      <c r="H10" s="22">
        <v>22.7</v>
      </c>
      <c r="I10" s="23">
        <v>19.399999999999999</v>
      </c>
      <c r="J10" s="24">
        <v>17.2</v>
      </c>
    </row>
    <row r="11" spans="2:10" ht="19.5" customHeight="1" x14ac:dyDescent="0.4">
      <c r="B11" s="96"/>
      <c r="C11" s="17" t="s">
        <v>21</v>
      </c>
      <c r="D11" s="18">
        <v>16</v>
      </c>
      <c r="E11" s="19">
        <v>6</v>
      </c>
      <c r="F11" s="20">
        <f t="shared" si="0"/>
        <v>22</v>
      </c>
      <c r="G11" s="21">
        <v>47.7</v>
      </c>
      <c r="H11" s="22">
        <v>22.7</v>
      </c>
      <c r="I11" s="23">
        <v>10.1</v>
      </c>
      <c r="J11" s="24">
        <v>18.100000000000001</v>
      </c>
    </row>
    <row r="12" spans="2:10" ht="19.5" customHeight="1" x14ac:dyDescent="0.4">
      <c r="B12" s="96"/>
      <c r="C12" s="17" t="s">
        <v>22</v>
      </c>
      <c r="D12" s="18">
        <v>71</v>
      </c>
      <c r="E12" s="19">
        <v>109</v>
      </c>
      <c r="F12" s="20">
        <f t="shared" si="0"/>
        <v>180</v>
      </c>
      <c r="G12" s="21">
        <v>42.8</v>
      </c>
      <c r="H12" s="22">
        <v>19.3</v>
      </c>
      <c r="I12" s="23">
        <v>15.1</v>
      </c>
      <c r="J12" s="24">
        <v>17</v>
      </c>
    </row>
    <row r="13" spans="2:10" ht="19.5" customHeight="1" x14ac:dyDescent="0.4">
      <c r="B13" s="96"/>
      <c r="C13" s="17" t="s">
        <v>23</v>
      </c>
      <c r="D13" s="18">
        <v>3</v>
      </c>
      <c r="E13" s="19">
        <v>138</v>
      </c>
      <c r="F13" s="20">
        <f t="shared" si="0"/>
        <v>141</v>
      </c>
      <c r="G13" s="21">
        <v>44.4</v>
      </c>
      <c r="H13" s="22">
        <v>20.3</v>
      </c>
      <c r="I13" s="23">
        <v>12.7</v>
      </c>
      <c r="J13" s="24">
        <v>15.3</v>
      </c>
    </row>
    <row r="14" spans="2:10" ht="19.5" customHeight="1" x14ac:dyDescent="0.4">
      <c r="B14" s="96"/>
      <c r="C14" s="17" t="s">
        <v>24</v>
      </c>
      <c r="D14" s="18">
        <v>0</v>
      </c>
      <c r="E14" s="19">
        <v>0</v>
      </c>
      <c r="F14" s="20">
        <f t="shared" si="0"/>
        <v>0</v>
      </c>
      <c r="G14" s="21">
        <v>0</v>
      </c>
      <c r="H14" s="22">
        <v>0</v>
      </c>
      <c r="I14" s="23">
        <v>0</v>
      </c>
      <c r="J14" s="24">
        <v>0</v>
      </c>
    </row>
    <row r="15" spans="2:10" ht="19.5" customHeight="1" x14ac:dyDescent="0.4">
      <c r="B15" s="96"/>
      <c r="C15" s="17" t="s">
        <v>25</v>
      </c>
      <c r="D15" s="18">
        <v>0</v>
      </c>
      <c r="E15" s="19">
        <v>0</v>
      </c>
      <c r="F15" s="20">
        <f t="shared" si="0"/>
        <v>0</v>
      </c>
      <c r="G15" s="21">
        <v>0</v>
      </c>
      <c r="H15" s="22">
        <v>0</v>
      </c>
      <c r="I15" s="23">
        <v>0</v>
      </c>
      <c r="J15" s="24">
        <v>0</v>
      </c>
    </row>
    <row r="16" spans="2:10" ht="19.5" customHeight="1" x14ac:dyDescent="0.4">
      <c r="B16" s="96"/>
      <c r="C16" s="17" t="s">
        <v>26</v>
      </c>
      <c r="D16" s="25">
        <v>2</v>
      </c>
      <c r="E16" s="19">
        <v>0</v>
      </c>
      <c r="F16" s="20">
        <f t="shared" si="0"/>
        <v>2</v>
      </c>
      <c r="G16" s="21">
        <v>60.5</v>
      </c>
      <c r="H16" s="22">
        <v>24.9</v>
      </c>
      <c r="I16" s="23">
        <v>3.5</v>
      </c>
      <c r="J16" s="24">
        <v>14.5</v>
      </c>
    </row>
    <row r="17" spans="2:11" ht="19.5" customHeight="1" x14ac:dyDescent="0.4">
      <c r="B17" s="97"/>
      <c r="C17" s="26" t="s">
        <v>8</v>
      </c>
      <c r="D17" s="27">
        <f>SUM(D7:D16)</f>
        <v>3087</v>
      </c>
      <c r="E17" s="28">
        <f>SUM(E7:E16)</f>
        <v>1396</v>
      </c>
      <c r="F17" s="29">
        <f>SUM(F7:F16)</f>
        <v>4483</v>
      </c>
      <c r="G17" s="30">
        <v>42.9</v>
      </c>
      <c r="H17" s="31">
        <v>20.399999999999999</v>
      </c>
      <c r="I17" s="32">
        <v>18</v>
      </c>
      <c r="J17" s="33">
        <v>15.7</v>
      </c>
    </row>
    <row r="18" spans="2:11" ht="19.5" customHeight="1" x14ac:dyDescent="0.4">
      <c r="B18" s="84" t="s">
        <v>27</v>
      </c>
      <c r="C18" s="85" t="s">
        <v>17</v>
      </c>
      <c r="D18" s="34">
        <v>14</v>
      </c>
      <c r="E18" s="35">
        <v>10</v>
      </c>
      <c r="F18" s="36">
        <f>SUM(D18:E18)</f>
        <v>24</v>
      </c>
      <c r="G18" s="37">
        <v>43.3</v>
      </c>
      <c r="H18" s="38">
        <v>21.1</v>
      </c>
      <c r="I18" s="38">
        <v>20.8</v>
      </c>
      <c r="J18" s="39">
        <v>15.4</v>
      </c>
    </row>
    <row r="19" spans="2:11" ht="19.5" customHeight="1" x14ac:dyDescent="0.4">
      <c r="B19" s="84" t="s">
        <v>28</v>
      </c>
      <c r="C19" s="85" t="s">
        <v>17</v>
      </c>
      <c r="D19" s="34">
        <v>5</v>
      </c>
      <c r="E19" s="35">
        <v>6</v>
      </c>
      <c r="F19" s="36">
        <f>SUM(D19:E19)</f>
        <v>11</v>
      </c>
      <c r="G19" s="40">
        <v>42.3</v>
      </c>
      <c r="H19" s="38">
        <v>20.100000000000001</v>
      </c>
      <c r="I19" s="38">
        <v>17.899999999999999</v>
      </c>
      <c r="J19" s="39">
        <v>15.8</v>
      </c>
    </row>
    <row r="20" spans="2:11" ht="19.5" customHeight="1" x14ac:dyDescent="0.4">
      <c r="B20" s="84" t="s">
        <v>29</v>
      </c>
      <c r="C20" s="85" t="s">
        <v>17</v>
      </c>
      <c r="D20" s="34">
        <v>4</v>
      </c>
      <c r="E20" s="35">
        <v>0</v>
      </c>
      <c r="F20" s="36">
        <f>SUM(D20:E20)</f>
        <v>4</v>
      </c>
      <c r="G20" s="40">
        <v>34.5</v>
      </c>
      <c r="H20" s="38">
        <v>13.4</v>
      </c>
      <c r="I20" s="38">
        <v>10.5</v>
      </c>
      <c r="J20" s="39">
        <v>14</v>
      </c>
    </row>
    <row r="21" spans="2:11" ht="19.5" customHeight="1" x14ac:dyDescent="0.4">
      <c r="B21" s="84" t="s">
        <v>30</v>
      </c>
      <c r="C21" s="85" t="s">
        <v>17</v>
      </c>
      <c r="D21" s="34">
        <v>13</v>
      </c>
      <c r="E21" s="35">
        <v>3</v>
      </c>
      <c r="F21" s="36">
        <f>SUM(D21:E21)</f>
        <v>16</v>
      </c>
      <c r="G21" s="40">
        <v>48.7</v>
      </c>
      <c r="H21" s="38">
        <v>26</v>
      </c>
      <c r="I21" s="38">
        <v>25.4</v>
      </c>
      <c r="J21" s="39">
        <v>15.8</v>
      </c>
    </row>
    <row r="22" spans="2:11" ht="19.5" customHeight="1" x14ac:dyDescent="0.4">
      <c r="B22" s="101" t="s">
        <v>31</v>
      </c>
      <c r="C22" s="41" t="s">
        <v>17</v>
      </c>
      <c r="D22" s="42">
        <v>482</v>
      </c>
      <c r="E22" s="43">
        <v>626</v>
      </c>
      <c r="F22" s="20">
        <f t="shared" ref="F22:F31" si="1">D22+E22</f>
        <v>1108</v>
      </c>
      <c r="G22" s="44">
        <v>42.7</v>
      </c>
      <c r="H22" s="45">
        <v>21</v>
      </c>
      <c r="I22" s="46">
        <v>19.8</v>
      </c>
      <c r="J22" s="47">
        <v>14.9</v>
      </c>
    </row>
    <row r="23" spans="2:11" ht="19.5" customHeight="1" x14ac:dyDescent="0.4">
      <c r="B23" s="96"/>
      <c r="C23" s="17" t="s">
        <v>32</v>
      </c>
      <c r="D23" s="18">
        <v>2246</v>
      </c>
      <c r="E23" s="19">
        <v>1994</v>
      </c>
      <c r="F23" s="20">
        <f t="shared" si="1"/>
        <v>4240</v>
      </c>
      <c r="G23" s="21">
        <v>41.1</v>
      </c>
      <c r="H23" s="22">
        <v>18.3</v>
      </c>
      <c r="I23" s="23">
        <v>14.5</v>
      </c>
      <c r="J23" s="24">
        <v>16.100000000000001</v>
      </c>
    </row>
    <row r="24" spans="2:11" ht="19.5" customHeight="1" x14ac:dyDescent="0.4">
      <c r="B24" s="96"/>
      <c r="C24" s="17" t="s">
        <v>33</v>
      </c>
      <c r="D24" s="18">
        <v>4327</v>
      </c>
      <c r="E24" s="19">
        <v>5525</v>
      </c>
      <c r="F24" s="20">
        <f t="shared" si="1"/>
        <v>9852</v>
      </c>
      <c r="G24" s="21">
        <v>40.799999999999997</v>
      </c>
      <c r="H24" s="22">
        <v>18.100000000000001</v>
      </c>
      <c r="I24" s="23">
        <v>15.6</v>
      </c>
      <c r="J24" s="24">
        <v>16.100000000000001</v>
      </c>
    </row>
    <row r="25" spans="2:11" ht="19.5" customHeight="1" x14ac:dyDescent="0.4">
      <c r="B25" s="96"/>
      <c r="C25" s="17" t="s">
        <v>22</v>
      </c>
      <c r="D25" s="18">
        <v>0</v>
      </c>
      <c r="E25" s="19">
        <v>6</v>
      </c>
      <c r="F25" s="20">
        <f>D25+E25</f>
        <v>6</v>
      </c>
      <c r="G25" s="21">
        <v>44.4</v>
      </c>
      <c r="H25" s="22">
        <v>19.399999999999999</v>
      </c>
      <c r="I25" s="23">
        <v>16.3</v>
      </c>
      <c r="J25" s="24">
        <v>15</v>
      </c>
    </row>
    <row r="26" spans="2:11" ht="19.5" customHeight="1" x14ac:dyDescent="0.4">
      <c r="B26" s="97"/>
      <c r="C26" s="26" t="s">
        <v>8</v>
      </c>
      <c r="D26" s="27">
        <v>7055</v>
      </c>
      <c r="E26" s="28">
        <v>8151</v>
      </c>
      <c r="F26" s="29">
        <f>SUM(F22:F25)</f>
        <v>15206</v>
      </c>
      <c r="G26" s="30">
        <v>41</v>
      </c>
      <c r="H26" s="31">
        <v>18.3</v>
      </c>
      <c r="I26" s="32">
        <v>15.6</v>
      </c>
      <c r="J26" s="33">
        <v>16</v>
      </c>
      <c r="K26" s="48"/>
    </row>
    <row r="27" spans="2:11" ht="19.5" customHeight="1" x14ac:dyDescent="0.4">
      <c r="B27" s="101" t="s">
        <v>34</v>
      </c>
      <c r="C27" s="41" t="s">
        <v>17</v>
      </c>
      <c r="D27" s="42">
        <v>180</v>
      </c>
      <c r="E27" s="43">
        <v>194</v>
      </c>
      <c r="F27" s="20">
        <f t="shared" si="1"/>
        <v>374</v>
      </c>
      <c r="G27" s="44">
        <v>39.200000000000003</v>
      </c>
      <c r="H27" s="45">
        <v>18.600000000000001</v>
      </c>
      <c r="I27" s="46">
        <v>17.5</v>
      </c>
      <c r="J27" s="47">
        <v>14</v>
      </c>
    </row>
    <row r="28" spans="2:11" ht="19.5" customHeight="1" x14ac:dyDescent="0.4">
      <c r="B28" s="96"/>
      <c r="C28" s="17" t="s">
        <v>35</v>
      </c>
      <c r="D28" s="18">
        <v>3122</v>
      </c>
      <c r="E28" s="19">
        <v>403</v>
      </c>
      <c r="F28" s="20">
        <f t="shared" si="1"/>
        <v>3525</v>
      </c>
      <c r="G28" s="21">
        <v>38.6</v>
      </c>
      <c r="H28" s="22">
        <v>17.5</v>
      </c>
      <c r="I28" s="23">
        <v>16.2</v>
      </c>
      <c r="J28" s="24">
        <v>14.3</v>
      </c>
    </row>
    <row r="29" spans="2:11" ht="19.5" customHeight="1" x14ac:dyDescent="0.4">
      <c r="B29" s="96"/>
      <c r="C29" s="17" t="s">
        <v>20</v>
      </c>
      <c r="D29" s="18">
        <v>16</v>
      </c>
      <c r="E29" s="19">
        <v>5</v>
      </c>
      <c r="F29" s="20">
        <f t="shared" si="1"/>
        <v>21</v>
      </c>
      <c r="G29" s="21">
        <v>37</v>
      </c>
      <c r="H29" s="22">
        <v>13.9</v>
      </c>
      <c r="I29" s="23">
        <v>12.5</v>
      </c>
      <c r="J29" s="24">
        <v>16.899999999999999</v>
      </c>
    </row>
    <row r="30" spans="2:11" ht="19.5" customHeight="1" x14ac:dyDescent="0.4">
      <c r="B30" s="96"/>
      <c r="C30" s="17" t="s">
        <v>22</v>
      </c>
      <c r="D30" s="18">
        <v>0</v>
      </c>
      <c r="E30" s="19">
        <v>2</v>
      </c>
      <c r="F30" s="20">
        <f t="shared" si="1"/>
        <v>2</v>
      </c>
      <c r="G30" s="21">
        <v>37</v>
      </c>
      <c r="H30" s="22">
        <v>12.8</v>
      </c>
      <c r="I30" s="23">
        <v>5.0999999999999996</v>
      </c>
      <c r="J30" s="24">
        <v>13</v>
      </c>
    </row>
    <row r="31" spans="2:11" ht="19.5" customHeight="1" x14ac:dyDescent="0.4">
      <c r="B31" s="96"/>
      <c r="C31" s="17" t="s">
        <v>23</v>
      </c>
      <c r="D31" s="18">
        <v>0</v>
      </c>
      <c r="E31" s="19">
        <v>3</v>
      </c>
      <c r="F31" s="20">
        <f t="shared" si="1"/>
        <v>3</v>
      </c>
      <c r="G31" s="21">
        <v>43.1</v>
      </c>
      <c r="H31" s="22">
        <v>18.7</v>
      </c>
      <c r="I31" s="23">
        <v>15.1</v>
      </c>
      <c r="J31" s="24">
        <v>16</v>
      </c>
    </row>
    <row r="32" spans="2:11" ht="19.5" customHeight="1" x14ac:dyDescent="0.4">
      <c r="B32" s="97"/>
      <c r="C32" s="26" t="s">
        <v>8</v>
      </c>
      <c r="D32" s="27">
        <v>3318</v>
      </c>
      <c r="E32" s="28">
        <f>SUM(E27:E31)</f>
        <v>607</v>
      </c>
      <c r="F32" s="29">
        <f>SUM(F27:F31)</f>
        <v>3925</v>
      </c>
      <c r="G32" s="49">
        <v>38.700000000000003</v>
      </c>
      <c r="H32" s="50">
        <v>17.600000000000001</v>
      </c>
      <c r="I32" s="51">
        <v>16.3</v>
      </c>
      <c r="J32" s="52">
        <v>14.3</v>
      </c>
    </row>
    <row r="33" spans="2:12" ht="19.5" customHeight="1" x14ac:dyDescent="0.4">
      <c r="B33" s="88" t="s">
        <v>36</v>
      </c>
      <c r="C33" s="89"/>
      <c r="D33" s="34">
        <f>D7+D18+D19+D20+D21+D22+D27</f>
        <v>3480</v>
      </c>
      <c r="E33" s="35">
        <f>E7+E18+E19+E20+E21+E22+E27</f>
        <v>1946</v>
      </c>
      <c r="F33" s="36">
        <f>F7+F18+F19+F20+F21+F22+F27</f>
        <v>5426</v>
      </c>
      <c r="G33" s="40">
        <v>42.4</v>
      </c>
      <c r="H33" s="38">
        <v>20.3</v>
      </c>
      <c r="I33" s="38">
        <v>18.600000000000001</v>
      </c>
      <c r="J33" s="39">
        <v>15.3</v>
      </c>
    </row>
    <row r="34" spans="2:12" ht="19.5" customHeight="1" x14ac:dyDescent="0.4">
      <c r="B34" s="88" t="s">
        <v>37</v>
      </c>
      <c r="C34" s="89"/>
      <c r="D34" s="34">
        <f>D10+D29</f>
        <v>188</v>
      </c>
      <c r="E34" s="35">
        <f>E10+E29</f>
        <v>38</v>
      </c>
      <c r="F34" s="36">
        <f>F10+F29</f>
        <v>226</v>
      </c>
      <c r="G34" s="40">
        <v>44.9</v>
      </c>
      <c r="H34" s="38">
        <v>21.9</v>
      </c>
      <c r="I34" s="38">
        <v>18.7</v>
      </c>
      <c r="J34" s="39">
        <v>17.100000000000001</v>
      </c>
    </row>
    <row r="35" spans="2:12" ht="19.5" customHeight="1" x14ac:dyDescent="0.4">
      <c r="B35" s="88" t="s">
        <v>38</v>
      </c>
      <c r="C35" s="89"/>
      <c r="D35" s="34">
        <f>D12+D25+D30</f>
        <v>71</v>
      </c>
      <c r="E35" s="35">
        <f>E12+E25+E30</f>
        <v>117</v>
      </c>
      <c r="F35" s="36">
        <f>F12+F25+F30</f>
        <v>188</v>
      </c>
      <c r="G35" s="40">
        <v>42.8</v>
      </c>
      <c r="H35" s="38">
        <v>19.2</v>
      </c>
      <c r="I35" s="38">
        <v>15.1</v>
      </c>
      <c r="J35" s="39">
        <v>16.899999999999999</v>
      </c>
    </row>
    <row r="36" spans="2:12" ht="19.5" customHeight="1" thickBot="1" x14ac:dyDescent="0.45">
      <c r="B36" s="90" t="s">
        <v>39</v>
      </c>
      <c r="C36" s="91"/>
      <c r="D36" s="53">
        <f>D13+D31</f>
        <v>3</v>
      </c>
      <c r="E36" s="54">
        <f>E13+E31</f>
        <v>141</v>
      </c>
      <c r="F36" s="55">
        <f>F13+F31</f>
        <v>144</v>
      </c>
      <c r="G36" s="56">
        <v>44.4</v>
      </c>
      <c r="H36" s="57">
        <v>20.2</v>
      </c>
      <c r="I36" s="57">
        <v>12.7</v>
      </c>
      <c r="J36" s="58">
        <v>15.3</v>
      </c>
    </row>
    <row r="37" spans="2:12" ht="19.5" customHeight="1" thickTop="1" thickBot="1" x14ac:dyDescent="0.45">
      <c r="B37" s="92" t="s">
        <v>40</v>
      </c>
      <c r="C37" s="93"/>
      <c r="D37" s="59">
        <f>D17+D18+D19+D20+D21+D26+D32</f>
        <v>13496</v>
      </c>
      <c r="E37" s="60">
        <f>E17+E18+E19+E20+E21+E26+E32</f>
        <v>10173</v>
      </c>
      <c r="F37" s="61">
        <f>F17+F18+F19+F20+F21+F26+F32</f>
        <v>23669</v>
      </c>
      <c r="G37" s="62">
        <v>41</v>
      </c>
      <c r="H37" s="63">
        <v>18.600000000000001</v>
      </c>
      <c r="I37" s="64">
        <v>16.2</v>
      </c>
      <c r="J37" s="65">
        <v>15.6</v>
      </c>
    </row>
    <row r="38" spans="2:12" ht="12" customHeight="1" x14ac:dyDescent="0.4">
      <c r="D38" s="66"/>
      <c r="E38" s="66"/>
      <c r="F38" s="66"/>
      <c r="G38" s="66"/>
    </row>
    <row r="39" spans="2:12" ht="19.5" customHeight="1" thickBot="1" x14ac:dyDescent="0.45">
      <c r="B39" s="2" t="s">
        <v>41</v>
      </c>
      <c r="D39" s="66"/>
      <c r="E39" s="66"/>
      <c r="F39" s="67"/>
      <c r="G39" s="66"/>
    </row>
    <row r="40" spans="2:12" ht="19.5" customHeight="1" x14ac:dyDescent="0.4">
      <c r="B40" s="68" t="s">
        <v>16</v>
      </c>
      <c r="C40" s="69" t="s">
        <v>42</v>
      </c>
      <c r="D40" s="70">
        <v>49</v>
      </c>
      <c r="E40" s="71">
        <v>15</v>
      </c>
      <c r="F40" s="72">
        <f>D40+E40</f>
        <v>64</v>
      </c>
      <c r="G40" s="73">
        <v>41.5</v>
      </c>
      <c r="H40" s="74">
        <v>20.2</v>
      </c>
      <c r="I40" s="74">
        <v>14.3</v>
      </c>
      <c r="J40" s="75">
        <v>13.1</v>
      </c>
    </row>
    <row r="41" spans="2:12" ht="19.5" customHeight="1" x14ac:dyDescent="0.4">
      <c r="B41" s="84" t="s">
        <v>27</v>
      </c>
      <c r="C41" s="85" t="s">
        <v>42</v>
      </c>
      <c r="D41" s="34">
        <v>1</v>
      </c>
      <c r="E41" s="35">
        <v>0</v>
      </c>
      <c r="F41" s="36">
        <f>D41+E41</f>
        <v>1</v>
      </c>
      <c r="G41" s="40">
        <v>47.6</v>
      </c>
      <c r="H41" s="38">
        <v>18.600000000000001</v>
      </c>
      <c r="I41" s="38">
        <v>3.1</v>
      </c>
      <c r="J41" s="39">
        <v>12</v>
      </c>
    </row>
    <row r="42" spans="2:12" ht="19.5" customHeight="1" x14ac:dyDescent="0.4">
      <c r="B42" s="84" t="s">
        <v>31</v>
      </c>
      <c r="C42" s="85" t="s">
        <v>42</v>
      </c>
      <c r="D42" s="34">
        <v>16</v>
      </c>
      <c r="E42" s="35">
        <v>6</v>
      </c>
      <c r="F42" s="36">
        <f>D42+E42</f>
        <v>22</v>
      </c>
      <c r="G42" s="40">
        <v>50.9</v>
      </c>
      <c r="H42" s="38">
        <v>28.8</v>
      </c>
      <c r="I42" s="38">
        <v>25.8</v>
      </c>
      <c r="J42" s="39">
        <v>13.1</v>
      </c>
    </row>
    <row r="43" spans="2:12" ht="19.5" customHeight="1" thickBot="1" x14ac:dyDescent="0.45">
      <c r="B43" s="86" t="s">
        <v>34</v>
      </c>
      <c r="C43" s="87" t="s">
        <v>42</v>
      </c>
      <c r="D43" s="76">
        <v>0</v>
      </c>
      <c r="E43" s="77">
        <v>16</v>
      </c>
      <c r="F43" s="78">
        <f>D43+E43</f>
        <v>16</v>
      </c>
      <c r="G43" s="79">
        <v>54</v>
      </c>
      <c r="H43" s="80">
        <v>33.700000000000003</v>
      </c>
      <c r="I43" s="80">
        <v>31.8</v>
      </c>
      <c r="J43" s="81">
        <v>12.6</v>
      </c>
    </row>
    <row r="44" spans="2:12" ht="19.5" customHeight="1" thickTop="1" thickBot="1" x14ac:dyDescent="0.45">
      <c r="B44" s="94" t="s">
        <v>8</v>
      </c>
      <c r="C44" s="95"/>
      <c r="D44" s="59">
        <f>SUM(D40:D43)</f>
        <v>66</v>
      </c>
      <c r="E44" s="60">
        <f>SUM(E40:E43)</f>
        <v>37</v>
      </c>
      <c r="F44" s="61">
        <f>SUM(F40:F43)</f>
        <v>103</v>
      </c>
      <c r="G44" s="82">
        <v>45.5</v>
      </c>
      <c r="H44" s="63">
        <v>24.1</v>
      </c>
      <c r="I44" s="63">
        <v>19.3</v>
      </c>
      <c r="J44" s="65">
        <v>13</v>
      </c>
      <c r="L44" s="83"/>
    </row>
  </sheetData>
  <mergeCells count="11">
    <mergeCell ref="D4:F4"/>
    <mergeCell ref="G4:J4"/>
    <mergeCell ref="B22:B26"/>
    <mergeCell ref="B27:B32"/>
    <mergeCell ref="B33:C33"/>
    <mergeCell ref="B35:C35"/>
    <mergeCell ref="B36:C36"/>
    <mergeCell ref="B37:C37"/>
    <mergeCell ref="B44:C44"/>
    <mergeCell ref="B7:B17"/>
    <mergeCell ref="B34:C34"/>
  </mergeCells>
  <phoneticPr fontId="3"/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Footer xml:space="preserve">&amp;C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 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2022-01-06T07:09:22Z</dcterms:created>
  <dcterms:modified xsi:type="dcterms:W3CDTF">2023-11-07T05:24:41Z</dcterms:modified>
</cp:coreProperties>
</file>