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34967\Desktop\オープンデータ\国勢調査\22sangyou-kihonsyukei1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1" i="1"/>
  <c r="E19" i="1"/>
  <c r="E16" i="1"/>
  <c r="E13" i="1"/>
  <c r="E11" i="1"/>
  <c r="E8" i="1"/>
  <c r="D8" i="1"/>
  <c r="F23" i="1" s="1"/>
  <c r="C8" i="1"/>
  <c r="E26" i="1" s="1"/>
  <c r="F10" i="1" l="1"/>
  <c r="F21" i="1"/>
  <c r="G21" i="1" s="1"/>
  <c r="F24" i="1"/>
  <c r="G24" i="1" s="1"/>
  <c r="E27" i="1"/>
  <c r="F18" i="1"/>
  <c r="G18" i="1" s="1"/>
  <c r="F11" i="1"/>
  <c r="G11" i="1" s="1"/>
  <c r="E14" i="1"/>
  <c r="F19" i="1"/>
  <c r="G19" i="1" s="1"/>
  <c r="E22" i="1"/>
  <c r="F27" i="1"/>
  <c r="G27" i="1" s="1"/>
  <c r="F13" i="1"/>
  <c r="G13" i="1" s="1"/>
  <c r="F16" i="1"/>
  <c r="G16" i="1" s="1"/>
  <c r="E9" i="1"/>
  <c r="F14" i="1"/>
  <c r="E17" i="1"/>
  <c r="F22" i="1"/>
  <c r="E25" i="1"/>
  <c r="F26" i="1"/>
  <c r="G26" i="1" s="1"/>
  <c r="F9" i="1"/>
  <c r="E12" i="1"/>
  <c r="F17" i="1"/>
  <c r="E20" i="1"/>
  <c r="F25" i="1"/>
  <c r="G25" i="1" s="1"/>
  <c r="E28" i="1"/>
  <c r="F8" i="1"/>
  <c r="G8" i="1" s="1"/>
  <c r="F12" i="1"/>
  <c r="G12" i="1" s="1"/>
  <c r="E15" i="1"/>
  <c r="F20" i="1"/>
  <c r="E23" i="1"/>
  <c r="G23" i="1" s="1"/>
  <c r="F28" i="1"/>
  <c r="G28" i="1" s="1"/>
  <c r="E10" i="1"/>
  <c r="F15" i="1"/>
  <c r="E18" i="1"/>
  <c r="G20" i="1" l="1"/>
  <c r="G9" i="1"/>
  <c r="G17" i="1"/>
  <c r="G10" i="1"/>
  <c r="G14" i="1"/>
  <c r="G15" i="1"/>
  <c r="G22" i="1"/>
</calcChain>
</file>

<file path=xl/sharedStrings.xml><?xml version="1.0" encoding="utf-8"?>
<sst xmlns="http://schemas.openxmlformats.org/spreadsheetml/2006/main" count="65" uniqueCount="63">
  <si>
    <r>
      <t>表３－１　産業（大分類）別15歳以上就業者数の推移</t>
    </r>
    <r>
      <rPr>
        <sz val="16"/>
        <color indexed="8"/>
        <rFont val="ＭＳ Ｐ明朝"/>
        <family val="1"/>
        <charset val="128"/>
      </rPr>
      <t>―岐阜県（平成17年～22年）</t>
    </r>
    <rPh sb="0" eb="1">
      <t>ヒョウ</t>
    </rPh>
    <rPh sb="5" eb="7">
      <t>サンギョウ</t>
    </rPh>
    <rPh sb="8" eb="11">
      <t>ダイブンルイ</t>
    </rPh>
    <rPh sb="12" eb="13">
      <t>ベツ</t>
    </rPh>
    <rPh sb="15" eb="16">
      <t>サイ</t>
    </rPh>
    <rPh sb="16" eb="18">
      <t>イジョウ</t>
    </rPh>
    <rPh sb="18" eb="21">
      <t>シュウギョウシャ</t>
    </rPh>
    <rPh sb="21" eb="22">
      <t>スウ</t>
    </rPh>
    <rPh sb="23" eb="25">
      <t>スイイ</t>
    </rPh>
    <rPh sb="26" eb="29">
      <t>ギフケン</t>
    </rPh>
    <rPh sb="30" eb="32">
      <t>ヘイセイ</t>
    </rPh>
    <rPh sb="34" eb="35">
      <t>ネン</t>
    </rPh>
    <rPh sb="38" eb="39">
      <t>ネン</t>
    </rPh>
    <phoneticPr fontId="4"/>
  </si>
  <si>
    <t>産業大分類</t>
    <rPh sb="0" eb="2">
      <t>サンギョウ</t>
    </rPh>
    <rPh sb="2" eb="5">
      <t>ダイブンルイ</t>
    </rPh>
    <phoneticPr fontId="4"/>
  </si>
  <si>
    <t>実数（人）</t>
    <rPh sb="0" eb="2">
      <t>ジッスウ</t>
    </rPh>
    <rPh sb="3" eb="4">
      <t>ニン</t>
    </rPh>
    <phoneticPr fontId="4"/>
  </si>
  <si>
    <t>割合（％）</t>
    <rPh sb="0" eb="2">
      <t>ワリアイ</t>
    </rPh>
    <phoneticPr fontId="4"/>
  </si>
  <si>
    <t>平成17年と
22年の差
（ポイント）</t>
    <rPh sb="0" eb="2">
      <t>ヘイセイ</t>
    </rPh>
    <rPh sb="4" eb="5">
      <t>ネン</t>
    </rPh>
    <rPh sb="9" eb="10">
      <t>ネン</t>
    </rPh>
    <rPh sb="11" eb="12">
      <t>サ</t>
    </rPh>
    <phoneticPr fontId="4"/>
  </si>
  <si>
    <t>（参考）
平成22年
全国の割合
（％）</t>
    <rPh sb="1" eb="3">
      <t>サンコウ</t>
    </rPh>
    <rPh sb="5" eb="7">
      <t>ヘイセイ</t>
    </rPh>
    <rPh sb="9" eb="10">
      <t>ネン</t>
    </rPh>
    <rPh sb="11" eb="13">
      <t>ゼンコク</t>
    </rPh>
    <rPh sb="14" eb="16">
      <t>ワリアイ</t>
    </rPh>
    <phoneticPr fontId="4"/>
  </si>
  <si>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</si>
  <si>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</si>
  <si>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総　　　　　　数</t>
    <rPh sb="0" eb="1">
      <t>ソウ</t>
    </rPh>
    <rPh sb="7" eb="8">
      <t>スウ</t>
    </rPh>
    <phoneticPr fontId="4"/>
  </si>
  <si>
    <t>A</t>
    <phoneticPr fontId="4"/>
  </si>
  <si>
    <t>農業，林業</t>
    <rPh sb="0" eb="1">
      <t>ノウ</t>
    </rPh>
    <phoneticPr fontId="2"/>
  </si>
  <si>
    <t>B</t>
    <phoneticPr fontId="4"/>
  </si>
  <si>
    <t>漁業</t>
  </si>
  <si>
    <t>C</t>
    <phoneticPr fontId="4"/>
  </si>
  <si>
    <t>鉱業，採石業，砂利採取業</t>
  </si>
  <si>
    <t>D</t>
    <phoneticPr fontId="4"/>
  </si>
  <si>
    <t>建設業</t>
  </si>
  <si>
    <t>E</t>
    <phoneticPr fontId="4"/>
  </si>
  <si>
    <t>製造業</t>
  </si>
  <si>
    <t>F</t>
    <phoneticPr fontId="4"/>
  </si>
  <si>
    <t>電気・ガス・熱供給・水道業</t>
  </si>
  <si>
    <t>G</t>
    <phoneticPr fontId="4"/>
  </si>
  <si>
    <t>情報通信業</t>
  </si>
  <si>
    <t>H</t>
    <phoneticPr fontId="4"/>
  </si>
  <si>
    <t>運輸業，郵便業</t>
  </si>
  <si>
    <t>I</t>
    <phoneticPr fontId="4"/>
  </si>
  <si>
    <t>卸売業，小売業</t>
  </si>
  <si>
    <t>J</t>
    <phoneticPr fontId="4"/>
  </si>
  <si>
    <t>金融業，保険業</t>
  </si>
  <si>
    <t>K</t>
    <phoneticPr fontId="4"/>
  </si>
  <si>
    <t>不動産業，物品賃貸業</t>
  </si>
  <si>
    <t>L</t>
    <phoneticPr fontId="4"/>
  </si>
  <si>
    <t>学術研究，専門・技術サービス業</t>
  </si>
  <si>
    <t>M</t>
    <phoneticPr fontId="4"/>
  </si>
  <si>
    <t>宿泊業，飲食サービス業</t>
  </si>
  <si>
    <t>N</t>
    <phoneticPr fontId="4"/>
  </si>
  <si>
    <t>生活関連サービス業，娯楽業</t>
  </si>
  <si>
    <t>O</t>
    <phoneticPr fontId="4"/>
  </si>
  <si>
    <t>教育，学習支援業</t>
  </si>
  <si>
    <t>P</t>
    <phoneticPr fontId="4"/>
  </si>
  <si>
    <t>医療，福祉</t>
  </si>
  <si>
    <t>Q</t>
    <phoneticPr fontId="4"/>
  </si>
  <si>
    <t>複合サービス事業</t>
  </si>
  <si>
    <t>R</t>
    <phoneticPr fontId="4"/>
  </si>
  <si>
    <t>サービス業（他に分類されないもの）</t>
  </si>
  <si>
    <t>S</t>
    <phoneticPr fontId="4"/>
  </si>
  <si>
    <t>公務（他に分類されるものを除く）</t>
  </si>
  <si>
    <t>T</t>
    <phoneticPr fontId="4"/>
  </si>
  <si>
    <t>分類不能の産業</t>
  </si>
  <si>
    <t>（再掲）</t>
    <rPh sb="1" eb="3">
      <t>サイケイ</t>
    </rPh>
    <phoneticPr fontId="4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</si>
  <si>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</si>
  <si>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</si>
  <si>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</si>
  <si>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１） 平成17年は、新産業分類特別集計結果による。</t>
    <phoneticPr fontId="4"/>
  </si>
  <si>
    <t>２） 平成17年では、「労働者派遣事業所の派遣社員」は、産業大分類「サービス業（他に分類されないもの）」下の産業小分類</t>
    <phoneticPr fontId="4"/>
  </si>
  <si>
    <t>　「労働者派遣業」に分類されていたが、22年は派遣先の産業に分類していることから、時系列比較には注意を要する。</t>
    <phoneticPr fontId="4"/>
  </si>
  <si>
    <t>３） 「第１次産業」には、「農業，林業」及び「漁業」が含まれ、「第２次産業」には、「鉱業，採石業，砂利採取業」、「建設業」及び</t>
    <phoneticPr fontId="4"/>
  </si>
  <si>
    <t>　「製造業」が含まれ、「第３次産業」には、「電気・ガス・熱供給・水道業」、「情報通信業」、「運輸業，郵便業」、「卸売業，小売</t>
    <phoneticPr fontId="4"/>
  </si>
  <si>
    <t>　業」、「金融業，保険業」、「不動産業，物品賃貸業」、「学術研究，専門・技術サービス業」、「宿泊業，飲食サービス業」、「生活</t>
    <phoneticPr fontId="4"/>
  </si>
  <si>
    <t>　関連サービス業，娯楽業」、「教育，学習支援業」、「医療，福祉」、「複合サービス業」、「サービス業（他に分類されないもの）」</t>
    <phoneticPr fontId="4"/>
  </si>
  <si>
    <t>　及び「公務（他に分類されるものを除く）」が含まれる。なお、割合は分母から「分類不能の産業」を除いて算出している。</t>
    <phoneticPr fontId="4"/>
  </si>
  <si>
    <t>４） 平成17年は、一部の調査票を抽出して集計した抽出詳細集計に基づいて推計，集計しており，基本集計（全ての調査票を</t>
    <phoneticPr fontId="4"/>
  </si>
  <si>
    <t>　用いた集計）とは一致しない。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</si>
</sst>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9" x14ac:knownFonts="1">
    <font>
      <sz val="11"/>
      <color theme="1"/>
      <name val="游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8" fontId="5" fillId="0" borderId="8" xfId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38" fontId="5" fillId="0" borderId="8" xfId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5" fillId="0" borderId="5" xfId="0" applyNumberFormat="1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38" fontId="5" fillId="0" borderId="0" xfId="1" applyFont="1">
      <alignment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zoomScaleNormal="100" workbookViewId="0">
      <selection activeCell="K8" sqref="K8"/>
    </sheetView>
  </sheetViews>
  <sheetFormatPr defaultRowHeight="13.5" x14ac:dyDescent="0.4"/>
  <cols>
    <col min="1" max="1" width="3" style="27" bestFit="1" customWidth="1"/>
    <col min="2" max="2" width="33.375" style="28" bestFit="1" customWidth="1"/>
    <col min="3" max="4" width="10.25" style="28" customWidth="1"/>
    <col min="5" max="6" width="9.5" style="28" bestFit="1" customWidth="1"/>
    <col min="7" max="7" width="10.625" style="28" customWidth="1"/>
    <col min="8" max="8" width="11" style="28" bestFit="1" customWidth="1"/>
    <col min="9" max="16384" width="9" style="2"/>
  </cols>
  <sheetData>
    <row r="1" spans="1:8" ht="18.75" customHeight="1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4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4">
      <c r="A3" s="1"/>
      <c r="B3" s="1"/>
      <c r="C3" s="1"/>
      <c r="D3" s="1"/>
      <c r="E3" s="1"/>
      <c r="F3" s="1"/>
      <c r="G3" s="1"/>
      <c r="H3" s="1"/>
    </row>
    <row r="5" spans="1:8" ht="21" customHeight="1" x14ac:dyDescent="0.4">
      <c r="A5" s="3" t="s">
        <v>1</v>
      </c>
      <c r="B5" s="4"/>
      <c r="C5" s="4" t="s">
        <v>2</v>
      </c>
      <c r="D5" s="4"/>
      <c r="E5" s="4" t="s">
        <v>3</v>
      </c>
      <c r="F5" s="4"/>
      <c r="G5" s="5" t="s">
        <v>4</v>
      </c>
      <c r="H5" s="6" t="s">
        <v>5</v>
      </c>
    </row>
    <row r="6" spans="1:8" ht="21" customHeight="1" x14ac:dyDescent="0.4">
      <c r="A6" s="3"/>
      <c r="B6" s="4"/>
      <c r="C6" s="4" t="s">
        <v>6</v>
      </c>
      <c r="D6" s="4" t="s">
        <v>7</v>
      </c>
      <c r="E6" s="4" t="s">
        <v>6</v>
      </c>
      <c r="F6" s="4" t="s">
        <v>7</v>
      </c>
      <c r="G6" s="5"/>
      <c r="H6" s="7"/>
    </row>
    <row r="7" spans="1:8" ht="21" customHeight="1" x14ac:dyDescent="0.4">
      <c r="A7" s="3"/>
      <c r="B7" s="4"/>
      <c r="C7" s="4"/>
      <c r="D7" s="4"/>
      <c r="E7" s="4"/>
      <c r="F7" s="4"/>
      <c r="G7" s="5"/>
      <c r="H7" s="8"/>
    </row>
    <row r="8" spans="1:8" ht="21" customHeight="1" x14ac:dyDescent="0.4">
      <c r="A8" s="9" t="s">
        <v>8</v>
      </c>
      <c r="B8" s="10"/>
      <c r="C8" s="11">
        <f>SUM(C9:C28)</f>
        <v>1071167</v>
      </c>
      <c r="D8" s="11">
        <f>SUM(D9:D28)</f>
        <v>1022616</v>
      </c>
      <c r="E8" s="12">
        <f>C8/C$8*100</f>
        <v>100</v>
      </c>
      <c r="F8" s="12">
        <f>D8/D$8*100</f>
        <v>100</v>
      </c>
      <c r="G8" s="13">
        <f>F8-E8</f>
        <v>0</v>
      </c>
      <c r="H8" s="13">
        <v>100</v>
      </c>
    </row>
    <row r="9" spans="1:8" ht="21" customHeight="1" x14ac:dyDescent="0.4">
      <c r="A9" s="14" t="s">
        <v>9</v>
      </c>
      <c r="B9" s="15" t="s">
        <v>10</v>
      </c>
      <c r="C9" s="16">
        <v>40006</v>
      </c>
      <c r="D9" s="16">
        <v>31367</v>
      </c>
      <c r="E9" s="17">
        <f t="shared" ref="E9:F28" si="0">C9/C$8*100</f>
        <v>3.7348051237575466</v>
      </c>
      <c r="F9" s="17">
        <f t="shared" si="0"/>
        <v>3.0673292809813262</v>
      </c>
      <c r="G9" s="18">
        <f t="shared" ref="G9:G28" si="1">F9-E9</f>
        <v>-0.66747584277622041</v>
      </c>
      <c r="H9" s="18">
        <v>3.7</v>
      </c>
    </row>
    <row r="10" spans="1:8" ht="21" customHeight="1" x14ac:dyDescent="0.4">
      <c r="A10" s="14" t="s">
        <v>11</v>
      </c>
      <c r="B10" s="15" t="s">
        <v>12</v>
      </c>
      <c r="C10" s="16">
        <v>229</v>
      </c>
      <c r="D10" s="16">
        <v>247</v>
      </c>
      <c r="E10" s="17">
        <f t="shared" si="0"/>
        <v>2.137855255062936E-2</v>
      </c>
      <c r="F10" s="17">
        <f t="shared" si="0"/>
        <v>2.4153739037918436E-2</v>
      </c>
      <c r="G10" s="18">
        <f t="shared" si="1"/>
        <v>2.7751864872890761E-3</v>
      </c>
      <c r="H10" s="18">
        <v>0.3</v>
      </c>
    </row>
    <row r="11" spans="1:8" ht="21" customHeight="1" x14ac:dyDescent="0.4">
      <c r="A11" s="14" t="s">
        <v>13</v>
      </c>
      <c r="B11" s="15" t="s">
        <v>14</v>
      </c>
      <c r="C11" s="16">
        <v>922</v>
      </c>
      <c r="D11" s="16">
        <v>593</v>
      </c>
      <c r="E11" s="17">
        <f t="shared" si="0"/>
        <v>8.607434695056887E-2</v>
      </c>
      <c r="F11" s="17">
        <f t="shared" si="0"/>
        <v>5.7988531374435756E-2</v>
      </c>
      <c r="G11" s="18">
        <f t="shared" si="1"/>
        <v>-2.8085815576133114E-2</v>
      </c>
      <c r="H11" s="18">
        <v>0</v>
      </c>
    </row>
    <row r="12" spans="1:8" ht="21" customHeight="1" x14ac:dyDescent="0.4">
      <c r="A12" s="14" t="s">
        <v>15</v>
      </c>
      <c r="B12" s="15" t="s">
        <v>16</v>
      </c>
      <c r="C12" s="16">
        <v>102091</v>
      </c>
      <c r="D12" s="16">
        <v>84542</v>
      </c>
      <c r="E12" s="17">
        <f t="shared" si="0"/>
        <v>9.5308201242196589</v>
      </c>
      <c r="F12" s="17">
        <f t="shared" si="0"/>
        <v>8.2672283633348194</v>
      </c>
      <c r="G12" s="18">
        <f t="shared" si="1"/>
        <v>-1.2635917608848395</v>
      </c>
      <c r="H12" s="18">
        <v>7.5</v>
      </c>
    </row>
    <row r="13" spans="1:8" ht="21" customHeight="1" x14ac:dyDescent="0.4">
      <c r="A13" s="14" t="s">
        <v>17</v>
      </c>
      <c r="B13" s="15" t="s">
        <v>18</v>
      </c>
      <c r="C13" s="16">
        <v>270490</v>
      </c>
      <c r="D13" s="16">
        <v>246810</v>
      </c>
      <c r="E13" s="17">
        <f t="shared" si="0"/>
        <v>25.251898163404956</v>
      </c>
      <c r="F13" s="17">
        <f t="shared" si="0"/>
        <v>24.135159238658499</v>
      </c>
      <c r="G13" s="18">
        <f t="shared" si="1"/>
        <v>-1.116738924746457</v>
      </c>
      <c r="H13" s="18">
        <v>16.100000000000001</v>
      </c>
    </row>
    <row r="14" spans="1:8" ht="21" customHeight="1" x14ac:dyDescent="0.4">
      <c r="A14" s="14" t="s">
        <v>19</v>
      </c>
      <c r="B14" s="15" t="s">
        <v>20</v>
      </c>
      <c r="C14" s="16">
        <v>4858</v>
      </c>
      <c r="D14" s="16">
        <v>4736</v>
      </c>
      <c r="E14" s="17">
        <f t="shared" si="0"/>
        <v>0.4535240536723032</v>
      </c>
      <c r="F14" s="17">
        <f t="shared" si="0"/>
        <v>0.46312594365822563</v>
      </c>
      <c r="G14" s="18">
        <f t="shared" si="1"/>
        <v>9.6018899859224294E-3</v>
      </c>
      <c r="H14" s="18">
        <v>0.5</v>
      </c>
    </row>
    <row r="15" spans="1:8" ht="21" customHeight="1" x14ac:dyDescent="0.4">
      <c r="A15" s="14" t="s">
        <v>21</v>
      </c>
      <c r="B15" s="15" t="s">
        <v>22</v>
      </c>
      <c r="C15" s="16">
        <v>13376</v>
      </c>
      <c r="D15" s="16">
        <v>13018</v>
      </c>
      <c r="E15" s="17">
        <f t="shared" si="0"/>
        <v>1.2487315236559751</v>
      </c>
      <c r="F15" s="17">
        <f t="shared" si="0"/>
        <v>1.273009614557175</v>
      </c>
      <c r="G15" s="18">
        <f t="shared" si="1"/>
        <v>2.4278090901199922E-2</v>
      </c>
      <c r="H15" s="18">
        <v>2.7</v>
      </c>
    </row>
    <row r="16" spans="1:8" ht="21" customHeight="1" x14ac:dyDescent="0.4">
      <c r="A16" s="14" t="s">
        <v>23</v>
      </c>
      <c r="B16" s="15" t="s">
        <v>24</v>
      </c>
      <c r="C16" s="16">
        <v>44298</v>
      </c>
      <c r="D16" s="16">
        <v>47940</v>
      </c>
      <c r="E16" s="17">
        <f t="shared" si="0"/>
        <v>4.1354896108636661</v>
      </c>
      <c r="F16" s="17">
        <f t="shared" si="0"/>
        <v>4.6879767185336432</v>
      </c>
      <c r="G16" s="18">
        <f t="shared" si="1"/>
        <v>0.55248710766997711</v>
      </c>
      <c r="H16" s="18">
        <v>5.4</v>
      </c>
    </row>
    <row r="17" spans="1:8" ht="21" customHeight="1" x14ac:dyDescent="0.4">
      <c r="A17" s="14" t="s">
        <v>25</v>
      </c>
      <c r="B17" s="15" t="s">
        <v>26</v>
      </c>
      <c r="C17" s="16">
        <v>179744</v>
      </c>
      <c r="D17" s="16">
        <v>167514</v>
      </c>
      <c r="E17" s="17">
        <f t="shared" si="0"/>
        <v>16.780203273625869</v>
      </c>
      <c r="F17" s="17">
        <f t="shared" si="0"/>
        <v>16.380928911732262</v>
      </c>
      <c r="G17" s="18">
        <f t="shared" si="1"/>
        <v>-0.39927436189360677</v>
      </c>
      <c r="H17" s="18">
        <v>16.399999999999999</v>
      </c>
    </row>
    <row r="18" spans="1:8" ht="21" customHeight="1" x14ac:dyDescent="0.4">
      <c r="A18" s="14" t="s">
        <v>27</v>
      </c>
      <c r="B18" s="15" t="s">
        <v>28</v>
      </c>
      <c r="C18" s="16">
        <v>23127</v>
      </c>
      <c r="D18" s="16">
        <v>25265</v>
      </c>
      <c r="E18" s="17">
        <f t="shared" si="0"/>
        <v>2.1590470953642149</v>
      </c>
      <c r="F18" s="17">
        <f t="shared" si="0"/>
        <v>2.4706243594858677</v>
      </c>
      <c r="G18" s="18">
        <f t="shared" si="1"/>
        <v>0.31157726412165276</v>
      </c>
      <c r="H18" s="18">
        <v>2.5</v>
      </c>
    </row>
    <row r="19" spans="1:8" ht="21" customHeight="1" x14ac:dyDescent="0.4">
      <c r="A19" s="14" t="s">
        <v>29</v>
      </c>
      <c r="B19" s="15" t="s">
        <v>30</v>
      </c>
      <c r="C19" s="16">
        <v>10805</v>
      </c>
      <c r="D19" s="16">
        <v>10693</v>
      </c>
      <c r="E19" s="17">
        <f t="shared" si="0"/>
        <v>1.0087129271159399</v>
      </c>
      <c r="F19" s="17">
        <f t="shared" si="0"/>
        <v>1.0456515446658374</v>
      </c>
      <c r="G19" s="18">
        <f t="shared" si="1"/>
        <v>3.6938617549897579E-2</v>
      </c>
      <c r="H19" s="18">
        <v>1.9</v>
      </c>
    </row>
    <row r="20" spans="1:8" ht="21" customHeight="1" x14ac:dyDescent="0.4">
      <c r="A20" s="14" t="s">
        <v>31</v>
      </c>
      <c r="B20" s="15" t="s">
        <v>32</v>
      </c>
      <c r="C20" s="16">
        <v>26522</v>
      </c>
      <c r="D20" s="16">
        <v>25369</v>
      </c>
      <c r="E20" s="17">
        <f t="shared" si="0"/>
        <v>2.4759911386366458</v>
      </c>
      <c r="F20" s="17">
        <f t="shared" si="0"/>
        <v>2.4807943548702545</v>
      </c>
      <c r="G20" s="18">
        <f t="shared" si="1"/>
        <v>4.803216233608687E-3</v>
      </c>
      <c r="H20" s="18">
        <v>3.2</v>
      </c>
    </row>
    <row r="21" spans="1:8" ht="21" customHeight="1" x14ac:dyDescent="0.4">
      <c r="A21" s="14" t="s">
        <v>33</v>
      </c>
      <c r="B21" s="15" t="s">
        <v>34</v>
      </c>
      <c r="C21" s="16">
        <v>62259</v>
      </c>
      <c r="D21" s="16">
        <v>58724</v>
      </c>
      <c r="E21" s="17">
        <f t="shared" si="0"/>
        <v>5.8122589661556043</v>
      </c>
      <c r="F21" s="17">
        <f t="shared" si="0"/>
        <v>5.7425270091608187</v>
      </c>
      <c r="G21" s="18">
        <f t="shared" si="1"/>
        <v>-6.9731956994785627E-2</v>
      </c>
      <c r="H21" s="18">
        <v>5.7</v>
      </c>
    </row>
    <row r="22" spans="1:8" ht="21" customHeight="1" x14ac:dyDescent="0.4">
      <c r="A22" s="14" t="s">
        <v>35</v>
      </c>
      <c r="B22" s="15" t="s">
        <v>36</v>
      </c>
      <c r="C22" s="16">
        <v>41696</v>
      </c>
      <c r="D22" s="16">
        <v>40741</v>
      </c>
      <c r="E22" s="17">
        <f t="shared" si="0"/>
        <v>3.8925769744586982</v>
      </c>
      <c r="F22" s="17">
        <f t="shared" si="0"/>
        <v>3.9839979034163364</v>
      </c>
      <c r="G22" s="18">
        <f t="shared" si="1"/>
        <v>9.1420928957638203E-2</v>
      </c>
      <c r="H22" s="18">
        <v>3.7</v>
      </c>
    </row>
    <row r="23" spans="1:8" ht="21" customHeight="1" x14ac:dyDescent="0.4">
      <c r="A23" s="14" t="s">
        <v>37</v>
      </c>
      <c r="B23" s="15" t="s">
        <v>38</v>
      </c>
      <c r="C23" s="16">
        <v>43992</v>
      </c>
      <c r="D23" s="16">
        <v>43084</v>
      </c>
      <c r="E23" s="17">
        <f t="shared" si="0"/>
        <v>4.1069226367130431</v>
      </c>
      <c r="F23" s="17">
        <f t="shared" si="0"/>
        <v>4.2131161648165101</v>
      </c>
      <c r="G23" s="18">
        <f t="shared" si="1"/>
        <v>0.10619352810346694</v>
      </c>
      <c r="H23" s="18">
        <v>4.4000000000000004</v>
      </c>
    </row>
    <row r="24" spans="1:8" ht="21" customHeight="1" x14ac:dyDescent="0.4">
      <c r="A24" s="14" t="s">
        <v>39</v>
      </c>
      <c r="B24" s="15" t="s">
        <v>40</v>
      </c>
      <c r="C24" s="16">
        <v>84417</v>
      </c>
      <c r="D24" s="16">
        <v>99057</v>
      </c>
      <c r="E24" s="17">
        <f t="shared" si="0"/>
        <v>7.8808439767095146</v>
      </c>
      <c r="F24" s="17">
        <f t="shared" si="0"/>
        <v>9.6866272383768681</v>
      </c>
      <c r="G24" s="18">
        <f t="shared" si="1"/>
        <v>1.8057832616673535</v>
      </c>
      <c r="H24" s="18">
        <v>10.3</v>
      </c>
    </row>
    <row r="25" spans="1:8" ht="21" customHeight="1" x14ac:dyDescent="0.4">
      <c r="A25" s="14" t="s">
        <v>41</v>
      </c>
      <c r="B25" s="15" t="s">
        <v>42</v>
      </c>
      <c r="C25" s="16">
        <v>13018</v>
      </c>
      <c r="D25" s="16">
        <v>7438</v>
      </c>
      <c r="E25" s="17">
        <f t="shared" si="0"/>
        <v>1.2153100310222402</v>
      </c>
      <c r="F25" s="17">
        <f t="shared" si="0"/>
        <v>0.7273502468179649</v>
      </c>
      <c r="G25" s="18">
        <f t="shared" si="1"/>
        <v>-0.48795978420427533</v>
      </c>
      <c r="H25" s="18">
        <v>0.6</v>
      </c>
    </row>
    <row r="26" spans="1:8" ht="21" customHeight="1" x14ac:dyDescent="0.4">
      <c r="A26" s="14" t="s">
        <v>43</v>
      </c>
      <c r="B26" s="15" t="s">
        <v>44</v>
      </c>
      <c r="C26" s="16">
        <v>71242</v>
      </c>
      <c r="D26" s="16">
        <v>49678</v>
      </c>
      <c r="E26" s="17">
        <f t="shared" si="0"/>
        <v>6.6508770341132619</v>
      </c>
      <c r="F26" s="17">
        <f t="shared" si="0"/>
        <v>4.8579329875534905</v>
      </c>
      <c r="G26" s="18">
        <f t="shared" si="1"/>
        <v>-1.7929440465597715</v>
      </c>
      <c r="H26" s="18">
        <v>5.7</v>
      </c>
    </row>
    <row r="27" spans="1:8" ht="21" customHeight="1" x14ac:dyDescent="0.4">
      <c r="A27" s="19" t="s">
        <v>45</v>
      </c>
      <c r="B27" s="20" t="s">
        <v>46</v>
      </c>
      <c r="C27" s="11">
        <v>31047</v>
      </c>
      <c r="D27" s="11">
        <v>31927</v>
      </c>
      <c r="E27" s="12">
        <f t="shared" si="0"/>
        <v>2.8984276027920952</v>
      </c>
      <c r="F27" s="12">
        <f t="shared" si="0"/>
        <v>3.1220907945895626</v>
      </c>
      <c r="G27" s="13">
        <f t="shared" si="1"/>
        <v>0.22366319179746741</v>
      </c>
      <c r="H27" s="13">
        <v>3.4</v>
      </c>
    </row>
    <row r="28" spans="1:8" ht="21" customHeight="1" x14ac:dyDescent="0.4">
      <c r="A28" s="19" t="s">
        <v>47</v>
      </c>
      <c r="B28" s="20" t="s">
        <v>48</v>
      </c>
      <c r="C28" s="11">
        <v>7028</v>
      </c>
      <c r="D28" s="11">
        <v>33873</v>
      </c>
      <c r="E28" s="12">
        <f t="shared" si="0"/>
        <v>0.65610684421756826</v>
      </c>
      <c r="F28" s="12">
        <f t="shared" si="0"/>
        <v>3.312387054378183</v>
      </c>
      <c r="G28" s="13">
        <f t="shared" si="1"/>
        <v>2.6562802101606149</v>
      </c>
      <c r="H28" s="13">
        <v>5.8</v>
      </c>
    </row>
    <row r="29" spans="1:8" ht="21" customHeight="1" x14ac:dyDescent="0.4">
      <c r="A29" s="21" t="s">
        <v>49</v>
      </c>
      <c r="B29" s="20"/>
      <c r="C29" s="11"/>
      <c r="D29" s="11"/>
      <c r="E29" s="12"/>
      <c r="F29" s="12"/>
      <c r="G29" s="13"/>
      <c r="H29" s="13"/>
    </row>
    <row r="30" spans="1:8" ht="21" customHeight="1" x14ac:dyDescent="0.4">
      <c r="A30" s="19"/>
      <c r="B30" s="20" t="s">
        <v>50</v>
      </c>
      <c r="C30" s="11">
        <v>40235</v>
      </c>
      <c r="D30" s="11">
        <v>31614</v>
      </c>
      <c r="E30" s="12">
        <v>3.7809910171509551</v>
      </c>
      <c r="F30" s="12">
        <v>3.1973930536044248</v>
      </c>
      <c r="G30" s="13">
        <v>-0.58359796354653026</v>
      </c>
      <c r="H30" s="13">
        <v>4.2</v>
      </c>
    </row>
    <row r="31" spans="1:8" ht="21" customHeight="1" x14ac:dyDescent="0.4">
      <c r="A31" s="19"/>
      <c r="B31" s="20" t="s">
        <v>51</v>
      </c>
      <c r="C31" s="11">
        <v>373503</v>
      </c>
      <c r="D31" s="11">
        <v>331945</v>
      </c>
      <c r="E31" s="12">
        <v>35.09908010137773</v>
      </c>
      <c r="F31" s="12">
        <v>33.572424785813908</v>
      </c>
      <c r="G31" s="13">
        <v>-1.5266553155638221</v>
      </c>
      <c r="H31" s="13">
        <v>25.2</v>
      </c>
    </row>
    <row r="32" spans="1:8" ht="21" customHeight="1" x14ac:dyDescent="0.4">
      <c r="A32" s="22"/>
      <c r="B32" s="23" t="s">
        <v>52</v>
      </c>
      <c r="C32" s="24">
        <v>650401</v>
      </c>
      <c r="D32" s="24">
        <v>625184</v>
      </c>
      <c r="E32" s="25">
        <v>61.11992888147131</v>
      </c>
      <c r="F32" s="25">
        <v>63.23018216058167</v>
      </c>
      <c r="G32" s="26">
        <v>2.1102532791103599</v>
      </c>
      <c r="H32" s="26">
        <v>70.599999999999994</v>
      </c>
    </row>
    <row r="33" spans="1:8" ht="15" customHeight="1" x14ac:dyDescent="0.4"/>
    <row r="34" spans="1:8" ht="18" customHeight="1" x14ac:dyDescent="0.4">
      <c r="A34" s="29" t="s">
        <v>53</v>
      </c>
      <c r="B34" s="30"/>
    </row>
    <row r="35" spans="1:8" ht="18" customHeight="1" x14ac:dyDescent="0.4">
      <c r="A35" s="29" t="s">
        <v>54</v>
      </c>
      <c r="B35" s="30"/>
    </row>
    <row r="36" spans="1:8" ht="18" customHeight="1" x14ac:dyDescent="0.4">
      <c r="A36" s="29" t="s">
        <v>55</v>
      </c>
      <c r="B36" s="30"/>
    </row>
    <row r="37" spans="1:8" ht="18" customHeight="1" x14ac:dyDescent="0.4">
      <c r="A37" s="29" t="s">
        <v>56</v>
      </c>
      <c r="B37" s="30"/>
    </row>
    <row r="38" spans="1:8" ht="18" customHeight="1" x14ac:dyDescent="0.4">
      <c r="A38" s="29" t="s">
        <v>57</v>
      </c>
      <c r="B38" s="30"/>
    </row>
    <row r="39" spans="1:8" ht="18" customHeight="1" x14ac:dyDescent="0.4">
      <c r="A39" s="29" t="s">
        <v>58</v>
      </c>
      <c r="B39" s="30"/>
    </row>
    <row r="40" spans="1:8" ht="18" customHeight="1" x14ac:dyDescent="0.4">
      <c r="A40" s="29" t="s">
        <v>59</v>
      </c>
      <c r="B40" s="30"/>
    </row>
    <row r="41" spans="1:8" ht="18" customHeight="1" x14ac:dyDescent="0.4">
      <c r="A41" s="29" t="s">
        <v>60</v>
      </c>
      <c r="B41" s="30"/>
    </row>
    <row r="42" spans="1:8" ht="18" customHeight="1" x14ac:dyDescent="0.4">
      <c r="A42" s="29" t="s">
        <v>61</v>
      </c>
      <c r="B42" s="30"/>
      <c r="C42" s="31"/>
      <c r="D42" s="31"/>
      <c r="E42" s="31"/>
      <c r="F42" s="31"/>
      <c r="G42" s="31"/>
      <c r="H42" s="31"/>
    </row>
    <row r="43" spans="1:8" ht="18" customHeight="1" x14ac:dyDescent="0.4">
      <c r="A43" s="29" t="s">
        <v>62</v>
      </c>
      <c r="B43" s="30"/>
    </row>
    <row r="44" spans="1:8" x14ac:dyDescent="0.4">
      <c r="A44" s="32"/>
    </row>
    <row r="45" spans="1:8" x14ac:dyDescent="0.4">
      <c r="A45" s="32"/>
    </row>
    <row r="46" spans="1:8" x14ac:dyDescent="0.4">
      <c r="A46" s="32"/>
    </row>
    <row r="47" spans="1:8" x14ac:dyDescent="0.4">
      <c r="A47" s="32"/>
    </row>
    <row r="48" spans="1:8" x14ac:dyDescent="0.4">
      <c r="A48" s="32"/>
    </row>
    <row r="49" spans="1:1" x14ac:dyDescent="0.4">
      <c r="A49" s="32"/>
    </row>
  </sheetData>
  <mergeCells count="11">
    <mergeCell ref="A8:B8"/>
    <mergeCell ref="A1:H3"/>
    <mergeCell ref="A5:B7"/>
    <mergeCell ref="C5:D5"/>
    <mergeCell ref="E5:F5"/>
    <mergeCell ref="G5:G7"/>
    <mergeCell ref="H5:H7"/>
    <mergeCell ref="C6:C7"/>
    <mergeCell ref="D6:D7"/>
    <mergeCell ref="E6:E7"/>
    <mergeCell ref="F6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2018-12-11T08:14:24Z</dcterms:created>
  <dcterms:modified xsi:type="dcterms:W3CDTF">2018-12-11T08:14:24Z</dcterms:modified>
</cp:coreProperties>
</file>