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201908583\f\選挙係HD（H27.11～）\≪啓発速報担当≫\７．各種事務\（各種選挙後）年齢別投票率\R03知事選\"/>
    </mc:Choice>
  </mc:AlternateContent>
  <bookViews>
    <workbookView xWindow="120" yWindow="75" windowWidth="20340" windowHeight="8100"/>
  </bookViews>
  <sheets>
    <sheet name="一覧表" sheetId="1" r:id="rId1"/>
  </sheets>
  <definedNames>
    <definedName name="_xlnm.Print_Titles" localSheetId="0">一覧表!$3:$4</definedName>
  </definedNames>
  <calcPr calcId="162913"/>
</workbook>
</file>

<file path=xl/calcChain.xml><?xml version="1.0" encoding="utf-8"?>
<calcChain xmlns="http://schemas.openxmlformats.org/spreadsheetml/2006/main">
  <c r="C81" i="1" l="1"/>
  <c r="D81" i="1"/>
  <c r="B81" i="1"/>
  <c r="H80" i="1"/>
  <c r="I80" i="1"/>
  <c r="G80" i="1"/>
  <c r="J80" i="1" s="1"/>
  <c r="D80" i="1"/>
  <c r="I75" i="1"/>
  <c r="I76" i="1"/>
  <c r="I77" i="1"/>
  <c r="I78" i="1"/>
  <c r="I74" i="1"/>
  <c r="H75" i="1"/>
  <c r="H76" i="1"/>
  <c r="H77" i="1"/>
  <c r="H78" i="1"/>
  <c r="H74" i="1"/>
  <c r="G75" i="1"/>
  <c r="J75" i="1" s="1"/>
  <c r="G76" i="1"/>
  <c r="J76" i="1" s="1"/>
  <c r="G77" i="1"/>
  <c r="G78" i="1"/>
  <c r="G74" i="1"/>
  <c r="F79" i="1"/>
  <c r="E79" i="1"/>
  <c r="C79" i="1"/>
  <c r="B79" i="1"/>
  <c r="D75" i="1"/>
  <c r="D76" i="1"/>
  <c r="D77" i="1"/>
  <c r="D78" i="1"/>
  <c r="D74" i="1"/>
  <c r="I69" i="1"/>
  <c r="I70" i="1"/>
  <c r="I71" i="1"/>
  <c r="I72" i="1"/>
  <c r="I68" i="1"/>
  <c r="H69" i="1"/>
  <c r="H70" i="1"/>
  <c r="H71" i="1"/>
  <c r="H72" i="1"/>
  <c r="H68" i="1"/>
  <c r="F73" i="1"/>
  <c r="E73" i="1"/>
  <c r="G69" i="1"/>
  <c r="G70" i="1"/>
  <c r="G71" i="1"/>
  <c r="G72" i="1"/>
  <c r="G68" i="1"/>
  <c r="C73" i="1"/>
  <c r="B73" i="1"/>
  <c r="D69" i="1"/>
  <c r="D70" i="1"/>
  <c r="D71" i="1"/>
  <c r="D72" i="1"/>
  <c r="D68" i="1"/>
  <c r="J63" i="1"/>
  <c r="I63" i="1"/>
  <c r="I64" i="1"/>
  <c r="I65" i="1"/>
  <c r="I66" i="1"/>
  <c r="I62" i="1"/>
  <c r="H63" i="1"/>
  <c r="H64" i="1"/>
  <c r="H65" i="1"/>
  <c r="H66" i="1"/>
  <c r="H62" i="1"/>
  <c r="G63" i="1"/>
  <c r="G64" i="1"/>
  <c r="J64" i="1" s="1"/>
  <c r="G65" i="1"/>
  <c r="J65" i="1" s="1"/>
  <c r="G66" i="1"/>
  <c r="G62" i="1"/>
  <c r="F67" i="1"/>
  <c r="E67" i="1"/>
  <c r="C67" i="1"/>
  <c r="B67" i="1"/>
  <c r="D63" i="1"/>
  <c r="D64" i="1"/>
  <c r="D65" i="1"/>
  <c r="D66" i="1"/>
  <c r="D62" i="1"/>
  <c r="J62" i="1" s="1"/>
  <c r="I57" i="1"/>
  <c r="I58" i="1"/>
  <c r="I59" i="1"/>
  <c r="I60" i="1"/>
  <c r="I56" i="1"/>
  <c r="H57" i="1"/>
  <c r="H58" i="1"/>
  <c r="H59" i="1"/>
  <c r="H60" i="1"/>
  <c r="H56" i="1"/>
  <c r="G57" i="1"/>
  <c r="J57" i="1" s="1"/>
  <c r="G58" i="1"/>
  <c r="J58" i="1" s="1"/>
  <c r="G59" i="1"/>
  <c r="G60" i="1"/>
  <c r="G56" i="1"/>
  <c r="F61" i="1"/>
  <c r="E61" i="1"/>
  <c r="C61" i="1"/>
  <c r="B61" i="1"/>
  <c r="D57" i="1"/>
  <c r="D58" i="1"/>
  <c r="D59" i="1"/>
  <c r="D60" i="1"/>
  <c r="D56" i="1"/>
  <c r="I51" i="1"/>
  <c r="I52" i="1"/>
  <c r="I53" i="1"/>
  <c r="I54" i="1"/>
  <c r="I50" i="1"/>
  <c r="H51" i="1"/>
  <c r="H52" i="1"/>
  <c r="H53" i="1"/>
  <c r="H54" i="1"/>
  <c r="H50" i="1"/>
  <c r="G51" i="1"/>
  <c r="G52" i="1"/>
  <c r="G53" i="1"/>
  <c r="G54" i="1"/>
  <c r="G50" i="1"/>
  <c r="F55" i="1"/>
  <c r="E55" i="1"/>
  <c r="C55" i="1"/>
  <c r="B55" i="1"/>
  <c r="D51" i="1"/>
  <c r="D52" i="1"/>
  <c r="D53" i="1"/>
  <c r="D54" i="1"/>
  <c r="D50" i="1"/>
  <c r="D45" i="1"/>
  <c r="I45" i="1"/>
  <c r="I46" i="1"/>
  <c r="I47" i="1"/>
  <c r="I48" i="1"/>
  <c r="I44" i="1"/>
  <c r="H45" i="1"/>
  <c r="H46" i="1"/>
  <c r="H47" i="1"/>
  <c r="H48" i="1"/>
  <c r="J54" i="1" l="1"/>
  <c r="J50" i="1"/>
  <c r="J78" i="1"/>
  <c r="J77" i="1"/>
  <c r="I79" i="1"/>
  <c r="G79" i="1"/>
  <c r="H79" i="1"/>
  <c r="J74" i="1"/>
  <c r="D79" i="1"/>
  <c r="J72" i="1"/>
  <c r="J71" i="1"/>
  <c r="J70" i="1"/>
  <c r="H73" i="1"/>
  <c r="J69" i="1"/>
  <c r="G73" i="1"/>
  <c r="D73" i="1"/>
  <c r="I73" i="1"/>
  <c r="J68" i="1"/>
  <c r="J66" i="1"/>
  <c r="H67" i="1"/>
  <c r="I67" i="1"/>
  <c r="D67" i="1"/>
  <c r="G67" i="1"/>
  <c r="J60" i="1"/>
  <c r="I61" i="1"/>
  <c r="H61" i="1"/>
  <c r="J59" i="1"/>
  <c r="J56" i="1"/>
  <c r="D61" i="1"/>
  <c r="G61" i="1"/>
  <c r="J53" i="1"/>
  <c r="I55" i="1"/>
  <c r="J52" i="1"/>
  <c r="H55" i="1"/>
  <c r="J51" i="1"/>
  <c r="D55" i="1"/>
  <c r="G55" i="1"/>
  <c r="H44" i="1"/>
  <c r="G45" i="1"/>
  <c r="J45" i="1" s="1"/>
  <c r="G46" i="1"/>
  <c r="G47" i="1"/>
  <c r="G48" i="1"/>
  <c r="G44" i="1"/>
  <c r="F49" i="1"/>
  <c r="E49" i="1"/>
  <c r="C49" i="1"/>
  <c r="B49" i="1"/>
  <c r="D46" i="1"/>
  <c r="D47" i="1"/>
  <c r="D48" i="1"/>
  <c r="D44" i="1"/>
  <c r="J40" i="1"/>
  <c r="I39" i="1"/>
  <c r="I40" i="1"/>
  <c r="I41" i="1"/>
  <c r="I42" i="1"/>
  <c r="I38" i="1"/>
  <c r="H39" i="1"/>
  <c r="H40" i="1"/>
  <c r="H41" i="1"/>
  <c r="H42" i="1"/>
  <c r="H38" i="1"/>
  <c r="G39" i="1"/>
  <c r="G40" i="1"/>
  <c r="G41" i="1"/>
  <c r="G42" i="1"/>
  <c r="G38" i="1"/>
  <c r="F43" i="1"/>
  <c r="E43" i="1"/>
  <c r="C43" i="1"/>
  <c r="B43" i="1"/>
  <c r="D39" i="1"/>
  <c r="D40" i="1"/>
  <c r="D41" i="1"/>
  <c r="D42" i="1"/>
  <c r="D38" i="1"/>
  <c r="I33" i="1"/>
  <c r="I34" i="1"/>
  <c r="I35" i="1"/>
  <c r="I36" i="1"/>
  <c r="I32" i="1"/>
  <c r="H33" i="1"/>
  <c r="H34" i="1"/>
  <c r="H35" i="1"/>
  <c r="H36" i="1"/>
  <c r="H32" i="1"/>
  <c r="F37" i="1"/>
  <c r="E37" i="1"/>
  <c r="G33" i="1"/>
  <c r="G34" i="1"/>
  <c r="G35" i="1"/>
  <c r="G36" i="1"/>
  <c r="J36" i="1" s="1"/>
  <c r="G32" i="1"/>
  <c r="C37" i="1"/>
  <c r="B37" i="1"/>
  <c r="D33" i="1"/>
  <c r="D34" i="1"/>
  <c r="D35" i="1"/>
  <c r="D36" i="1"/>
  <c r="D32" i="1"/>
  <c r="I27" i="1"/>
  <c r="I28" i="1"/>
  <c r="I29" i="1"/>
  <c r="I30" i="1"/>
  <c r="I26" i="1"/>
  <c r="H27" i="1"/>
  <c r="H28" i="1"/>
  <c r="H29" i="1"/>
  <c r="H30" i="1"/>
  <c r="H26" i="1"/>
  <c r="F31" i="1"/>
  <c r="E31" i="1"/>
  <c r="G27" i="1"/>
  <c r="J27" i="1" s="1"/>
  <c r="G28" i="1"/>
  <c r="G29" i="1"/>
  <c r="G30" i="1"/>
  <c r="G26" i="1"/>
  <c r="C31" i="1"/>
  <c r="B31" i="1"/>
  <c r="D27" i="1"/>
  <c r="D28" i="1"/>
  <c r="D29" i="1"/>
  <c r="D30" i="1"/>
  <c r="D26" i="1"/>
  <c r="I21" i="1"/>
  <c r="I22" i="1"/>
  <c r="I23" i="1"/>
  <c r="I24" i="1"/>
  <c r="I20" i="1"/>
  <c r="H21" i="1"/>
  <c r="H22" i="1"/>
  <c r="H23" i="1"/>
  <c r="H24" i="1"/>
  <c r="H20" i="1"/>
  <c r="F25" i="1"/>
  <c r="E25" i="1"/>
  <c r="G21" i="1"/>
  <c r="G22" i="1"/>
  <c r="G23" i="1"/>
  <c r="G24" i="1"/>
  <c r="G20" i="1"/>
  <c r="C25" i="1"/>
  <c r="B25" i="1"/>
  <c r="D21" i="1"/>
  <c r="D22" i="1"/>
  <c r="D23" i="1"/>
  <c r="D24" i="1"/>
  <c r="D20" i="1"/>
  <c r="I15" i="1"/>
  <c r="I16" i="1"/>
  <c r="I17" i="1"/>
  <c r="I18" i="1"/>
  <c r="I14" i="1"/>
  <c r="H15" i="1"/>
  <c r="H16" i="1"/>
  <c r="H17" i="1"/>
  <c r="H18" i="1"/>
  <c r="H14" i="1"/>
  <c r="F19" i="1"/>
  <c r="E19" i="1"/>
  <c r="C19" i="1"/>
  <c r="B19" i="1"/>
  <c r="G15" i="1"/>
  <c r="G16" i="1"/>
  <c r="G17" i="1"/>
  <c r="G18" i="1"/>
  <c r="G14" i="1"/>
  <c r="D15" i="1"/>
  <c r="D16" i="1"/>
  <c r="D17" i="1"/>
  <c r="D18" i="1"/>
  <c r="D14" i="1"/>
  <c r="I9" i="1"/>
  <c r="I10" i="1"/>
  <c r="I11" i="1"/>
  <c r="I12" i="1"/>
  <c r="H9" i="1"/>
  <c r="H10" i="1"/>
  <c r="H11" i="1"/>
  <c r="H12" i="1"/>
  <c r="I8" i="1"/>
  <c r="H8" i="1"/>
  <c r="I6" i="1"/>
  <c r="I5" i="1"/>
  <c r="H6" i="1"/>
  <c r="H5" i="1"/>
  <c r="F13" i="1"/>
  <c r="I13" i="1" s="1"/>
  <c r="E13" i="1"/>
  <c r="H13" i="1" s="1"/>
  <c r="C13" i="1"/>
  <c r="B13" i="1"/>
  <c r="G9" i="1"/>
  <c r="J9" i="1" s="1"/>
  <c r="G10" i="1"/>
  <c r="J10" i="1" s="1"/>
  <c r="G11" i="1"/>
  <c r="G12" i="1"/>
  <c r="G8" i="1"/>
  <c r="J8" i="1" s="1"/>
  <c r="D9" i="1"/>
  <c r="D10" i="1"/>
  <c r="D11" i="1"/>
  <c r="D12" i="1"/>
  <c r="D8" i="1"/>
  <c r="F7" i="1"/>
  <c r="E7" i="1"/>
  <c r="D7" i="1"/>
  <c r="C7" i="1"/>
  <c r="B7" i="1"/>
  <c r="G6" i="1"/>
  <c r="J6" i="1" s="1"/>
  <c r="D6" i="1"/>
  <c r="G5" i="1"/>
  <c r="J5" i="1" s="1"/>
  <c r="D5" i="1"/>
  <c r="J73" i="1" l="1"/>
  <c r="J46" i="1"/>
  <c r="J42" i="1"/>
  <c r="J15" i="1"/>
  <c r="I19" i="1"/>
  <c r="F81" i="1"/>
  <c r="I81" i="1" s="1"/>
  <c r="E81" i="1"/>
  <c r="H81" i="1" s="1"/>
  <c r="I7" i="1"/>
  <c r="G7" i="1"/>
  <c r="H7" i="1"/>
  <c r="J79" i="1"/>
  <c r="J67" i="1"/>
  <c r="J61" i="1"/>
  <c r="J55" i="1"/>
  <c r="J48" i="1"/>
  <c r="J47" i="1"/>
  <c r="I49" i="1"/>
  <c r="G49" i="1"/>
  <c r="H49" i="1"/>
  <c r="J44" i="1"/>
  <c r="D49" i="1"/>
  <c r="J41" i="1"/>
  <c r="I43" i="1"/>
  <c r="J39" i="1"/>
  <c r="H43" i="1"/>
  <c r="J38" i="1"/>
  <c r="D43" i="1"/>
  <c r="G43" i="1"/>
  <c r="J35" i="1"/>
  <c r="J34" i="1"/>
  <c r="D37" i="1"/>
  <c r="I37" i="1"/>
  <c r="G37" i="1"/>
  <c r="J33" i="1"/>
  <c r="J32" i="1"/>
  <c r="H37" i="1"/>
  <c r="J30" i="1"/>
  <c r="J29" i="1"/>
  <c r="J28" i="1"/>
  <c r="G31" i="1"/>
  <c r="D31" i="1"/>
  <c r="I31" i="1"/>
  <c r="H31" i="1"/>
  <c r="J26" i="1"/>
  <c r="J24" i="1"/>
  <c r="J23" i="1"/>
  <c r="J22" i="1"/>
  <c r="J21" i="1"/>
  <c r="G25" i="1"/>
  <c r="I25" i="1"/>
  <c r="J20" i="1"/>
  <c r="H25" i="1"/>
  <c r="D25" i="1"/>
  <c r="J18" i="1"/>
  <c r="J17" i="1"/>
  <c r="J16" i="1"/>
  <c r="G19" i="1"/>
  <c r="D19" i="1"/>
  <c r="H19" i="1"/>
  <c r="J14" i="1"/>
  <c r="J12" i="1"/>
  <c r="J11" i="1"/>
  <c r="G13" i="1"/>
  <c r="J13" i="1" s="1"/>
  <c r="D13" i="1"/>
  <c r="G81" i="1" l="1"/>
  <c r="J81" i="1" s="1"/>
  <c r="J7" i="1"/>
  <c r="J49" i="1"/>
  <c r="J43" i="1"/>
  <c r="J37" i="1"/>
  <c r="J31" i="1"/>
  <c r="J25" i="1"/>
  <c r="J19" i="1"/>
</calcChain>
</file>

<file path=xl/sharedStrings.xml><?xml version="1.0" encoding="utf-8"?>
<sst xmlns="http://schemas.openxmlformats.org/spreadsheetml/2006/main" count="91" uniqueCount="73">
  <si>
    <t>年齢</t>
    <rPh sb="0" eb="2">
      <t>ネンレイ</t>
    </rPh>
    <phoneticPr fontId="3"/>
  </si>
  <si>
    <t>有権者数（人）</t>
    <rPh sb="0" eb="3">
      <t>ユウケンシャ</t>
    </rPh>
    <rPh sb="3" eb="4">
      <t>スウ</t>
    </rPh>
    <rPh sb="5" eb="6">
      <t>ニン</t>
    </rPh>
    <phoneticPr fontId="3"/>
  </si>
  <si>
    <t>投票者数（人）</t>
    <rPh sb="0" eb="3">
      <t>トウヒョウシャ</t>
    </rPh>
    <rPh sb="3" eb="4">
      <t>スウ</t>
    </rPh>
    <phoneticPr fontId="3"/>
  </si>
  <si>
    <t>投票率(％)</t>
    <rPh sb="0" eb="3">
      <t>トウヒョウリツ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</si>
  <si>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</si>
  <si>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</si>
  <si>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</si>
  <si>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２０</t>
    <phoneticPr fontId="3"/>
  </si>
  <si>
    <t>２１</t>
  </si>
  <si>
    <t>２２</t>
  </si>
  <si>
    <t>２３</t>
  </si>
  <si>
    <t>２４</t>
  </si>
  <si>
    <t>小　計</t>
    <rPh sb="0" eb="3">
      <t>ショウケイ</t>
    </rPh>
    <phoneticPr fontId="3"/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</si>
  <si>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</si>
  <si>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</si>
  <si>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</si>
  <si>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</si>
  <si>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</si>
  <si>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</si>
  <si>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</si>
  <si>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</si>
  <si>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</si>
  <si>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</si>
  <si>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</si>
  <si>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</si>
  <si>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</si>
  <si>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</si>
  <si>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</si>
  <si>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</si>
  <si>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</si>
  <si>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</si>
  <si>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</si>
  <si>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</si>
  <si>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</si>
  <si>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</si>
  <si>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</si>
  <si>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</si>
  <si>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</si>
  <si>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</si>
  <si>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</si>
  <si>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</si>
  <si>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</si>
  <si>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</si>
  <si>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</si>
  <si>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</si>
  <si>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</si>
  <si>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</si>
  <si>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</si>
  <si>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</si>
  <si>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</si>
  <si>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</si>
  <si>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</si>
  <si>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</si>
  <si>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</si>
  <si>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</si>
  <si>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</si>
  <si>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</si>
  <si>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</si>
  <si>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</si>
  <si>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</si>
  <si>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</si>
  <si>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</si>
  <si>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</si>
  <si>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</si>
  <si>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</si>
  <si>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</si>
  <si>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</si>
  <si>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</si>
  <si>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８０以上</t>
    <rPh sb="2" eb="4">
      <t>イジョウ</t>
    </rPh>
    <phoneticPr fontId="3"/>
  </si>
  <si>
    <t>合　計</t>
    <rPh sb="0" eb="3">
      <t>ゴウケイ</t>
    </rPh>
    <phoneticPr fontId="3"/>
  </si>
  <si>
    <t>１８</t>
    <phoneticPr fontId="3"/>
  </si>
  <si>
    <t>１９</t>
    <phoneticPr fontId="3"/>
  </si>
  <si>
    <t>令和３年　岐阜県知事選挙
年齢別投票率（抽出）</t>
    <rPh sb="0" eb="2">
      <t>レイワ</t>
    </rPh>
    <rPh sb="3" eb="4">
      <t>ネン</t>
    </rPh>
    <rPh sb="5" eb="7">
      <t>ギフ</t>
    </rPh>
    <rPh sb="7" eb="8">
      <t>ケン</t>
    </rPh>
    <rPh sb="8" eb="10">
      <t>チジ</t>
    </rPh>
    <rPh sb="10" eb="12">
      <t>センキョ</t>
    </rPh>
    <rPh sb="13" eb="16">
      <t>ネンレイベツ</t>
    </rPh>
    <rPh sb="16" eb="18">
      <t>トウヒョウ</t>
    </rPh>
    <rPh sb="18" eb="19">
      <t>リツ</t>
    </rPh>
    <rPh sb="20" eb="22">
      <t>チュウシュツ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</si>
</sst>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otted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6" fontId="4" fillId="0" borderId="8" xfId="0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vertical="center"/>
    </xf>
    <xf numFmtId="10" fontId="4" fillId="0" borderId="12" xfId="1" applyNumberFormat="1" applyFont="1" applyFill="1" applyBorder="1" applyAlignment="1" applyProtection="1">
      <alignment vertical="center"/>
    </xf>
    <xf numFmtId="10" fontId="4" fillId="0" borderId="13" xfId="0" applyNumberFormat="1" applyFont="1" applyFill="1" applyBorder="1" applyAlignment="1" applyProtection="1">
      <alignment vertical="center"/>
    </xf>
    <xf numFmtId="10" fontId="4" fillId="0" borderId="15" xfId="0" applyNumberFormat="1" applyFont="1" applyFill="1" applyBorder="1" applyAlignment="1" applyProtection="1">
      <alignment vertical="center"/>
    </xf>
    <xf numFmtId="0" fontId="4" fillId="0" borderId="16" xfId="0" quotePrefix="1" applyFont="1" applyFill="1" applyBorder="1" applyAlignment="1" applyProtection="1">
      <alignment horizontal="center" vertical="center"/>
    </xf>
    <xf numFmtId="176" fontId="4" fillId="0" borderId="17" xfId="0" applyNumberFormat="1" applyFont="1" applyFill="1" applyBorder="1" applyAlignment="1" applyProtection="1">
      <alignment vertical="center"/>
    </xf>
    <xf numFmtId="10" fontId="4" fillId="0" borderId="18" xfId="0" applyNumberFormat="1" applyFont="1" applyFill="1" applyBorder="1" applyAlignment="1" applyProtection="1">
      <alignment vertical="center"/>
    </xf>
    <xf numFmtId="10" fontId="4" fillId="0" borderId="12" xfId="0" applyNumberFormat="1" applyFont="1" applyFill="1" applyBorder="1" applyAlignment="1" applyProtection="1">
      <alignment vertical="center"/>
    </xf>
    <xf numFmtId="0" fontId="4" fillId="0" borderId="19" xfId="0" quotePrefix="1" applyFont="1" applyFill="1" applyBorder="1" applyAlignment="1" applyProtection="1">
      <alignment horizontal="center" vertical="center"/>
    </xf>
    <xf numFmtId="176" fontId="4" fillId="0" borderId="20" xfId="0" applyNumberFormat="1" applyFont="1" applyFill="1" applyBorder="1" applyAlignment="1" applyProtection="1">
      <alignment vertical="center"/>
    </xf>
    <xf numFmtId="10" fontId="4" fillId="0" borderId="21" xfId="0" applyNumberFormat="1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horizontal="center" vertical="center"/>
    </xf>
    <xf numFmtId="176" fontId="0" fillId="0" borderId="23" xfId="0" applyNumberFormat="1" applyFont="1" applyFill="1" applyBorder="1" applyAlignment="1" applyProtection="1">
      <alignment vertical="center"/>
    </xf>
    <xf numFmtId="176" fontId="0" fillId="0" borderId="24" xfId="0" applyNumberFormat="1" applyFont="1" applyFill="1" applyBorder="1" applyAlignment="1" applyProtection="1">
      <alignment vertical="center"/>
    </xf>
    <xf numFmtId="176" fontId="0" fillId="0" borderId="25" xfId="0" applyNumberFormat="1" applyFont="1" applyFill="1" applyBorder="1" applyAlignment="1" applyProtection="1">
      <alignment vertical="center"/>
    </xf>
    <xf numFmtId="10" fontId="0" fillId="0" borderId="23" xfId="0" applyNumberFormat="1" applyFont="1" applyFill="1" applyBorder="1" applyAlignment="1" applyProtection="1">
      <alignment vertical="center"/>
    </xf>
    <xf numFmtId="10" fontId="0" fillId="0" borderId="24" xfId="0" applyNumberFormat="1" applyFont="1" applyFill="1" applyBorder="1" applyAlignment="1" applyProtection="1">
      <alignment vertical="center"/>
    </xf>
    <xf numFmtId="10" fontId="0" fillId="0" borderId="26" xfId="0" applyNumberFormat="1" applyFont="1" applyFill="1" applyBorder="1" applyAlignment="1" applyProtection="1">
      <alignment vertical="center"/>
    </xf>
    <xf numFmtId="10" fontId="4" fillId="0" borderId="27" xfId="0" applyNumberFormat="1" applyFont="1" applyFill="1" applyBorder="1" applyAlignment="1" applyProtection="1">
      <alignment vertical="center"/>
    </xf>
    <xf numFmtId="10" fontId="4" fillId="0" borderId="28" xfId="0" applyNumberFormat="1" applyFont="1" applyFill="1" applyBorder="1" applyAlignment="1" applyProtection="1">
      <alignment vertical="center"/>
    </xf>
    <xf numFmtId="0" fontId="0" fillId="0" borderId="29" xfId="0" applyFont="1" applyFill="1" applyBorder="1" applyAlignment="1" applyProtection="1">
      <alignment horizontal="center" vertical="center"/>
    </xf>
    <xf numFmtId="176" fontId="0" fillId="0" borderId="31" xfId="0" applyNumberFormat="1" applyFont="1" applyFill="1" applyBorder="1" applyAlignment="1" applyProtection="1">
      <alignment vertical="center"/>
    </xf>
    <xf numFmtId="10" fontId="0" fillId="0" borderId="30" xfId="0" applyNumberFormat="1" applyFont="1" applyFill="1" applyBorder="1" applyAlignment="1" applyProtection="1">
      <alignment vertical="center"/>
    </xf>
    <xf numFmtId="10" fontId="0" fillId="0" borderId="31" xfId="0" applyNumberFormat="1" applyFont="1" applyFill="1" applyBorder="1" applyAlignment="1" applyProtection="1">
      <alignment vertical="center"/>
    </xf>
    <xf numFmtId="10" fontId="0" fillId="0" borderId="32" xfId="0" applyNumberFormat="1" applyFont="1" applyFill="1" applyBorder="1" applyAlignment="1" applyProtection="1">
      <alignment vertical="center"/>
    </xf>
    <xf numFmtId="176" fontId="0" fillId="0" borderId="0" xfId="0" applyNumberFormat="1" applyFill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177" fontId="0" fillId="0" borderId="0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76" fontId="0" fillId="0" borderId="33" xfId="0" applyNumberFormat="1" applyFont="1" applyFill="1" applyBorder="1" applyAlignment="1" applyProtection="1">
      <alignment vertical="center"/>
    </xf>
    <xf numFmtId="176" fontId="0" fillId="0" borderId="34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Layout" zoomScaleNormal="100" workbookViewId="0">
      <selection sqref="A1:J1"/>
    </sheetView>
  </sheetViews>
  <sheetFormatPr defaultRowHeight="13.5" x14ac:dyDescent="0.15"/>
  <cols>
    <col min="1" max="1" width="8.625" style="1" customWidth="1"/>
    <col min="2" max="7" width="8.625" style="37" customWidth="1"/>
    <col min="8" max="10" width="8.625" style="1" customWidth="1"/>
    <col min="11" max="16384" width="9" style="1"/>
  </cols>
  <sheetData>
    <row r="1" spans="1:10" ht="42.75" customHeight="1" x14ac:dyDescent="0.15">
      <c r="A1" s="43" t="s">
        <v>72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15">
      <c r="A3" s="45" t="s">
        <v>0</v>
      </c>
      <c r="B3" s="47" t="s">
        <v>1</v>
      </c>
      <c r="C3" s="48"/>
      <c r="D3" s="49"/>
      <c r="E3" s="47" t="s">
        <v>2</v>
      </c>
      <c r="F3" s="48"/>
      <c r="G3" s="49"/>
      <c r="H3" s="50" t="s">
        <v>3</v>
      </c>
      <c r="I3" s="51"/>
      <c r="J3" s="52"/>
    </row>
    <row r="4" spans="1:10" ht="19.5" customHeight="1" thickBot="1" x14ac:dyDescent="0.2">
      <c r="A4" s="46"/>
      <c r="B4" s="3" t="s">
        <v>4</v>
      </c>
      <c r="C4" s="4" t="s">
        <v>5</v>
      </c>
      <c r="D4" s="5" t="s">
        <v>6</v>
      </c>
      <c r="E4" s="3" t="s">
        <v>4</v>
      </c>
      <c r="F4" s="4" t="s">
        <v>5</v>
      </c>
      <c r="G4" s="5" t="s">
        <v>6</v>
      </c>
      <c r="H4" s="6" t="s">
        <v>4</v>
      </c>
      <c r="I4" s="7" t="s">
        <v>5</v>
      </c>
      <c r="J4" s="8" t="s">
        <v>6</v>
      </c>
    </row>
    <row r="5" spans="1:10" ht="21" customHeight="1" x14ac:dyDescent="0.15">
      <c r="A5" s="16" t="s">
        <v>70</v>
      </c>
      <c r="B5" s="10">
        <v>601</v>
      </c>
      <c r="C5" s="11">
        <v>561</v>
      </c>
      <c r="D5" s="17">
        <f>SUM(B5:C5)</f>
        <v>1162</v>
      </c>
      <c r="E5" s="10">
        <v>279</v>
      </c>
      <c r="F5" s="11">
        <v>284</v>
      </c>
      <c r="G5" s="17">
        <f>SUM(E5:F5)</f>
        <v>563</v>
      </c>
      <c r="H5" s="19">
        <f t="shared" ref="H5:J8" si="0">E5/B5</f>
        <v>0.46422628951747086</v>
      </c>
      <c r="I5" s="14">
        <f t="shared" si="0"/>
        <v>0.50623885918003564</v>
      </c>
      <c r="J5" s="18">
        <f t="shared" si="0"/>
        <v>0.48450946643717729</v>
      </c>
    </row>
    <row r="6" spans="1:10" ht="21" customHeight="1" thickBot="1" x14ac:dyDescent="0.2">
      <c r="A6" s="20" t="s">
        <v>71</v>
      </c>
      <c r="B6" s="10">
        <v>610</v>
      </c>
      <c r="C6" s="11">
        <v>560</v>
      </c>
      <c r="D6" s="17">
        <f>SUM(B6:C6)</f>
        <v>1170</v>
      </c>
      <c r="E6" s="10">
        <v>203</v>
      </c>
      <c r="F6" s="11">
        <v>210</v>
      </c>
      <c r="G6" s="17">
        <f>SUM(E6:F6)</f>
        <v>413</v>
      </c>
      <c r="H6" s="19">
        <f t="shared" si="0"/>
        <v>0.33278688524590166</v>
      </c>
      <c r="I6" s="14">
        <f t="shared" si="0"/>
        <v>0.375</v>
      </c>
      <c r="J6" s="18">
        <f t="shared" si="0"/>
        <v>0.35299145299145301</v>
      </c>
    </row>
    <row r="7" spans="1:10" ht="21" customHeight="1" thickBot="1" x14ac:dyDescent="0.2">
      <c r="A7" s="23" t="s">
        <v>12</v>
      </c>
      <c r="B7" s="24">
        <f t="shared" ref="B7:G7" si="1">SUM(B5:B6)</f>
        <v>1211</v>
      </c>
      <c r="C7" s="25">
        <f t="shared" si="1"/>
        <v>1121</v>
      </c>
      <c r="D7" s="26">
        <f t="shared" si="1"/>
        <v>2332</v>
      </c>
      <c r="E7" s="24">
        <f t="shared" si="1"/>
        <v>482</v>
      </c>
      <c r="F7" s="25">
        <f t="shared" si="1"/>
        <v>494</v>
      </c>
      <c r="G7" s="26">
        <f t="shared" si="1"/>
        <v>976</v>
      </c>
      <c r="H7" s="27">
        <f t="shared" si="0"/>
        <v>0.39801816680429397</v>
      </c>
      <c r="I7" s="28">
        <f t="shared" si="0"/>
        <v>0.44067796610169491</v>
      </c>
      <c r="J7" s="29">
        <f t="shared" si="0"/>
        <v>0.41852487135506006</v>
      </c>
    </row>
    <row r="8" spans="1:10" ht="21" customHeight="1" x14ac:dyDescent="0.15">
      <c r="A8" s="9" t="s">
        <v>7</v>
      </c>
      <c r="B8" s="10">
        <v>569</v>
      </c>
      <c r="C8" s="11">
        <v>548</v>
      </c>
      <c r="D8" s="12">
        <f>SUM(B8:C8)</f>
        <v>1117</v>
      </c>
      <c r="E8" s="10">
        <v>184</v>
      </c>
      <c r="F8" s="11">
        <v>172</v>
      </c>
      <c r="G8" s="12">
        <f>SUM(E8:F8)</f>
        <v>356</v>
      </c>
      <c r="H8" s="13">
        <f t="shared" si="0"/>
        <v>0.32337434094903339</v>
      </c>
      <c r="I8" s="14">
        <f t="shared" si="0"/>
        <v>0.31386861313868614</v>
      </c>
      <c r="J8" s="15">
        <f t="shared" si="0"/>
        <v>0.31871083258728738</v>
      </c>
    </row>
    <row r="9" spans="1:10" ht="21" customHeight="1" x14ac:dyDescent="0.15">
      <c r="A9" s="16" t="s">
        <v>8</v>
      </c>
      <c r="B9" s="10">
        <v>577</v>
      </c>
      <c r="C9" s="11">
        <v>542</v>
      </c>
      <c r="D9" s="12">
        <f t="shared" ref="D9:D12" si="2">SUM(B9:C9)</f>
        <v>1119</v>
      </c>
      <c r="E9" s="10">
        <v>164</v>
      </c>
      <c r="F9" s="11">
        <v>163</v>
      </c>
      <c r="G9" s="12">
        <f t="shared" ref="G9:G12" si="3">SUM(E9:F9)</f>
        <v>327</v>
      </c>
      <c r="H9" s="13">
        <f t="shared" ref="H9:H12" si="4">E9/B9</f>
        <v>0.28422876949740034</v>
      </c>
      <c r="I9" s="14">
        <f t="shared" ref="I9:I12" si="5">F9/C9</f>
        <v>0.30073800738007378</v>
      </c>
      <c r="J9" s="15">
        <f t="shared" ref="J9:J12" si="6">G9/D9</f>
        <v>0.29222520107238603</v>
      </c>
    </row>
    <row r="10" spans="1:10" ht="21" customHeight="1" x14ac:dyDescent="0.15">
      <c r="A10" s="16" t="s">
        <v>9</v>
      </c>
      <c r="B10" s="10">
        <v>584</v>
      </c>
      <c r="C10" s="11">
        <v>538</v>
      </c>
      <c r="D10" s="12">
        <f t="shared" si="2"/>
        <v>1122</v>
      </c>
      <c r="E10" s="10">
        <v>155</v>
      </c>
      <c r="F10" s="11">
        <v>171</v>
      </c>
      <c r="G10" s="12">
        <f t="shared" si="3"/>
        <v>326</v>
      </c>
      <c r="H10" s="13">
        <f t="shared" si="4"/>
        <v>0.2654109589041096</v>
      </c>
      <c r="I10" s="14">
        <f t="shared" si="5"/>
        <v>0.31784386617100374</v>
      </c>
      <c r="J10" s="15">
        <f t="shared" si="6"/>
        <v>0.29055258467023171</v>
      </c>
    </row>
    <row r="11" spans="1:10" ht="21" customHeight="1" x14ac:dyDescent="0.15">
      <c r="A11" s="16" t="s">
        <v>10</v>
      </c>
      <c r="B11" s="10">
        <v>545</v>
      </c>
      <c r="C11" s="11">
        <v>491</v>
      </c>
      <c r="D11" s="12">
        <f t="shared" si="2"/>
        <v>1036</v>
      </c>
      <c r="E11" s="10">
        <v>140</v>
      </c>
      <c r="F11" s="11">
        <v>172</v>
      </c>
      <c r="G11" s="12">
        <f t="shared" si="3"/>
        <v>312</v>
      </c>
      <c r="H11" s="13">
        <f t="shared" si="4"/>
        <v>0.25688073394495414</v>
      </c>
      <c r="I11" s="14">
        <f t="shared" si="5"/>
        <v>0.35030549898167007</v>
      </c>
      <c r="J11" s="15">
        <f t="shared" si="6"/>
        <v>0.30115830115830117</v>
      </c>
    </row>
    <row r="12" spans="1:10" ht="21" customHeight="1" thickBot="1" x14ac:dyDescent="0.2">
      <c r="A12" s="20" t="s">
        <v>11</v>
      </c>
      <c r="B12" s="10">
        <v>508</v>
      </c>
      <c r="C12" s="11">
        <v>526</v>
      </c>
      <c r="D12" s="12">
        <f t="shared" si="2"/>
        <v>1034</v>
      </c>
      <c r="E12" s="10">
        <v>142</v>
      </c>
      <c r="F12" s="11">
        <v>153</v>
      </c>
      <c r="G12" s="12">
        <f t="shared" si="3"/>
        <v>295</v>
      </c>
      <c r="H12" s="13">
        <f t="shared" si="4"/>
        <v>0.27952755905511811</v>
      </c>
      <c r="I12" s="14">
        <f t="shared" si="5"/>
        <v>0.29087452471482889</v>
      </c>
      <c r="J12" s="15">
        <f t="shared" si="6"/>
        <v>0.2852998065764023</v>
      </c>
    </row>
    <row r="13" spans="1:10" ht="21" customHeight="1" thickBot="1" x14ac:dyDescent="0.2">
      <c r="A13" s="23" t="s">
        <v>12</v>
      </c>
      <c r="B13" s="24">
        <f t="shared" ref="B13:G13" si="7">SUM(B8:B12)</f>
        <v>2783</v>
      </c>
      <c r="C13" s="25">
        <f t="shared" si="7"/>
        <v>2645</v>
      </c>
      <c r="D13" s="26">
        <f t="shared" si="7"/>
        <v>5428</v>
      </c>
      <c r="E13" s="24">
        <f t="shared" si="7"/>
        <v>785</v>
      </c>
      <c r="F13" s="25">
        <f t="shared" si="7"/>
        <v>831</v>
      </c>
      <c r="G13" s="26">
        <f t="shared" si="7"/>
        <v>1616</v>
      </c>
      <c r="H13" s="27">
        <f t="shared" ref="H13:J14" si="8">E13/B13</f>
        <v>0.28206970894717931</v>
      </c>
      <c r="I13" s="28">
        <f t="shared" si="8"/>
        <v>0.31417769376181476</v>
      </c>
      <c r="J13" s="29">
        <f t="shared" si="8"/>
        <v>0.29771554900515845</v>
      </c>
    </row>
    <row r="14" spans="1:10" ht="21" customHeight="1" x14ac:dyDescent="0.15">
      <c r="A14" s="9" t="s">
        <v>13</v>
      </c>
      <c r="B14" s="10">
        <v>521</v>
      </c>
      <c r="C14" s="11">
        <v>445</v>
      </c>
      <c r="D14" s="12">
        <f>SUM(B14:C14)</f>
        <v>966</v>
      </c>
      <c r="E14" s="10">
        <v>169</v>
      </c>
      <c r="F14" s="11">
        <v>161</v>
      </c>
      <c r="G14" s="12">
        <f>SUM(E14:F14)</f>
        <v>330</v>
      </c>
      <c r="H14" s="19">
        <f t="shared" si="8"/>
        <v>0.32437619961612285</v>
      </c>
      <c r="I14" s="14">
        <f t="shared" si="8"/>
        <v>0.36179775280898874</v>
      </c>
      <c r="J14" s="15">
        <f t="shared" si="8"/>
        <v>0.34161490683229812</v>
      </c>
    </row>
    <row r="15" spans="1:10" ht="21" customHeight="1" x14ac:dyDescent="0.15">
      <c r="A15" s="16" t="s">
        <v>14</v>
      </c>
      <c r="B15" s="10">
        <v>530</v>
      </c>
      <c r="C15" s="11">
        <v>492</v>
      </c>
      <c r="D15" s="12">
        <f t="shared" ref="D15:D18" si="9">SUM(B15:C15)</f>
        <v>1022</v>
      </c>
      <c r="E15" s="10">
        <v>142</v>
      </c>
      <c r="F15" s="11">
        <v>151</v>
      </c>
      <c r="G15" s="12">
        <f t="shared" ref="G15:G18" si="10">SUM(E15:F15)</f>
        <v>293</v>
      </c>
      <c r="H15" s="19">
        <f t="shared" ref="H15:H18" si="11">E15/B15</f>
        <v>0.26792452830188679</v>
      </c>
      <c r="I15" s="14">
        <f t="shared" ref="I15:I18" si="12">F15/C15</f>
        <v>0.30691056910569103</v>
      </c>
      <c r="J15" s="15">
        <f t="shared" ref="J15:J18" si="13">G15/D15</f>
        <v>0.28669275929549903</v>
      </c>
    </row>
    <row r="16" spans="1:10" ht="21" customHeight="1" x14ac:dyDescent="0.15">
      <c r="A16" s="16" t="s">
        <v>15</v>
      </c>
      <c r="B16" s="10">
        <v>471</v>
      </c>
      <c r="C16" s="11">
        <v>470</v>
      </c>
      <c r="D16" s="12">
        <f t="shared" si="9"/>
        <v>941</v>
      </c>
      <c r="E16" s="10">
        <v>142</v>
      </c>
      <c r="F16" s="11">
        <v>158</v>
      </c>
      <c r="G16" s="12">
        <f t="shared" si="10"/>
        <v>300</v>
      </c>
      <c r="H16" s="19">
        <f t="shared" si="11"/>
        <v>0.30148619957537154</v>
      </c>
      <c r="I16" s="14">
        <f t="shared" si="12"/>
        <v>0.33617021276595743</v>
      </c>
      <c r="J16" s="15">
        <f t="shared" si="13"/>
        <v>0.3188097768331562</v>
      </c>
    </row>
    <row r="17" spans="1:10" ht="21" customHeight="1" x14ac:dyDescent="0.15">
      <c r="A17" s="16" t="s">
        <v>16</v>
      </c>
      <c r="B17" s="10">
        <v>486</v>
      </c>
      <c r="C17" s="11">
        <v>456</v>
      </c>
      <c r="D17" s="12">
        <f t="shared" si="9"/>
        <v>942</v>
      </c>
      <c r="E17" s="10">
        <v>152</v>
      </c>
      <c r="F17" s="11">
        <v>165</v>
      </c>
      <c r="G17" s="12">
        <f t="shared" si="10"/>
        <v>317</v>
      </c>
      <c r="H17" s="19">
        <f t="shared" si="11"/>
        <v>0.31275720164609055</v>
      </c>
      <c r="I17" s="14">
        <f t="shared" si="12"/>
        <v>0.36184210526315791</v>
      </c>
      <c r="J17" s="15">
        <f t="shared" si="13"/>
        <v>0.33651804670912949</v>
      </c>
    </row>
    <row r="18" spans="1:10" ht="21" customHeight="1" thickBot="1" x14ac:dyDescent="0.2">
      <c r="A18" s="16" t="s">
        <v>17</v>
      </c>
      <c r="B18" s="10">
        <v>521</v>
      </c>
      <c r="C18" s="11">
        <v>495</v>
      </c>
      <c r="D18" s="12">
        <f t="shared" si="9"/>
        <v>1016</v>
      </c>
      <c r="E18" s="10">
        <v>164</v>
      </c>
      <c r="F18" s="11">
        <v>165</v>
      </c>
      <c r="G18" s="12">
        <f t="shared" si="10"/>
        <v>329</v>
      </c>
      <c r="H18" s="19">
        <f t="shared" si="11"/>
        <v>0.31477927063339733</v>
      </c>
      <c r="I18" s="14">
        <f t="shared" si="12"/>
        <v>0.33333333333333331</v>
      </c>
      <c r="J18" s="15">
        <f t="shared" si="13"/>
        <v>0.32381889763779526</v>
      </c>
    </row>
    <row r="19" spans="1:10" ht="21" customHeight="1" thickBot="1" x14ac:dyDescent="0.2">
      <c r="A19" s="23" t="s">
        <v>12</v>
      </c>
      <c r="B19" s="24">
        <f t="shared" ref="B19:G19" si="14">SUM(B14:B18)</f>
        <v>2529</v>
      </c>
      <c r="C19" s="25">
        <f t="shared" si="14"/>
        <v>2358</v>
      </c>
      <c r="D19" s="26">
        <f t="shared" si="14"/>
        <v>4887</v>
      </c>
      <c r="E19" s="24">
        <f t="shared" si="14"/>
        <v>769</v>
      </c>
      <c r="F19" s="25">
        <f t="shared" si="14"/>
        <v>800</v>
      </c>
      <c r="G19" s="26">
        <f t="shared" si="14"/>
        <v>1569</v>
      </c>
      <c r="H19" s="27">
        <f t="shared" ref="H19:J20" si="15">E19/B19</f>
        <v>0.30407275603005141</v>
      </c>
      <c r="I19" s="28">
        <f t="shared" si="15"/>
        <v>0.33927056827820185</v>
      </c>
      <c r="J19" s="29">
        <f t="shared" si="15"/>
        <v>0.32105586249232659</v>
      </c>
    </row>
    <row r="20" spans="1:10" ht="21" customHeight="1" x14ac:dyDescent="0.15">
      <c r="A20" s="16" t="s">
        <v>18</v>
      </c>
      <c r="B20" s="10">
        <v>528</v>
      </c>
      <c r="C20" s="11">
        <v>526</v>
      </c>
      <c r="D20" s="17">
        <f>SUM(B20:C20)</f>
        <v>1054</v>
      </c>
      <c r="E20" s="10">
        <v>192</v>
      </c>
      <c r="F20" s="11">
        <v>181</v>
      </c>
      <c r="G20" s="17">
        <f>SUM(E20:F20)</f>
        <v>373</v>
      </c>
      <c r="H20" s="19">
        <f t="shared" si="15"/>
        <v>0.36363636363636365</v>
      </c>
      <c r="I20" s="14">
        <f t="shared" si="15"/>
        <v>0.344106463878327</v>
      </c>
      <c r="J20" s="18">
        <f t="shared" si="15"/>
        <v>0.35388994307400379</v>
      </c>
    </row>
    <row r="21" spans="1:10" ht="21" customHeight="1" x14ac:dyDescent="0.15">
      <c r="A21" s="16" t="s">
        <v>19</v>
      </c>
      <c r="B21" s="10">
        <v>587</v>
      </c>
      <c r="C21" s="11">
        <v>530</v>
      </c>
      <c r="D21" s="17">
        <f t="shared" ref="D21:D24" si="16">SUM(B21:C21)</f>
        <v>1117</v>
      </c>
      <c r="E21" s="10">
        <v>224</v>
      </c>
      <c r="F21" s="11">
        <v>219</v>
      </c>
      <c r="G21" s="17">
        <f t="shared" ref="G21:G24" si="17">SUM(E21:F21)</f>
        <v>443</v>
      </c>
      <c r="H21" s="19">
        <f t="shared" ref="H21:H24" si="18">E21/B21</f>
        <v>0.38160136286201024</v>
      </c>
      <c r="I21" s="14">
        <f t="shared" ref="I21:I24" si="19">F21/C21</f>
        <v>0.41320754716981134</v>
      </c>
      <c r="J21" s="18">
        <f t="shared" ref="J21:J24" si="20">G21/D21</f>
        <v>0.39659803043867503</v>
      </c>
    </row>
    <row r="22" spans="1:10" ht="21" customHeight="1" x14ac:dyDescent="0.15">
      <c r="A22" s="16" t="s">
        <v>20</v>
      </c>
      <c r="B22" s="10">
        <v>589</v>
      </c>
      <c r="C22" s="11">
        <v>561</v>
      </c>
      <c r="D22" s="17">
        <f t="shared" si="16"/>
        <v>1150</v>
      </c>
      <c r="E22" s="10">
        <v>211</v>
      </c>
      <c r="F22" s="11">
        <v>207</v>
      </c>
      <c r="G22" s="17">
        <f t="shared" si="17"/>
        <v>418</v>
      </c>
      <c r="H22" s="19">
        <f t="shared" si="18"/>
        <v>0.35823429541595925</v>
      </c>
      <c r="I22" s="14">
        <f t="shared" si="19"/>
        <v>0.36898395721925131</v>
      </c>
      <c r="J22" s="18">
        <f t="shared" si="20"/>
        <v>0.3634782608695652</v>
      </c>
    </row>
    <row r="23" spans="1:10" ht="21" customHeight="1" x14ac:dyDescent="0.15">
      <c r="A23" s="16" t="s">
        <v>21</v>
      </c>
      <c r="B23" s="10">
        <v>579</v>
      </c>
      <c r="C23" s="11">
        <v>531</v>
      </c>
      <c r="D23" s="17">
        <f t="shared" si="16"/>
        <v>1110</v>
      </c>
      <c r="E23" s="10">
        <v>194</v>
      </c>
      <c r="F23" s="11">
        <v>212</v>
      </c>
      <c r="G23" s="17">
        <f t="shared" si="17"/>
        <v>406</v>
      </c>
      <c r="H23" s="19">
        <f t="shared" si="18"/>
        <v>0.33506044905008636</v>
      </c>
      <c r="I23" s="14">
        <f t="shared" si="19"/>
        <v>0.3992467043314501</v>
      </c>
      <c r="J23" s="18">
        <f t="shared" si="20"/>
        <v>0.36576576576576575</v>
      </c>
    </row>
    <row r="24" spans="1:10" ht="21" customHeight="1" thickBot="1" x14ac:dyDescent="0.2">
      <c r="A24" s="16" t="s">
        <v>22</v>
      </c>
      <c r="B24" s="10">
        <v>631</v>
      </c>
      <c r="C24" s="11">
        <v>540</v>
      </c>
      <c r="D24" s="17">
        <f t="shared" si="16"/>
        <v>1171</v>
      </c>
      <c r="E24" s="10">
        <v>232</v>
      </c>
      <c r="F24" s="11">
        <v>201</v>
      </c>
      <c r="G24" s="17">
        <f t="shared" si="17"/>
        <v>433</v>
      </c>
      <c r="H24" s="19">
        <f t="shared" si="18"/>
        <v>0.36767036450079238</v>
      </c>
      <c r="I24" s="14">
        <f t="shared" si="19"/>
        <v>0.37222222222222223</v>
      </c>
      <c r="J24" s="18">
        <f t="shared" si="20"/>
        <v>0.36976942783945344</v>
      </c>
    </row>
    <row r="25" spans="1:10" ht="21" customHeight="1" thickBot="1" x14ac:dyDescent="0.2">
      <c r="A25" s="23" t="s">
        <v>12</v>
      </c>
      <c r="B25" s="24">
        <f t="shared" ref="B25:G25" si="21">SUM(B20:B24)</f>
        <v>2914</v>
      </c>
      <c r="C25" s="25">
        <f t="shared" si="21"/>
        <v>2688</v>
      </c>
      <c r="D25" s="26">
        <f t="shared" si="21"/>
        <v>5602</v>
      </c>
      <c r="E25" s="24">
        <f t="shared" si="21"/>
        <v>1053</v>
      </c>
      <c r="F25" s="25">
        <f t="shared" si="21"/>
        <v>1020</v>
      </c>
      <c r="G25" s="26">
        <f t="shared" si="21"/>
        <v>2073</v>
      </c>
      <c r="H25" s="27">
        <f t="shared" ref="H25:J26" si="22">E25/B25</f>
        <v>0.3613589567604667</v>
      </c>
      <c r="I25" s="28">
        <f t="shared" si="22"/>
        <v>0.3794642857142857</v>
      </c>
      <c r="J25" s="29">
        <f t="shared" si="22"/>
        <v>0.37004641199571581</v>
      </c>
    </row>
    <row r="26" spans="1:10" ht="21" customHeight="1" x14ac:dyDescent="0.15">
      <c r="A26" s="16" t="s">
        <v>23</v>
      </c>
      <c r="B26" s="10">
        <v>630</v>
      </c>
      <c r="C26" s="11">
        <v>610</v>
      </c>
      <c r="D26" s="17">
        <f>SUM(B26:C26)</f>
        <v>1240</v>
      </c>
      <c r="E26" s="10">
        <v>240</v>
      </c>
      <c r="F26" s="11">
        <v>234</v>
      </c>
      <c r="G26" s="17">
        <f>SUM(E26:F26)</f>
        <v>474</v>
      </c>
      <c r="H26" s="19">
        <f t="shared" si="22"/>
        <v>0.38095238095238093</v>
      </c>
      <c r="I26" s="14">
        <f t="shared" si="22"/>
        <v>0.38360655737704918</v>
      </c>
      <c r="J26" s="18">
        <f t="shared" si="22"/>
        <v>0.38225806451612904</v>
      </c>
    </row>
    <row r="27" spans="1:10" ht="21" customHeight="1" x14ac:dyDescent="0.15">
      <c r="A27" s="16" t="s">
        <v>24</v>
      </c>
      <c r="B27" s="10">
        <v>676</v>
      </c>
      <c r="C27" s="11">
        <v>648</v>
      </c>
      <c r="D27" s="17">
        <f t="shared" ref="D27:D30" si="23">SUM(B27:C27)</f>
        <v>1324</v>
      </c>
      <c r="E27" s="10">
        <v>246</v>
      </c>
      <c r="F27" s="11">
        <v>254</v>
      </c>
      <c r="G27" s="17">
        <f t="shared" ref="G27:G30" si="24">SUM(E27:F27)</f>
        <v>500</v>
      </c>
      <c r="H27" s="19">
        <f t="shared" ref="H27:H30" si="25">E27/B27</f>
        <v>0.36390532544378701</v>
      </c>
      <c r="I27" s="14">
        <f t="shared" ref="I27:I30" si="26">F27/C27</f>
        <v>0.39197530864197533</v>
      </c>
      <c r="J27" s="18">
        <f t="shared" ref="J27:J30" si="27">G27/D27</f>
        <v>0.37764350453172207</v>
      </c>
    </row>
    <row r="28" spans="1:10" ht="21" customHeight="1" x14ac:dyDescent="0.15">
      <c r="A28" s="16" t="s">
        <v>25</v>
      </c>
      <c r="B28" s="10">
        <v>656</v>
      </c>
      <c r="C28" s="11">
        <v>634</v>
      </c>
      <c r="D28" s="17">
        <f t="shared" si="23"/>
        <v>1290</v>
      </c>
      <c r="E28" s="10">
        <v>244</v>
      </c>
      <c r="F28" s="11">
        <v>276</v>
      </c>
      <c r="G28" s="17">
        <f t="shared" si="24"/>
        <v>520</v>
      </c>
      <c r="H28" s="19">
        <f t="shared" si="25"/>
        <v>0.37195121951219512</v>
      </c>
      <c r="I28" s="14">
        <f t="shared" si="26"/>
        <v>0.43533123028391169</v>
      </c>
      <c r="J28" s="18">
        <f t="shared" si="27"/>
        <v>0.40310077519379844</v>
      </c>
    </row>
    <row r="29" spans="1:10" ht="21" customHeight="1" x14ac:dyDescent="0.15">
      <c r="A29" s="16" t="s">
        <v>26</v>
      </c>
      <c r="B29" s="10">
        <v>664</v>
      </c>
      <c r="C29" s="11">
        <v>618</v>
      </c>
      <c r="D29" s="17">
        <f t="shared" si="23"/>
        <v>1282</v>
      </c>
      <c r="E29" s="10">
        <v>255</v>
      </c>
      <c r="F29" s="11">
        <v>260</v>
      </c>
      <c r="G29" s="17">
        <f t="shared" si="24"/>
        <v>515</v>
      </c>
      <c r="H29" s="19">
        <f t="shared" si="25"/>
        <v>0.38403614457831325</v>
      </c>
      <c r="I29" s="14">
        <f t="shared" si="26"/>
        <v>0.42071197411003236</v>
      </c>
      <c r="J29" s="18">
        <f t="shared" si="27"/>
        <v>0.40171606864274573</v>
      </c>
    </row>
    <row r="30" spans="1:10" ht="21" customHeight="1" thickBot="1" x14ac:dyDescent="0.2">
      <c r="A30" s="16" t="s">
        <v>27</v>
      </c>
      <c r="B30" s="10">
        <v>641</v>
      </c>
      <c r="C30" s="11">
        <v>651</v>
      </c>
      <c r="D30" s="17">
        <f t="shared" si="23"/>
        <v>1292</v>
      </c>
      <c r="E30" s="10">
        <v>265</v>
      </c>
      <c r="F30" s="11">
        <v>265</v>
      </c>
      <c r="G30" s="17">
        <f t="shared" si="24"/>
        <v>530</v>
      </c>
      <c r="H30" s="19">
        <f t="shared" si="25"/>
        <v>0.41341653666146644</v>
      </c>
      <c r="I30" s="14">
        <f t="shared" si="26"/>
        <v>0.40706605222734255</v>
      </c>
      <c r="J30" s="18">
        <f t="shared" si="27"/>
        <v>0.41021671826625389</v>
      </c>
    </row>
    <row r="31" spans="1:10" ht="21" customHeight="1" thickBot="1" x14ac:dyDescent="0.2">
      <c r="A31" s="23" t="s">
        <v>12</v>
      </c>
      <c r="B31" s="24">
        <f t="shared" ref="B31:G31" si="28">SUM(B26:B30)</f>
        <v>3267</v>
      </c>
      <c r="C31" s="25">
        <f t="shared" si="28"/>
        <v>3161</v>
      </c>
      <c r="D31" s="26">
        <f t="shared" si="28"/>
        <v>6428</v>
      </c>
      <c r="E31" s="24">
        <f t="shared" si="28"/>
        <v>1250</v>
      </c>
      <c r="F31" s="25">
        <f t="shared" si="28"/>
        <v>1289</v>
      </c>
      <c r="G31" s="26">
        <f t="shared" si="28"/>
        <v>2539</v>
      </c>
      <c r="H31" s="27">
        <f t="shared" ref="H31:J32" si="29">E31/B31</f>
        <v>0.38261401897765535</v>
      </c>
      <c r="I31" s="28">
        <f t="shared" si="29"/>
        <v>0.40778234735843089</v>
      </c>
      <c r="J31" s="29">
        <f t="shared" si="29"/>
        <v>0.3949906658369633</v>
      </c>
    </row>
    <row r="32" spans="1:10" ht="21" customHeight="1" x14ac:dyDescent="0.15">
      <c r="A32" s="16" t="s">
        <v>28</v>
      </c>
      <c r="B32" s="10">
        <v>721</v>
      </c>
      <c r="C32" s="11">
        <v>647</v>
      </c>
      <c r="D32" s="17">
        <f>SUM(B32:C32)</f>
        <v>1368</v>
      </c>
      <c r="E32" s="10">
        <v>290</v>
      </c>
      <c r="F32" s="11">
        <v>302</v>
      </c>
      <c r="G32" s="17">
        <f>SUM(E32:F32)</f>
        <v>592</v>
      </c>
      <c r="H32" s="19">
        <f t="shared" si="29"/>
        <v>0.40221914008321774</v>
      </c>
      <c r="I32" s="14">
        <f t="shared" si="29"/>
        <v>0.4667697063369397</v>
      </c>
      <c r="J32" s="18">
        <f t="shared" si="29"/>
        <v>0.43274853801169588</v>
      </c>
    </row>
    <row r="33" spans="1:10" ht="21" customHeight="1" x14ac:dyDescent="0.15">
      <c r="A33" s="16" t="s">
        <v>29</v>
      </c>
      <c r="B33" s="10">
        <v>746</v>
      </c>
      <c r="C33" s="11">
        <v>668</v>
      </c>
      <c r="D33" s="17">
        <f t="shared" ref="D33:D36" si="30">SUM(B33:C33)</f>
        <v>1414</v>
      </c>
      <c r="E33" s="10">
        <v>306</v>
      </c>
      <c r="F33" s="11">
        <v>304</v>
      </c>
      <c r="G33" s="17">
        <f t="shared" ref="G33:G36" si="31">SUM(E33:F33)</f>
        <v>610</v>
      </c>
      <c r="H33" s="19">
        <f t="shared" ref="H33:H36" si="32">E33/B33</f>
        <v>0.41018766756032171</v>
      </c>
      <c r="I33" s="14">
        <f t="shared" ref="I33:I36" si="33">F33/C33</f>
        <v>0.45508982035928142</v>
      </c>
      <c r="J33" s="18">
        <f t="shared" ref="J33:J36" si="34">G33/D33</f>
        <v>0.43140028288543142</v>
      </c>
    </row>
    <row r="34" spans="1:10" ht="21" customHeight="1" x14ac:dyDescent="0.15">
      <c r="A34" s="16" t="s">
        <v>30</v>
      </c>
      <c r="B34" s="10">
        <v>795</v>
      </c>
      <c r="C34" s="11">
        <v>788</v>
      </c>
      <c r="D34" s="17">
        <f t="shared" si="30"/>
        <v>1583</v>
      </c>
      <c r="E34" s="10">
        <v>336</v>
      </c>
      <c r="F34" s="11">
        <v>355</v>
      </c>
      <c r="G34" s="17">
        <f t="shared" si="31"/>
        <v>691</v>
      </c>
      <c r="H34" s="19">
        <f t="shared" si="32"/>
        <v>0.42264150943396228</v>
      </c>
      <c r="I34" s="14">
        <f t="shared" si="33"/>
        <v>0.45050761421319796</v>
      </c>
      <c r="J34" s="18">
        <f t="shared" si="34"/>
        <v>0.43651295009475677</v>
      </c>
    </row>
    <row r="35" spans="1:10" ht="21" customHeight="1" x14ac:dyDescent="0.15">
      <c r="A35" s="16" t="s">
        <v>31</v>
      </c>
      <c r="B35" s="10">
        <v>742</v>
      </c>
      <c r="C35" s="11">
        <v>750</v>
      </c>
      <c r="D35" s="17">
        <f t="shared" si="30"/>
        <v>1492</v>
      </c>
      <c r="E35" s="10">
        <v>314</v>
      </c>
      <c r="F35" s="11">
        <v>366</v>
      </c>
      <c r="G35" s="17">
        <f t="shared" si="31"/>
        <v>680</v>
      </c>
      <c r="H35" s="19">
        <f t="shared" si="32"/>
        <v>0.42318059299191374</v>
      </c>
      <c r="I35" s="14">
        <f t="shared" si="33"/>
        <v>0.48799999999999999</v>
      </c>
      <c r="J35" s="18">
        <f t="shared" si="34"/>
        <v>0.45576407506702415</v>
      </c>
    </row>
    <row r="36" spans="1:10" ht="21" customHeight="1" thickBot="1" x14ac:dyDescent="0.2">
      <c r="A36" s="16" t="s">
        <v>32</v>
      </c>
      <c r="B36" s="10">
        <v>831</v>
      </c>
      <c r="C36" s="11">
        <v>795</v>
      </c>
      <c r="D36" s="17">
        <f t="shared" si="30"/>
        <v>1626</v>
      </c>
      <c r="E36" s="10">
        <v>373</v>
      </c>
      <c r="F36" s="11">
        <v>372</v>
      </c>
      <c r="G36" s="17">
        <f t="shared" si="31"/>
        <v>745</v>
      </c>
      <c r="H36" s="19">
        <f t="shared" si="32"/>
        <v>0.44885679903730447</v>
      </c>
      <c r="I36" s="14">
        <f t="shared" si="33"/>
        <v>0.4679245283018868</v>
      </c>
      <c r="J36" s="18">
        <f t="shared" si="34"/>
        <v>0.45817958179581797</v>
      </c>
    </row>
    <row r="37" spans="1:10" ht="21" customHeight="1" thickBot="1" x14ac:dyDescent="0.2">
      <c r="A37" s="23" t="s">
        <v>12</v>
      </c>
      <c r="B37" s="24">
        <f t="shared" ref="B37:G37" si="35">SUM(B32:B36)</f>
        <v>3835</v>
      </c>
      <c r="C37" s="25">
        <f t="shared" si="35"/>
        <v>3648</v>
      </c>
      <c r="D37" s="26">
        <f t="shared" si="35"/>
        <v>7483</v>
      </c>
      <c r="E37" s="24">
        <f t="shared" si="35"/>
        <v>1619</v>
      </c>
      <c r="F37" s="25">
        <f t="shared" si="35"/>
        <v>1699</v>
      </c>
      <c r="G37" s="26">
        <f t="shared" si="35"/>
        <v>3318</v>
      </c>
      <c r="H37" s="27">
        <f t="shared" ref="H37:J38" si="36">E37/B37</f>
        <v>0.42216427640156456</v>
      </c>
      <c r="I37" s="28">
        <f t="shared" si="36"/>
        <v>0.46573464912280704</v>
      </c>
      <c r="J37" s="29">
        <f t="shared" si="36"/>
        <v>0.44340505144995324</v>
      </c>
    </row>
    <row r="38" spans="1:10" ht="21" customHeight="1" x14ac:dyDescent="0.15">
      <c r="A38" s="16" t="s">
        <v>33</v>
      </c>
      <c r="B38" s="10">
        <v>872</v>
      </c>
      <c r="C38" s="11">
        <v>776</v>
      </c>
      <c r="D38" s="17">
        <f>SUM(B38:C38)</f>
        <v>1648</v>
      </c>
      <c r="E38" s="10">
        <v>421</v>
      </c>
      <c r="F38" s="11">
        <v>373</v>
      </c>
      <c r="G38" s="17">
        <f>SUM(E38:F38)</f>
        <v>794</v>
      </c>
      <c r="H38" s="19">
        <f t="shared" si="36"/>
        <v>0.4827981651376147</v>
      </c>
      <c r="I38" s="14">
        <f t="shared" si="36"/>
        <v>0.48067010309278352</v>
      </c>
      <c r="J38" s="18">
        <f t="shared" si="36"/>
        <v>0.48179611650485438</v>
      </c>
    </row>
    <row r="39" spans="1:10" ht="21" customHeight="1" x14ac:dyDescent="0.15">
      <c r="A39" s="16" t="s">
        <v>34</v>
      </c>
      <c r="B39" s="10">
        <v>929</v>
      </c>
      <c r="C39" s="11">
        <v>872</v>
      </c>
      <c r="D39" s="17">
        <f t="shared" ref="D39:D42" si="37">SUM(B39:C39)</f>
        <v>1801</v>
      </c>
      <c r="E39" s="10">
        <v>424</v>
      </c>
      <c r="F39" s="11">
        <v>390</v>
      </c>
      <c r="G39" s="17">
        <f t="shared" ref="G39:G42" si="38">SUM(E39:F39)</f>
        <v>814</v>
      </c>
      <c r="H39" s="19">
        <f t="shared" ref="H39:H42" si="39">E39/B39</f>
        <v>0.4564047362755651</v>
      </c>
      <c r="I39" s="14">
        <f t="shared" ref="I39:I42" si="40">F39/C39</f>
        <v>0.44724770642201833</v>
      </c>
      <c r="J39" s="18">
        <f t="shared" ref="J39:J42" si="41">G39/D39</f>
        <v>0.45197112715158244</v>
      </c>
    </row>
    <row r="40" spans="1:10" ht="21" customHeight="1" x14ac:dyDescent="0.15">
      <c r="A40" s="16" t="s">
        <v>35</v>
      </c>
      <c r="B40" s="10">
        <v>983</v>
      </c>
      <c r="C40" s="11">
        <v>883</v>
      </c>
      <c r="D40" s="17">
        <f t="shared" si="37"/>
        <v>1866</v>
      </c>
      <c r="E40" s="10">
        <v>449</v>
      </c>
      <c r="F40" s="11">
        <v>421</v>
      </c>
      <c r="G40" s="17">
        <f t="shared" si="38"/>
        <v>870</v>
      </c>
      <c r="H40" s="19">
        <f t="shared" si="39"/>
        <v>0.45676500508647</v>
      </c>
      <c r="I40" s="14">
        <f t="shared" si="40"/>
        <v>0.47678369195922987</v>
      </c>
      <c r="J40" s="18">
        <f t="shared" si="41"/>
        <v>0.4662379421221865</v>
      </c>
    </row>
    <row r="41" spans="1:10" ht="21" customHeight="1" x14ac:dyDescent="0.15">
      <c r="A41" s="16" t="s">
        <v>36</v>
      </c>
      <c r="B41" s="10">
        <v>919</v>
      </c>
      <c r="C41" s="11">
        <v>872</v>
      </c>
      <c r="D41" s="17">
        <f t="shared" si="37"/>
        <v>1791</v>
      </c>
      <c r="E41" s="10">
        <v>417</v>
      </c>
      <c r="F41" s="11">
        <v>422</v>
      </c>
      <c r="G41" s="17">
        <f t="shared" si="38"/>
        <v>839</v>
      </c>
      <c r="H41" s="19">
        <f t="shared" si="39"/>
        <v>0.45375408052230687</v>
      </c>
      <c r="I41" s="14">
        <f t="shared" si="40"/>
        <v>0.48394495412844035</v>
      </c>
      <c r="J41" s="18">
        <f t="shared" si="41"/>
        <v>0.46845337800111669</v>
      </c>
    </row>
    <row r="42" spans="1:10" ht="21" customHeight="1" thickBot="1" x14ac:dyDescent="0.2">
      <c r="A42" s="16" t="s">
        <v>37</v>
      </c>
      <c r="B42" s="10">
        <v>900</v>
      </c>
      <c r="C42" s="11">
        <v>855</v>
      </c>
      <c r="D42" s="17">
        <f t="shared" si="37"/>
        <v>1755</v>
      </c>
      <c r="E42" s="10">
        <v>430</v>
      </c>
      <c r="F42" s="11">
        <v>444</v>
      </c>
      <c r="G42" s="17">
        <f t="shared" si="38"/>
        <v>874</v>
      </c>
      <c r="H42" s="19">
        <f t="shared" si="39"/>
        <v>0.4777777777777778</v>
      </c>
      <c r="I42" s="14">
        <f t="shared" si="40"/>
        <v>0.51929824561403504</v>
      </c>
      <c r="J42" s="18">
        <f t="shared" si="41"/>
        <v>0.49800569800569799</v>
      </c>
    </row>
    <row r="43" spans="1:10" ht="21" customHeight="1" thickBot="1" x14ac:dyDescent="0.2">
      <c r="A43" s="23" t="s">
        <v>12</v>
      </c>
      <c r="B43" s="24">
        <f t="shared" ref="B43:G43" si="42">SUM(B38:B42)</f>
        <v>4603</v>
      </c>
      <c r="C43" s="25">
        <f t="shared" si="42"/>
        <v>4258</v>
      </c>
      <c r="D43" s="26">
        <f t="shared" si="42"/>
        <v>8861</v>
      </c>
      <c r="E43" s="24">
        <f t="shared" si="42"/>
        <v>2141</v>
      </c>
      <c r="F43" s="25">
        <f t="shared" si="42"/>
        <v>2050</v>
      </c>
      <c r="G43" s="26">
        <f t="shared" si="42"/>
        <v>4191</v>
      </c>
      <c r="H43" s="27">
        <f t="shared" ref="H43:J44" si="43">E43/B43</f>
        <v>0.46513143601998697</v>
      </c>
      <c r="I43" s="28">
        <f t="shared" si="43"/>
        <v>0.48144668858619072</v>
      </c>
      <c r="J43" s="29">
        <f t="shared" si="43"/>
        <v>0.47297144791784224</v>
      </c>
    </row>
    <row r="44" spans="1:10" ht="21" customHeight="1" x14ac:dyDescent="0.15">
      <c r="A44" s="16" t="s">
        <v>38</v>
      </c>
      <c r="B44" s="10">
        <v>828</v>
      </c>
      <c r="C44" s="11">
        <v>866</v>
      </c>
      <c r="D44" s="17">
        <f>SUM(B44:C44)</f>
        <v>1694</v>
      </c>
      <c r="E44" s="10">
        <v>413</v>
      </c>
      <c r="F44" s="11">
        <v>441</v>
      </c>
      <c r="G44" s="17">
        <f>SUM(E44:F44)</f>
        <v>854</v>
      </c>
      <c r="H44" s="19">
        <f t="shared" si="43"/>
        <v>0.49879227053140096</v>
      </c>
      <c r="I44" s="14">
        <f t="shared" si="43"/>
        <v>0.50923787528868358</v>
      </c>
      <c r="J44" s="18">
        <f t="shared" si="43"/>
        <v>0.50413223140495866</v>
      </c>
    </row>
    <row r="45" spans="1:10" ht="21" customHeight="1" x14ac:dyDescent="0.15">
      <c r="A45" s="16" t="s">
        <v>39</v>
      </c>
      <c r="B45" s="10">
        <v>811</v>
      </c>
      <c r="C45" s="11">
        <v>823</v>
      </c>
      <c r="D45" s="17">
        <f t="shared" ref="D45:D48" si="44">SUM(B45:C45)</f>
        <v>1634</v>
      </c>
      <c r="E45" s="10">
        <v>405</v>
      </c>
      <c r="F45" s="11">
        <v>457</v>
      </c>
      <c r="G45" s="17">
        <f t="shared" ref="G45:G48" si="45">SUM(E45:F45)</f>
        <v>862</v>
      </c>
      <c r="H45" s="19">
        <f t="shared" ref="H45:H48" si="46">E45/B45</f>
        <v>0.499383477188656</v>
      </c>
      <c r="I45" s="14">
        <f t="shared" ref="I45:I48" si="47">F45/C45</f>
        <v>0.55528554070473879</v>
      </c>
      <c r="J45" s="18">
        <f t="shared" ref="J45:J48" si="48">G45/D45</f>
        <v>0.52753977968176258</v>
      </c>
    </row>
    <row r="46" spans="1:10" ht="21" customHeight="1" x14ac:dyDescent="0.15">
      <c r="A46" s="16" t="s">
        <v>40</v>
      </c>
      <c r="B46" s="10">
        <v>808</v>
      </c>
      <c r="C46" s="11">
        <v>836</v>
      </c>
      <c r="D46" s="17">
        <f t="shared" si="44"/>
        <v>1644</v>
      </c>
      <c r="E46" s="10">
        <v>414</v>
      </c>
      <c r="F46" s="11">
        <v>447</v>
      </c>
      <c r="G46" s="17">
        <f t="shared" si="45"/>
        <v>861</v>
      </c>
      <c r="H46" s="19">
        <f t="shared" si="46"/>
        <v>0.51237623762376239</v>
      </c>
      <c r="I46" s="14">
        <f t="shared" si="47"/>
        <v>0.53468899521531099</v>
      </c>
      <c r="J46" s="18">
        <f t="shared" si="48"/>
        <v>0.52372262773722633</v>
      </c>
    </row>
    <row r="47" spans="1:10" ht="21" customHeight="1" x14ac:dyDescent="0.15">
      <c r="A47" s="16" t="s">
        <v>41</v>
      </c>
      <c r="B47" s="10">
        <v>801</v>
      </c>
      <c r="C47" s="11">
        <v>813</v>
      </c>
      <c r="D47" s="17">
        <f t="shared" si="44"/>
        <v>1614</v>
      </c>
      <c r="E47" s="10">
        <v>375</v>
      </c>
      <c r="F47" s="11">
        <v>451</v>
      </c>
      <c r="G47" s="17">
        <f t="shared" si="45"/>
        <v>826</v>
      </c>
      <c r="H47" s="19">
        <f t="shared" si="46"/>
        <v>0.46816479400749061</v>
      </c>
      <c r="I47" s="14">
        <f t="shared" si="47"/>
        <v>0.55473554735547359</v>
      </c>
      <c r="J47" s="18">
        <f t="shared" si="48"/>
        <v>0.51177199504337045</v>
      </c>
    </row>
    <row r="48" spans="1:10" ht="21" customHeight="1" thickBot="1" x14ac:dyDescent="0.2">
      <c r="A48" s="16" t="s">
        <v>42</v>
      </c>
      <c r="B48" s="10">
        <v>582</v>
      </c>
      <c r="C48" s="11">
        <v>546</v>
      </c>
      <c r="D48" s="17">
        <f t="shared" si="44"/>
        <v>1128</v>
      </c>
      <c r="E48" s="10">
        <v>307</v>
      </c>
      <c r="F48" s="11">
        <v>292</v>
      </c>
      <c r="G48" s="17">
        <f t="shared" si="45"/>
        <v>599</v>
      </c>
      <c r="H48" s="19">
        <f t="shared" si="46"/>
        <v>0.52749140893470792</v>
      </c>
      <c r="I48" s="14">
        <f t="shared" si="47"/>
        <v>0.53479853479853479</v>
      </c>
      <c r="J48" s="18">
        <f t="shared" si="48"/>
        <v>0.53102836879432624</v>
      </c>
    </row>
    <row r="49" spans="1:10" ht="21" customHeight="1" thickBot="1" x14ac:dyDescent="0.2">
      <c r="A49" s="23" t="s">
        <v>12</v>
      </c>
      <c r="B49" s="24">
        <f t="shared" ref="B49:G49" si="49">SUM(B44:B48)</f>
        <v>3830</v>
      </c>
      <c r="C49" s="25">
        <f t="shared" si="49"/>
        <v>3884</v>
      </c>
      <c r="D49" s="26">
        <f t="shared" si="49"/>
        <v>7714</v>
      </c>
      <c r="E49" s="24">
        <f t="shared" si="49"/>
        <v>1914</v>
      </c>
      <c r="F49" s="25">
        <f t="shared" si="49"/>
        <v>2088</v>
      </c>
      <c r="G49" s="26">
        <f t="shared" si="49"/>
        <v>4002</v>
      </c>
      <c r="H49" s="27">
        <f t="shared" ref="H49:J50" si="50">E49/B49</f>
        <v>0.49973890339425586</v>
      </c>
      <c r="I49" s="28">
        <f t="shared" si="50"/>
        <v>0.53759011328527295</v>
      </c>
      <c r="J49" s="29">
        <f t="shared" si="50"/>
        <v>0.51879699248120303</v>
      </c>
    </row>
    <row r="50" spans="1:10" ht="21" customHeight="1" x14ac:dyDescent="0.15">
      <c r="A50" s="16" t="s">
        <v>43</v>
      </c>
      <c r="B50" s="10">
        <v>761</v>
      </c>
      <c r="C50" s="11">
        <v>833</v>
      </c>
      <c r="D50" s="17">
        <f>SUM(B50:C50)</f>
        <v>1594</v>
      </c>
      <c r="E50" s="10">
        <v>408</v>
      </c>
      <c r="F50" s="11">
        <v>463</v>
      </c>
      <c r="G50" s="17">
        <f>SUM(E50:F50)</f>
        <v>871</v>
      </c>
      <c r="H50" s="19">
        <f t="shared" si="50"/>
        <v>0.53613666228646517</v>
      </c>
      <c r="I50" s="14">
        <f t="shared" si="50"/>
        <v>0.55582232893157268</v>
      </c>
      <c r="J50" s="18">
        <f t="shared" si="50"/>
        <v>0.54642409033877037</v>
      </c>
    </row>
    <row r="51" spans="1:10" ht="21" customHeight="1" x14ac:dyDescent="0.15">
      <c r="A51" s="16" t="s">
        <v>44</v>
      </c>
      <c r="B51" s="10">
        <v>800</v>
      </c>
      <c r="C51" s="11">
        <v>822</v>
      </c>
      <c r="D51" s="17">
        <f t="shared" ref="D51:D54" si="51">SUM(B51:C51)</f>
        <v>1622</v>
      </c>
      <c r="E51" s="10">
        <v>429</v>
      </c>
      <c r="F51" s="11">
        <v>478</v>
      </c>
      <c r="G51" s="17">
        <f t="shared" ref="G51:G54" si="52">SUM(E51:F51)</f>
        <v>907</v>
      </c>
      <c r="H51" s="19">
        <f t="shared" ref="H51:H54" si="53">E51/B51</f>
        <v>0.53625</v>
      </c>
      <c r="I51" s="14">
        <f t="shared" ref="I51:I54" si="54">F51/C51</f>
        <v>0.58150851581508511</v>
      </c>
      <c r="J51" s="18">
        <f t="shared" ref="J51:J54" si="55">G51/D51</f>
        <v>0.55918618988902591</v>
      </c>
    </row>
    <row r="52" spans="1:10" ht="21" customHeight="1" x14ac:dyDescent="0.15">
      <c r="A52" s="16" t="s">
        <v>45</v>
      </c>
      <c r="B52" s="10">
        <v>773</v>
      </c>
      <c r="C52" s="11">
        <v>712</v>
      </c>
      <c r="D52" s="17">
        <f t="shared" si="51"/>
        <v>1485</v>
      </c>
      <c r="E52" s="10">
        <v>445</v>
      </c>
      <c r="F52" s="11">
        <v>416</v>
      </c>
      <c r="G52" s="17">
        <f t="shared" si="52"/>
        <v>861</v>
      </c>
      <c r="H52" s="19">
        <f t="shared" si="53"/>
        <v>0.5756791720569211</v>
      </c>
      <c r="I52" s="14">
        <f t="shared" si="54"/>
        <v>0.5842696629213483</v>
      </c>
      <c r="J52" s="18">
        <f t="shared" si="55"/>
        <v>0.57979797979797976</v>
      </c>
    </row>
    <row r="53" spans="1:10" ht="21" customHeight="1" x14ac:dyDescent="0.15">
      <c r="A53" s="16" t="s">
        <v>46</v>
      </c>
      <c r="B53" s="10">
        <v>720</v>
      </c>
      <c r="C53" s="11">
        <v>730</v>
      </c>
      <c r="D53" s="17">
        <f t="shared" si="51"/>
        <v>1450</v>
      </c>
      <c r="E53" s="10">
        <v>406</v>
      </c>
      <c r="F53" s="11">
        <v>415</v>
      </c>
      <c r="G53" s="17">
        <f t="shared" si="52"/>
        <v>821</v>
      </c>
      <c r="H53" s="19">
        <f t="shared" si="53"/>
        <v>0.56388888888888888</v>
      </c>
      <c r="I53" s="14">
        <f t="shared" si="54"/>
        <v>0.56849315068493156</v>
      </c>
      <c r="J53" s="18">
        <f t="shared" si="55"/>
        <v>0.56620689655172418</v>
      </c>
    </row>
    <row r="54" spans="1:10" ht="21" customHeight="1" thickBot="1" x14ac:dyDescent="0.2">
      <c r="A54" s="16" t="s">
        <v>47</v>
      </c>
      <c r="B54" s="10">
        <v>712</v>
      </c>
      <c r="C54" s="11">
        <v>728</v>
      </c>
      <c r="D54" s="17">
        <f t="shared" si="51"/>
        <v>1440</v>
      </c>
      <c r="E54" s="10">
        <v>414</v>
      </c>
      <c r="F54" s="11">
        <v>429</v>
      </c>
      <c r="G54" s="17">
        <f t="shared" si="52"/>
        <v>843</v>
      </c>
      <c r="H54" s="19">
        <f t="shared" si="53"/>
        <v>0.5814606741573034</v>
      </c>
      <c r="I54" s="14">
        <f t="shared" si="54"/>
        <v>0.5892857142857143</v>
      </c>
      <c r="J54" s="18">
        <f t="shared" si="55"/>
        <v>0.5854166666666667</v>
      </c>
    </row>
    <row r="55" spans="1:10" ht="21" customHeight="1" thickBot="1" x14ac:dyDescent="0.2">
      <c r="A55" s="23" t="s">
        <v>12</v>
      </c>
      <c r="B55" s="24">
        <f t="shared" ref="B55:G55" si="56">SUM(B50:B54)</f>
        <v>3766</v>
      </c>
      <c r="C55" s="25">
        <f t="shared" si="56"/>
        <v>3825</v>
      </c>
      <c r="D55" s="26">
        <f t="shared" si="56"/>
        <v>7591</v>
      </c>
      <c r="E55" s="24">
        <f t="shared" si="56"/>
        <v>2102</v>
      </c>
      <c r="F55" s="25">
        <f t="shared" si="56"/>
        <v>2201</v>
      </c>
      <c r="G55" s="26">
        <f t="shared" si="56"/>
        <v>4303</v>
      </c>
      <c r="H55" s="27">
        <f t="shared" ref="H55:J56" si="57">E55/B55</f>
        <v>0.55815188528943172</v>
      </c>
      <c r="I55" s="28">
        <f t="shared" si="57"/>
        <v>0.57542483660130717</v>
      </c>
      <c r="J55" s="29">
        <f t="shared" si="57"/>
        <v>0.56685548676063757</v>
      </c>
    </row>
    <row r="56" spans="1:10" ht="21" customHeight="1" x14ac:dyDescent="0.15">
      <c r="A56" s="16" t="s">
        <v>48</v>
      </c>
      <c r="B56" s="10">
        <v>678</v>
      </c>
      <c r="C56" s="11">
        <v>726</v>
      </c>
      <c r="D56" s="17">
        <f>SUM(B56:C56)</f>
        <v>1404</v>
      </c>
      <c r="E56" s="10">
        <v>389</v>
      </c>
      <c r="F56" s="11">
        <v>457</v>
      </c>
      <c r="G56" s="17">
        <f>SUM(E56:F56)</f>
        <v>846</v>
      </c>
      <c r="H56" s="19">
        <f t="shared" si="57"/>
        <v>0.57374631268436582</v>
      </c>
      <c r="I56" s="14">
        <f t="shared" si="57"/>
        <v>0.62947658402203854</v>
      </c>
      <c r="J56" s="18">
        <f t="shared" si="57"/>
        <v>0.60256410256410253</v>
      </c>
    </row>
    <row r="57" spans="1:10" ht="21" customHeight="1" x14ac:dyDescent="0.15">
      <c r="A57" s="16" t="s">
        <v>49</v>
      </c>
      <c r="B57" s="10">
        <v>676</v>
      </c>
      <c r="C57" s="11">
        <v>756</v>
      </c>
      <c r="D57" s="17">
        <f t="shared" ref="D57:D60" si="58">SUM(B57:C57)</f>
        <v>1432</v>
      </c>
      <c r="E57" s="10">
        <v>426</v>
      </c>
      <c r="F57" s="11">
        <v>475</v>
      </c>
      <c r="G57" s="17">
        <f t="shared" ref="G57:G60" si="59">SUM(E57:F57)</f>
        <v>901</v>
      </c>
      <c r="H57" s="19">
        <f t="shared" ref="H57:H60" si="60">E57/B57</f>
        <v>0.63017751479289941</v>
      </c>
      <c r="I57" s="14">
        <f t="shared" ref="I57:I60" si="61">F57/C57</f>
        <v>0.62830687830687826</v>
      </c>
      <c r="J57" s="18">
        <f t="shared" ref="J57:J60" si="62">G57/D57</f>
        <v>0.62918994413407825</v>
      </c>
    </row>
    <row r="58" spans="1:10" ht="21" customHeight="1" x14ac:dyDescent="0.15">
      <c r="A58" s="16" t="s">
        <v>50</v>
      </c>
      <c r="B58" s="10">
        <v>750</v>
      </c>
      <c r="C58" s="11">
        <v>784</v>
      </c>
      <c r="D58" s="17">
        <f t="shared" si="58"/>
        <v>1534</v>
      </c>
      <c r="E58" s="10">
        <v>450</v>
      </c>
      <c r="F58" s="11">
        <v>475</v>
      </c>
      <c r="G58" s="17">
        <f t="shared" si="59"/>
        <v>925</v>
      </c>
      <c r="H58" s="19">
        <f t="shared" si="60"/>
        <v>0.6</v>
      </c>
      <c r="I58" s="14">
        <f t="shared" si="61"/>
        <v>0.60586734693877553</v>
      </c>
      <c r="J58" s="18">
        <f t="shared" si="62"/>
        <v>0.60299869621903524</v>
      </c>
    </row>
    <row r="59" spans="1:10" ht="21" customHeight="1" x14ac:dyDescent="0.15">
      <c r="A59" s="16" t="s">
        <v>51</v>
      </c>
      <c r="B59" s="10">
        <v>642</v>
      </c>
      <c r="C59" s="11">
        <v>645</v>
      </c>
      <c r="D59" s="17">
        <f t="shared" si="58"/>
        <v>1287</v>
      </c>
      <c r="E59" s="10">
        <v>407</v>
      </c>
      <c r="F59" s="11">
        <v>406</v>
      </c>
      <c r="G59" s="17">
        <f t="shared" si="59"/>
        <v>813</v>
      </c>
      <c r="H59" s="19">
        <f t="shared" si="60"/>
        <v>0.63395638629283491</v>
      </c>
      <c r="I59" s="14">
        <f t="shared" si="61"/>
        <v>0.62945736434108523</v>
      </c>
      <c r="J59" s="18">
        <f t="shared" si="62"/>
        <v>0.63170163170163174</v>
      </c>
    </row>
    <row r="60" spans="1:10" ht="21" customHeight="1" thickBot="1" x14ac:dyDescent="0.2">
      <c r="A60" s="16" t="s">
        <v>52</v>
      </c>
      <c r="B60" s="10">
        <v>701</v>
      </c>
      <c r="C60" s="11">
        <v>762</v>
      </c>
      <c r="D60" s="17">
        <f t="shared" si="58"/>
        <v>1463</v>
      </c>
      <c r="E60" s="10">
        <v>430</v>
      </c>
      <c r="F60" s="11">
        <v>463</v>
      </c>
      <c r="G60" s="17">
        <f t="shared" si="59"/>
        <v>893</v>
      </c>
      <c r="H60" s="19">
        <f t="shared" si="60"/>
        <v>0.61340941512125535</v>
      </c>
      <c r="I60" s="14">
        <f t="shared" si="61"/>
        <v>0.6076115485564304</v>
      </c>
      <c r="J60" s="18">
        <f t="shared" si="62"/>
        <v>0.61038961038961037</v>
      </c>
    </row>
    <row r="61" spans="1:10" ht="21" customHeight="1" thickBot="1" x14ac:dyDescent="0.2">
      <c r="A61" s="23" t="s">
        <v>12</v>
      </c>
      <c r="B61" s="24">
        <f t="shared" ref="B61:G61" si="63">SUM(B56:B60)</f>
        <v>3447</v>
      </c>
      <c r="C61" s="25">
        <f t="shared" si="63"/>
        <v>3673</v>
      </c>
      <c r="D61" s="26">
        <f t="shared" si="63"/>
        <v>7120</v>
      </c>
      <c r="E61" s="24">
        <f t="shared" si="63"/>
        <v>2102</v>
      </c>
      <c r="F61" s="25">
        <f t="shared" si="63"/>
        <v>2276</v>
      </c>
      <c r="G61" s="26">
        <f t="shared" si="63"/>
        <v>4378</v>
      </c>
      <c r="H61" s="27">
        <f t="shared" ref="H61:J62" si="64">E61/B61</f>
        <v>0.60980562808239047</v>
      </c>
      <c r="I61" s="28">
        <f t="shared" si="64"/>
        <v>0.61965695616662131</v>
      </c>
      <c r="J61" s="29">
        <f t="shared" si="64"/>
        <v>0.61488764044943822</v>
      </c>
    </row>
    <row r="62" spans="1:10" ht="21" customHeight="1" x14ac:dyDescent="0.15">
      <c r="A62" s="16" t="s">
        <v>53</v>
      </c>
      <c r="B62" s="10">
        <v>705</v>
      </c>
      <c r="C62" s="11">
        <v>721</v>
      </c>
      <c r="D62" s="17">
        <f>SUM(B62:C62)</f>
        <v>1426</v>
      </c>
      <c r="E62" s="10">
        <v>424</v>
      </c>
      <c r="F62" s="11">
        <v>439</v>
      </c>
      <c r="G62" s="17">
        <f>SUM(E62:F62)</f>
        <v>863</v>
      </c>
      <c r="H62" s="19">
        <f t="shared" si="64"/>
        <v>0.60141843971631204</v>
      </c>
      <c r="I62" s="14">
        <f t="shared" si="64"/>
        <v>0.60887656033287096</v>
      </c>
      <c r="J62" s="18">
        <f t="shared" si="64"/>
        <v>0.6051893408134642</v>
      </c>
    </row>
    <row r="63" spans="1:10" ht="21" customHeight="1" x14ac:dyDescent="0.15">
      <c r="A63" s="16" t="s">
        <v>54</v>
      </c>
      <c r="B63" s="10">
        <v>711</v>
      </c>
      <c r="C63" s="11">
        <v>770</v>
      </c>
      <c r="D63" s="17">
        <f t="shared" ref="D63:D66" si="65">SUM(B63:C63)</f>
        <v>1481</v>
      </c>
      <c r="E63" s="10">
        <v>453</v>
      </c>
      <c r="F63" s="11">
        <v>480</v>
      </c>
      <c r="G63" s="17">
        <f t="shared" ref="G63:G66" si="66">SUM(E63:F63)</f>
        <v>933</v>
      </c>
      <c r="H63" s="19">
        <f t="shared" ref="H63:H66" si="67">E63/B63</f>
        <v>0.6371308016877637</v>
      </c>
      <c r="I63" s="14">
        <f t="shared" ref="I63:I66" si="68">F63/C63</f>
        <v>0.62337662337662336</v>
      </c>
      <c r="J63" s="18">
        <f t="shared" ref="J63:J66" si="69">G63/D63</f>
        <v>0.62997974341661045</v>
      </c>
    </row>
    <row r="64" spans="1:10" ht="21" customHeight="1" x14ac:dyDescent="0.15">
      <c r="A64" s="16" t="s">
        <v>55</v>
      </c>
      <c r="B64" s="10">
        <v>704</v>
      </c>
      <c r="C64" s="11">
        <v>802</v>
      </c>
      <c r="D64" s="17">
        <f t="shared" si="65"/>
        <v>1506</v>
      </c>
      <c r="E64" s="10">
        <v>440</v>
      </c>
      <c r="F64" s="11">
        <v>533</v>
      </c>
      <c r="G64" s="17">
        <f t="shared" si="66"/>
        <v>973</v>
      </c>
      <c r="H64" s="19">
        <f t="shared" si="67"/>
        <v>0.625</v>
      </c>
      <c r="I64" s="14">
        <f t="shared" si="68"/>
        <v>0.6645885286783042</v>
      </c>
      <c r="J64" s="18">
        <f t="shared" si="69"/>
        <v>0.64608233731739706</v>
      </c>
    </row>
    <row r="65" spans="1:10" ht="21" customHeight="1" x14ac:dyDescent="0.15">
      <c r="A65" s="16" t="s">
        <v>56</v>
      </c>
      <c r="B65" s="10">
        <v>735</v>
      </c>
      <c r="C65" s="11">
        <v>798</v>
      </c>
      <c r="D65" s="17">
        <f t="shared" si="65"/>
        <v>1533</v>
      </c>
      <c r="E65" s="10">
        <v>465</v>
      </c>
      <c r="F65" s="11">
        <v>523</v>
      </c>
      <c r="G65" s="17">
        <f t="shared" si="66"/>
        <v>988</v>
      </c>
      <c r="H65" s="19">
        <f t="shared" si="67"/>
        <v>0.63265306122448983</v>
      </c>
      <c r="I65" s="14">
        <f t="shared" si="68"/>
        <v>0.65538847117794485</v>
      </c>
      <c r="J65" s="18">
        <f t="shared" si="69"/>
        <v>0.644487932159165</v>
      </c>
    </row>
    <row r="66" spans="1:10" ht="21" customHeight="1" thickBot="1" x14ac:dyDescent="0.2">
      <c r="A66" s="16" t="s">
        <v>57</v>
      </c>
      <c r="B66" s="10">
        <v>799</v>
      </c>
      <c r="C66" s="11">
        <v>911</v>
      </c>
      <c r="D66" s="17">
        <f t="shared" si="65"/>
        <v>1710</v>
      </c>
      <c r="E66" s="10">
        <v>516</v>
      </c>
      <c r="F66" s="11">
        <v>578</v>
      </c>
      <c r="G66" s="17">
        <f t="shared" si="66"/>
        <v>1094</v>
      </c>
      <c r="H66" s="19">
        <f t="shared" si="67"/>
        <v>0.64580725907384229</v>
      </c>
      <c r="I66" s="14">
        <f t="shared" si="68"/>
        <v>0.63446761800219542</v>
      </c>
      <c r="J66" s="18">
        <f t="shared" si="69"/>
        <v>0.63976608187134498</v>
      </c>
    </row>
    <row r="67" spans="1:10" ht="21" customHeight="1" thickBot="1" x14ac:dyDescent="0.2">
      <c r="A67" s="23" t="s">
        <v>12</v>
      </c>
      <c r="B67" s="24">
        <f t="shared" ref="B67:G67" si="70">SUM(B62:B66)</f>
        <v>3654</v>
      </c>
      <c r="C67" s="25">
        <f t="shared" si="70"/>
        <v>4002</v>
      </c>
      <c r="D67" s="26">
        <f t="shared" si="70"/>
        <v>7656</v>
      </c>
      <c r="E67" s="24">
        <f t="shared" si="70"/>
        <v>2298</v>
      </c>
      <c r="F67" s="25">
        <f t="shared" si="70"/>
        <v>2553</v>
      </c>
      <c r="G67" s="26">
        <f t="shared" si="70"/>
        <v>4851</v>
      </c>
      <c r="H67" s="27">
        <f t="shared" ref="H67:J68" si="71">E67/B67</f>
        <v>0.62889983579638753</v>
      </c>
      <c r="I67" s="28">
        <f t="shared" si="71"/>
        <v>0.63793103448275867</v>
      </c>
      <c r="J67" s="29">
        <f t="shared" si="71"/>
        <v>0.63362068965517238</v>
      </c>
    </row>
    <row r="68" spans="1:10" ht="21" customHeight="1" x14ac:dyDescent="0.15">
      <c r="A68" s="16" t="s">
        <v>58</v>
      </c>
      <c r="B68" s="10">
        <v>898</v>
      </c>
      <c r="C68" s="11">
        <v>951</v>
      </c>
      <c r="D68" s="17">
        <f>SUM(B68:C68)</f>
        <v>1849</v>
      </c>
      <c r="E68" s="10">
        <v>583</v>
      </c>
      <c r="F68" s="11">
        <v>613</v>
      </c>
      <c r="G68" s="17">
        <f>SUM(E68:F68)</f>
        <v>1196</v>
      </c>
      <c r="H68" s="19">
        <f t="shared" si="71"/>
        <v>0.6492204899777283</v>
      </c>
      <c r="I68" s="14">
        <f t="shared" si="71"/>
        <v>0.64458464773922186</v>
      </c>
      <c r="J68" s="18">
        <f t="shared" si="71"/>
        <v>0.64683612763656029</v>
      </c>
    </row>
    <row r="69" spans="1:10" ht="21" customHeight="1" x14ac:dyDescent="0.15">
      <c r="A69" s="16" t="s">
        <v>59</v>
      </c>
      <c r="B69" s="10">
        <v>1035</v>
      </c>
      <c r="C69" s="11">
        <v>1043</v>
      </c>
      <c r="D69" s="17">
        <f t="shared" ref="D69:D72" si="72">SUM(B69:C69)</f>
        <v>2078</v>
      </c>
      <c r="E69" s="10">
        <v>684</v>
      </c>
      <c r="F69" s="11">
        <v>656</v>
      </c>
      <c r="G69" s="17">
        <f t="shared" ref="G69:G72" si="73">SUM(E69:F69)</f>
        <v>1340</v>
      </c>
      <c r="H69" s="19">
        <f t="shared" ref="H69:H72" si="74">E69/B69</f>
        <v>0.66086956521739126</v>
      </c>
      <c r="I69" s="14">
        <f t="shared" ref="I69:I72" si="75">F69/C69</f>
        <v>0.62895493767976984</v>
      </c>
      <c r="J69" s="18">
        <f t="shared" ref="J69:J72" si="76">G69/D69</f>
        <v>0.64485081809432143</v>
      </c>
    </row>
    <row r="70" spans="1:10" ht="21" customHeight="1" x14ac:dyDescent="0.15">
      <c r="A70" s="16" t="s">
        <v>60</v>
      </c>
      <c r="B70" s="10">
        <v>966</v>
      </c>
      <c r="C70" s="11">
        <v>1099</v>
      </c>
      <c r="D70" s="17">
        <f t="shared" si="72"/>
        <v>2065</v>
      </c>
      <c r="E70" s="10">
        <v>604</v>
      </c>
      <c r="F70" s="11">
        <v>713</v>
      </c>
      <c r="G70" s="17">
        <f t="shared" si="73"/>
        <v>1317</v>
      </c>
      <c r="H70" s="19">
        <f t="shared" si="74"/>
        <v>0.62525879917184268</v>
      </c>
      <c r="I70" s="14">
        <f t="shared" si="75"/>
        <v>0.64877161055505006</v>
      </c>
      <c r="J70" s="18">
        <f t="shared" si="76"/>
        <v>0.63777239709443101</v>
      </c>
    </row>
    <row r="71" spans="1:10" ht="21" customHeight="1" x14ac:dyDescent="0.15">
      <c r="A71" s="16" t="s">
        <v>61</v>
      </c>
      <c r="B71" s="10">
        <v>941</v>
      </c>
      <c r="C71" s="11">
        <v>972</v>
      </c>
      <c r="D71" s="17">
        <f t="shared" si="72"/>
        <v>1913</v>
      </c>
      <c r="E71" s="10">
        <v>617</v>
      </c>
      <c r="F71" s="11">
        <v>602</v>
      </c>
      <c r="G71" s="17">
        <f t="shared" si="73"/>
        <v>1219</v>
      </c>
      <c r="H71" s="19">
        <f t="shared" si="74"/>
        <v>0.65568544102019133</v>
      </c>
      <c r="I71" s="14">
        <f t="shared" si="75"/>
        <v>0.61934156378600824</v>
      </c>
      <c r="J71" s="18">
        <f t="shared" si="76"/>
        <v>0.63721902770517513</v>
      </c>
    </row>
    <row r="72" spans="1:10" ht="21" customHeight="1" thickBot="1" x14ac:dyDescent="0.2">
      <c r="A72" s="16" t="s">
        <v>62</v>
      </c>
      <c r="B72" s="10">
        <v>616</v>
      </c>
      <c r="C72" s="11">
        <v>692</v>
      </c>
      <c r="D72" s="17">
        <f t="shared" si="72"/>
        <v>1308</v>
      </c>
      <c r="E72" s="10">
        <v>413</v>
      </c>
      <c r="F72" s="11">
        <v>430</v>
      </c>
      <c r="G72" s="17">
        <f t="shared" si="73"/>
        <v>843</v>
      </c>
      <c r="H72" s="19">
        <f t="shared" si="74"/>
        <v>0.67045454545454541</v>
      </c>
      <c r="I72" s="14">
        <f t="shared" si="75"/>
        <v>0.62138728323699421</v>
      </c>
      <c r="J72" s="18">
        <f t="shared" si="76"/>
        <v>0.64449541284403666</v>
      </c>
    </row>
    <row r="73" spans="1:10" ht="21" customHeight="1" thickBot="1" x14ac:dyDescent="0.2">
      <c r="A73" s="23" t="s">
        <v>12</v>
      </c>
      <c r="B73" s="24">
        <f t="shared" ref="B73:G73" si="77">SUM(B68:B72)</f>
        <v>4456</v>
      </c>
      <c r="C73" s="25">
        <f t="shared" si="77"/>
        <v>4757</v>
      </c>
      <c r="D73" s="26">
        <f t="shared" si="77"/>
        <v>9213</v>
      </c>
      <c r="E73" s="24">
        <f t="shared" si="77"/>
        <v>2901</v>
      </c>
      <c r="F73" s="25">
        <f t="shared" si="77"/>
        <v>3014</v>
      </c>
      <c r="G73" s="26">
        <f t="shared" si="77"/>
        <v>5915</v>
      </c>
      <c r="H73" s="27">
        <f t="shared" ref="H73:J74" si="78">E73/B73</f>
        <v>0.65103231597845601</v>
      </c>
      <c r="I73" s="28">
        <f t="shared" si="78"/>
        <v>0.63359260037838971</v>
      </c>
      <c r="J73" s="29">
        <f t="shared" si="78"/>
        <v>0.64202756973841313</v>
      </c>
    </row>
    <row r="74" spans="1:10" ht="21" customHeight="1" x14ac:dyDescent="0.15">
      <c r="A74" s="16" t="s">
        <v>63</v>
      </c>
      <c r="B74" s="10">
        <v>485</v>
      </c>
      <c r="C74" s="11">
        <v>576</v>
      </c>
      <c r="D74" s="17">
        <f>SUM(B74:C74)</f>
        <v>1061</v>
      </c>
      <c r="E74" s="10">
        <v>307</v>
      </c>
      <c r="F74" s="11">
        <v>364</v>
      </c>
      <c r="G74" s="17">
        <f>SUM(E74:F74)</f>
        <v>671</v>
      </c>
      <c r="H74" s="19">
        <f t="shared" si="78"/>
        <v>0.63298969072164946</v>
      </c>
      <c r="I74" s="14">
        <f t="shared" si="78"/>
        <v>0.63194444444444442</v>
      </c>
      <c r="J74" s="18">
        <f t="shared" si="78"/>
        <v>0.63242224316682372</v>
      </c>
    </row>
    <row r="75" spans="1:10" ht="21" customHeight="1" x14ac:dyDescent="0.15">
      <c r="A75" s="16" t="s">
        <v>64</v>
      </c>
      <c r="B75" s="10">
        <v>704</v>
      </c>
      <c r="C75" s="11">
        <v>810</v>
      </c>
      <c r="D75" s="17">
        <f t="shared" ref="D75:D78" si="79">SUM(B75:C75)</f>
        <v>1514</v>
      </c>
      <c r="E75" s="10">
        <v>470</v>
      </c>
      <c r="F75" s="11">
        <v>494</v>
      </c>
      <c r="G75" s="17">
        <f t="shared" ref="G75:G78" si="80">SUM(E75:F75)</f>
        <v>964</v>
      </c>
      <c r="H75" s="19">
        <f t="shared" ref="H75:H78" si="81">E75/B75</f>
        <v>0.66761363636363635</v>
      </c>
      <c r="I75" s="14">
        <f t="shared" ref="I75:I78" si="82">F75/C75</f>
        <v>0.6098765432098765</v>
      </c>
      <c r="J75" s="18">
        <f t="shared" ref="J75:J78" si="83">G75/D75</f>
        <v>0.63672391017173047</v>
      </c>
    </row>
    <row r="76" spans="1:10" ht="21" customHeight="1" x14ac:dyDescent="0.15">
      <c r="A76" s="16" t="s">
        <v>65</v>
      </c>
      <c r="B76" s="10">
        <v>629</v>
      </c>
      <c r="C76" s="11">
        <v>790</v>
      </c>
      <c r="D76" s="17">
        <f t="shared" si="79"/>
        <v>1419</v>
      </c>
      <c r="E76" s="10">
        <v>425</v>
      </c>
      <c r="F76" s="11">
        <v>490</v>
      </c>
      <c r="G76" s="17">
        <f t="shared" si="80"/>
        <v>915</v>
      </c>
      <c r="H76" s="19">
        <f t="shared" si="81"/>
        <v>0.67567567567567566</v>
      </c>
      <c r="I76" s="14">
        <f t="shared" si="82"/>
        <v>0.620253164556962</v>
      </c>
      <c r="J76" s="18">
        <f t="shared" si="83"/>
        <v>0.64482029598308666</v>
      </c>
    </row>
    <row r="77" spans="1:10" ht="21" customHeight="1" x14ac:dyDescent="0.15">
      <c r="A77" s="16" t="s">
        <v>66</v>
      </c>
      <c r="B77" s="10">
        <v>635</v>
      </c>
      <c r="C77" s="11">
        <v>804</v>
      </c>
      <c r="D77" s="17">
        <f t="shared" si="79"/>
        <v>1439</v>
      </c>
      <c r="E77" s="10">
        <v>395</v>
      </c>
      <c r="F77" s="11">
        <v>476</v>
      </c>
      <c r="G77" s="17">
        <f t="shared" si="80"/>
        <v>871</v>
      </c>
      <c r="H77" s="19">
        <f t="shared" si="81"/>
        <v>0.62204724409448819</v>
      </c>
      <c r="I77" s="14">
        <f t="shared" si="82"/>
        <v>0.59203980099502485</v>
      </c>
      <c r="J77" s="18">
        <f t="shared" si="83"/>
        <v>0.60528144544822793</v>
      </c>
    </row>
    <row r="78" spans="1:10" ht="21" customHeight="1" thickBot="1" x14ac:dyDescent="0.2">
      <c r="A78" s="16" t="s">
        <v>67</v>
      </c>
      <c r="B78" s="10">
        <v>610</v>
      </c>
      <c r="C78" s="11">
        <v>735</v>
      </c>
      <c r="D78" s="17">
        <f t="shared" si="79"/>
        <v>1345</v>
      </c>
      <c r="E78" s="10">
        <v>399</v>
      </c>
      <c r="F78" s="11">
        <v>406</v>
      </c>
      <c r="G78" s="17">
        <f t="shared" si="80"/>
        <v>805</v>
      </c>
      <c r="H78" s="19">
        <f t="shared" si="81"/>
        <v>0.65409836065573768</v>
      </c>
      <c r="I78" s="14">
        <f t="shared" si="82"/>
        <v>0.55238095238095242</v>
      </c>
      <c r="J78" s="18">
        <f t="shared" si="83"/>
        <v>0.5985130111524164</v>
      </c>
    </row>
    <row r="79" spans="1:10" ht="21" customHeight="1" thickBot="1" x14ac:dyDescent="0.2">
      <c r="A79" s="23" t="s">
        <v>12</v>
      </c>
      <c r="B79" s="24">
        <f t="shared" ref="B79:G79" si="84">SUM(B74:B78)</f>
        <v>3063</v>
      </c>
      <c r="C79" s="25">
        <f t="shared" si="84"/>
        <v>3715</v>
      </c>
      <c r="D79" s="26">
        <f t="shared" si="84"/>
        <v>6778</v>
      </c>
      <c r="E79" s="24">
        <f t="shared" si="84"/>
        <v>1996</v>
      </c>
      <c r="F79" s="25">
        <f t="shared" si="84"/>
        <v>2230</v>
      </c>
      <c r="G79" s="26">
        <f t="shared" si="84"/>
        <v>4226</v>
      </c>
      <c r="H79" s="27">
        <f t="shared" ref="H79:J81" si="85">E79/B79</f>
        <v>0.65164871041462613</v>
      </c>
      <c r="I79" s="28">
        <f t="shared" si="85"/>
        <v>0.60026917900403765</v>
      </c>
      <c r="J79" s="29">
        <f t="shared" si="85"/>
        <v>0.6234877544998525</v>
      </c>
    </row>
    <row r="80" spans="1:10" ht="21" customHeight="1" thickBot="1" x14ac:dyDescent="0.2">
      <c r="A80" s="20" t="s">
        <v>68</v>
      </c>
      <c r="B80" s="10">
        <v>4193</v>
      </c>
      <c r="C80" s="11">
        <v>7042</v>
      </c>
      <c r="D80" s="21">
        <f>SUM(B80:C80)</f>
        <v>11235</v>
      </c>
      <c r="E80" s="10">
        <v>2172</v>
      </c>
      <c r="F80" s="11">
        <v>2526</v>
      </c>
      <c r="G80" s="21">
        <f>SUM(E80:F80)</f>
        <v>4698</v>
      </c>
      <c r="H80" s="30">
        <f t="shared" si="85"/>
        <v>0.51800620081087523</v>
      </c>
      <c r="I80" s="31">
        <f t="shared" si="85"/>
        <v>0.35870491337688154</v>
      </c>
      <c r="J80" s="22">
        <f t="shared" si="85"/>
        <v>0.41815754339118827</v>
      </c>
    </row>
    <row r="81" spans="1:10" ht="21" customHeight="1" thickTop="1" thickBot="1" x14ac:dyDescent="0.2">
      <c r="A81" s="32" t="s">
        <v>69</v>
      </c>
      <c r="B81" s="41">
        <f>B7+B13+B19+B25+B31+B37+B43+B49+B55+B61+B67+B73+B79+B80</f>
        <v>47551</v>
      </c>
      <c r="C81" s="33">
        <f t="shared" ref="C81:D81" si="86">C7+C13+C19+C25+C31+C37+C43+C49+C55+C61+C67+C73+C79+C80</f>
        <v>50777</v>
      </c>
      <c r="D81" s="42">
        <f t="shared" si="86"/>
        <v>98328</v>
      </c>
      <c r="E81" s="41">
        <f t="shared" ref="E81" si="87">E7+E13+E19+E25+E31+E37+E43+E49+E55+E61+E67+E73+E79+E80</f>
        <v>23584</v>
      </c>
      <c r="F81" s="33">
        <f t="shared" ref="F81" si="88">F7+F13+F19+F25+F31+F37+F43+F49+F55+F61+F67+F73+F79+F80</f>
        <v>25071</v>
      </c>
      <c r="G81" s="42">
        <f t="shared" ref="G81" si="89">G7+G13+G19+G25+G31+G37+G43+G49+G55+G61+G67+G73+G79+G80</f>
        <v>48655</v>
      </c>
      <c r="H81" s="34">
        <f t="shared" si="85"/>
        <v>0.4959727450526803</v>
      </c>
      <c r="I81" s="35">
        <f t="shared" si="85"/>
        <v>0.49374716899383581</v>
      </c>
      <c r="J81" s="36">
        <f t="shared" si="85"/>
        <v>0.49482344805141976</v>
      </c>
    </row>
    <row r="83" spans="1:10" x14ac:dyDescent="0.15">
      <c r="C83" s="38"/>
      <c r="D83" s="38"/>
      <c r="E83" s="38"/>
      <c r="F83" s="38"/>
      <c r="G83" s="38"/>
      <c r="H83" s="39"/>
      <c r="I83" s="40"/>
      <c r="J83" s="40"/>
    </row>
    <row r="84" spans="1:10" x14ac:dyDescent="0.15">
      <c r="C84" s="38"/>
      <c r="D84" s="38"/>
      <c r="E84" s="38"/>
      <c r="F84" s="38"/>
      <c r="G84" s="38"/>
      <c r="H84" s="39"/>
      <c r="I84" s="40"/>
      <c r="J84" s="40"/>
    </row>
    <row r="85" spans="1:10" x14ac:dyDescent="0.15">
      <c r="C85" s="38"/>
      <c r="D85" s="38"/>
      <c r="E85" s="38"/>
      <c r="F85" s="38"/>
      <c r="G85" s="38"/>
      <c r="H85" s="39"/>
      <c r="I85" s="40"/>
      <c r="J85" s="40"/>
    </row>
    <row r="86" spans="1:10" x14ac:dyDescent="0.15">
      <c r="C86" s="38"/>
      <c r="D86" s="38"/>
      <c r="E86" s="38"/>
      <c r="F86" s="38"/>
      <c r="G86" s="38"/>
      <c r="H86" s="39"/>
      <c r="I86" s="40"/>
      <c r="J86" s="40"/>
    </row>
  </sheetData>
  <mergeCells count="5">
    <mergeCell ref="A1:J1"/>
    <mergeCell ref="A3:A4"/>
    <mergeCell ref="B3:D3"/>
    <mergeCell ref="E3:G3"/>
    <mergeCell ref="H3:J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differentFirst="1" alignWithMargins="0">
    <oddHeader xml:space="preserve">&amp;L
</oddHeader>
    <firstHeader>&amp;L第３表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2021-02-24T02:18:39Z</cp:lastPrinted>
  <dcterms:created xsi:type="dcterms:W3CDTF">2015-07-23T04:17:06Z</dcterms:created>
  <dcterms:modified xsi:type="dcterms:W3CDTF">2021-02-24T02:23:20Z</dcterms:modified>
</cp:coreProperties>
</file>