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C21" i="1" s="1"/>
  <c r="C17" i="1"/>
  <c r="C16" i="1"/>
  <c r="M23" i="1" l="1"/>
  <c r="M22" i="1"/>
  <c r="M15" i="1"/>
  <c r="B17" i="1" l="1"/>
  <c r="B18" i="1" s="1"/>
  <c r="B19" i="1" s="1"/>
  <c r="B20" i="1" s="1"/>
  <c r="B21" i="1" s="1"/>
  <c r="C9" i="1"/>
  <c r="C10" i="1" s="1"/>
  <c r="C11" i="1" s="1"/>
  <c r="C12" i="1" s="1"/>
  <c r="C13" i="1" s="1"/>
  <c r="C14" i="1" s="1"/>
  <c r="C8" i="1"/>
  <c r="I23" i="1" l="1"/>
  <c r="N22" i="1"/>
  <c r="H22" i="1"/>
  <c r="I22" i="1"/>
  <c r="J22" i="1"/>
  <c r="K22" i="1"/>
  <c r="L22" i="1"/>
  <c r="N15" i="1"/>
  <c r="H15" i="1"/>
  <c r="H23" i="1" s="1"/>
  <c r="I15" i="1"/>
  <c r="J15" i="1"/>
  <c r="J23" i="1" s="1"/>
  <c r="K15" i="1"/>
  <c r="K23" i="1" s="1"/>
  <c r="L15" i="1"/>
  <c r="G17" i="1"/>
  <c r="G18" i="1"/>
  <c r="G19" i="1"/>
  <c r="G20" i="1"/>
  <c r="G21" i="1"/>
  <c r="G16" i="1"/>
  <c r="G8" i="1"/>
  <c r="G9" i="1"/>
  <c r="G10" i="1"/>
  <c r="G11" i="1"/>
  <c r="G12" i="1"/>
  <c r="G13" i="1"/>
  <c r="G14" i="1"/>
  <c r="G7" i="1"/>
  <c r="N23" i="1" l="1"/>
  <c r="G22" i="1"/>
  <c r="L23" i="1"/>
  <c r="G15" i="1"/>
  <c r="G23" i="1" l="1"/>
</calcChain>
</file>

<file path=xl/sharedStrings.xml><?xml version="1.0" encoding="utf-8"?>
<sst xmlns="http://schemas.openxmlformats.org/spreadsheetml/2006/main" count="61" uniqueCount="38">
  <si>
    <t>高山市</t>
  </si>
  <si>
    <t>飛騨市</t>
  </si>
  <si>
    <t>下呂市</t>
  </si>
  <si>
    <t>高山赤十字病院　</t>
  </si>
  <si>
    <t>社団医療法人古川病院</t>
  </si>
  <si>
    <t>国民健康保険飛騨市民病院</t>
  </si>
  <si>
    <t>医療法人社団　厚洋会　垣内病院　</t>
  </si>
  <si>
    <t>下呂市立金山病院</t>
  </si>
  <si>
    <t>岐阜県立下呂温泉病院</t>
  </si>
  <si>
    <t>ナチュラルクリニック２１</t>
  </si>
  <si>
    <t>光華眼科医院</t>
  </si>
  <si>
    <t>アルプスベルクリニック　</t>
  </si>
  <si>
    <t>医療法人下呂温泉渓泉会　黒木医院</t>
  </si>
  <si>
    <t>村瀬眼科クリニック</t>
  </si>
  <si>
    <t>■現状（令和7年（2025年）7月1日時点）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</si>
  <si>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</si>
  <si>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</si>
  <si>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</si>
  <si>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</si>
  <si>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</si>
  <si>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</si>
  <si>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</si>
  <si>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</si>
  <si>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</si>
  <si>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</si>
  <si>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</si>
  <si>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</si>
  <si>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岐阜県厚生農業協同組合連合会　久美愛厚生病院</t>
    <phoneticPr fontId="2"/>
  </si>
  <si>
    <t>岐阜県厚生農業協同組合連合会　高山厚生病院　</t>
    <phoneticPr fontId="2"/>
  </si>
  <si>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</si>
  <si>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</si>
  <si>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</si>
  <si>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</si>
  <si>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</si>
  <si>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</si>
  <si>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</si>
  <si>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No</t>
    <phoneticPr fontId="2"/>
  </si>
  <si>
    <t>下呂市立小坂診療所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</si>
</sst>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/>
    <xf numFmtId="38" fontId="8" fillId="0" borderId="4" xfId="0" applyNumberFormat="1" applyFont="1" applyBorder="1"/>
    <xf numFmtId="0" fontId="8" fillId="0" borderId="5" xfId="0" applyFont="1" applyBorder="1"/>
    <xf numFmtId="38" fontId="8" fillId="0" borderId="5" xfId="0" applyNumberFormat="1" applyFont="1" applyBorder="1"/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38" fontId="8" fillId="0" borderId="6" xfId="0" applyNumberFormat="1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38" fontId="8" fillId="0" borderId="7" xfId="0" applyNumberFormat="1" applyFont="1" applyBorder="1"/>
    <xf numFmtId="38" fontId="8" fillId="0" borderId="4" xfId="1" applyFont="1" applyFill="1" applyBorder="1" applyAlignment="1"/>
    <xf numFmtId="38" fontId="8" fillId="0" borderId="5" xfId="1" applyFont="1" applyFill="1" applyBorder="1" applyAlignment="1"/>
    <xf numFmtId="38" fontId="8" fillId="0" borderId="6" xfId="1" applyFont="1" applyFill="1" applyBorder="1" applyAlignment="1"/>
    <xf numFmtId="38" fontId="8" fillId="0" borderId="7" xfId="1" applyFont="1" applyFill="1" applyBorder="1" applyAlignment="1"/>
    <xf numFmtId="0" fontId="9" fillId="2" borderId="0" xfId="0" applyFont="1" applyFill="1"/>
    <xf numFmtId="0" fontId="6" fillId="2" borderId="9" xfId="0" applyFont="1" applyFill="1" applyBorder="1"/>
    <xf numFmtId="0" fontId="9" fillId="3" borderId="0" xfId="0" applyFont="1" applyFill="1"/>
    <xf numFmtId="0" fontId="6" fillId="3" borderId="10" xfId="0" applyFont="1" applyFill="1" applyBorder="1"/>
    <xf numFmtId="38" fontId="6" fillId="2" borderId="8" xfId="0" applyNumberFormat="1" applyFont="1" applyFill="1" applyBorder="1"/>
    <xf numFmtId="38" fontId="6" fillId="3" borderId="10" xfId="0" applyNumberFormat="1" applyFont="1" applyFill="1" applyBorder="1"/>
    <xf numFmtId="0" fontId="10" fillId="0" borderId="0" xfId="0" applyFont="1"/>
    <xf numFmtId="0" fontId="7" fillId="2" borderId="0" xfId="0" applyFont="1" applyFill="1"/>
    <xf numFmtId="0" fontId="7" fillId="3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tabSelected="1" view="pageBreakPreview" zoomScale="85" zoomScaleNormal="100" zoomScaleSheetLayoutView="85" workbookViewId="0">
      <selection activeCell="E10" sqref="E10"/>
    </sheetView>
  </sheetViews>
  <sheetFormatPr defaultRowHeight="18.75" x14ac:dyDescent="0.4"/>
  <cols>
    <col min="1" max="1" width="4.625" customWidth="1"/>
    <col min="2" max="2" width="3.375" style="31" bestFit="1" customWidth="1"/>
    <col min="3" max="3" width="4.625" style="31" customWidth="1"/>
    <col min="4" max="4" width="6.5" style="12" bestFit="1" customWidth="1"/>
    <col min="5" max="5" width="51.875" bestFit="1" customWidth="1"/>
    <col min="6" max="6" width="8.625" style="12" bestFit="1" customWidth="1"/>
    <col min="7" max="14" width="12.625" customWidth="1"/>
  </cols>
  <sheetData>
    <row r="2" spans="2:14" ht="24" customHeight="1" x14ac:dyDescent="0.4">
      <c r="D2" s="1" t="s">
        <v>29</v>
      </c>
      <c r="F2" s="2"/>
      <c r="G2" s="3"/>
      <c r="H2" s="3"/>
      <c r="I2" s="3"/>
      <c r="J2" s="3"/>
      <c r="K2" s="3"/>
      <c r="L2" s="3"/>
      <c r="M2" s="3"/>
      <c r="N2" s="3"/>
    </row>
    <row r="3" spans="2:14" ht="24" customHeight="1" x14ac:dyDescent="0.4">
      <c r="D3" s="1" t="s">
        <v>14</v>
      </c>
      <c r="F3" s="2"/>
      <c r="G3" s="3"/>
      <c r="H3" s="3"/>
      <c r="I3" s="3"/>
      <c r="J3" s="3"/>
      <c r="K3" s="3"/>
      <c r="L3" s="3"/>
      <c r="M3" s="3"/>
      <c r="N3" s="3"/>
    </row>
    <row r="4" spans="2:14" ht="24" customHeight="1" x14ac:dyDescent="0.4">
      <c r="D4" s="3" t="s">
        <v>15</v>
      </c>
      <c r="F4" s="2"/>
      <c r="G4" s="3"/>
      <c r="H4" s="3"/>
      <c r="I4" s="3"/>
      <c r="J4" s="3"/>
      <c r="K4" s="3"/>
      <c r="L4" s="3"/>
      <c r="M4" s="3"/>
      <c r="N4" s="4" t="s">
        <v>16</v>
      </c>
    </row>
    <row r="5" spans="2:14" ht="24" customHeight="1" x14ac:dyDescent="0.4">
      <c r="D5" s="35" t="s">
        <v>17</v>
      </c>
      <c r="E5" s="35" t="s">
        <v>18</v>
      </c>
      <c r="F5" s="35" t="s">
        <v>19</v>
      </c>
      <c r="G5" s="34" t="s">
        <v>20</v>
      </c>
      <c r="H5" s="36"/>
      <c r="I5" s="35"/>
      <c r="J5" s="35"/>
      <c r="K5" s="35"/>
      <c r="L5" s="35"/>
      <c r="M5" s="35"/>
      <c r="N5" s="35"/>
    </row>
    <row r="6" spans="2:14" ht="48.75" customHeight="1" x14ac:dyDescent="0.4">
      <c r="C6" s="31" t="s">
        <v>36</v>
      </c>
      <c r="D6" s="35"/>
      <c r="E6" s="35"/>
      <c r="F6" s="35"/>
      <c r="G6" s="35"/>
      <c r="H6" s="5" t="s">
        <v>21</v>
      </c>
      <c r="I6" s="6" t="s">
        <v>22</v>
      </c>
      <c r="J6" s="6" t="s">
        <v>23</v>
      </c>
      <c r="K6" s="6" t="s">
        <v>24</v>
      </c>
      <c r="L6" s="7" t="s">
        <v>33</v>
      </c>
      <c r="M6" s="7" t="s">
        <v>34</v>
      </c>
      <c r="N6" s="7" t="s">
        <v>35</v>
      </c>
    </row>
    <row r="7" spans="2:14" ht="24" customHeight="1" x14ac:dyDescent="0.4">
      <c r="C7" s="31">
        <v>1</v>
      </c>
      <c r="D7" s="13" t="s">
        <v>25</v>
      </c>
      <c r="E7" s="8" t="s">
        <v>3</v>
      </c>
      <c r="F7" s="13" t="s">
        <v>0</v>
      </c>
      <c r="G7" s="9">
        <f>SUM(H7:N7)</f>
        <v>472</v>
      </c>
      <c r="H7" s="21">
        <v>16</v>
      </c>
      <c r="I7" s="21">
        <v>349</v>
      </c>
      <c r="J7" s="21">
        <v>107</v>
      </c>
      <c r="K7" s="21">
        <v>0</v>
      </c>
      <c r="L7" s="8">
        <v>0</v>
      </c>
      <c r="M7" s="8">
        <v>0</v>
      </c>
      <c r="N7" s="8">
        <v>0</v>
      </c>
    </row>
    <row r="8" spans="2:14" ht="24" customHeight="1" x14ac:dyDescent="0.4">
      <c r="C8" s="31">
        <f>C7+1</f>
        <v>2</v>
      </c>
      <c r="D8" s="14" t="s">
        <v>25</v>
      </c>
      <c r="E8" s="10" t="s">
        <v>27</v>
      </c>
      <c r="F8" s="14" t="s">
        <v>0</v>
      </c>
      <c r="G8" s="11">
        <f t="shared" ref="G8:G14" si="0">SUM(H8:N8)</f>
        <v>288</v>
      </c>
      <c r="H8" s="22">
        <v>0</v>
      </c>
      <c r="I8" s="22">
        <v>163</v>
      </c>
      <c r="J8" s="22">
        <v>49</v>
      </c>
      <c r="K8" s="22">
        <v>76</v>
      </c>
      <c r="L8" s="10">
        <v>0</v>
      </c>
      <c r="M8" s="10">
        <v>0</v>
      </c>
      <c r="N8" s="10">
        <v>0</v>
      </c>
    </row>
    <row r="9" spans="2:14" ht="24" customHeight="1" x14ac:dyDescent="0.4">
      <c r="C9" s="31">
        <f t="shared" ref="C9:C14" si="1">C8+1</f>
        <v>3</v>
      </c>
      <c r="D9" s="14" t="s">
        <v>25</v>
      </c>
      <c r="E9" s="10" t="s">
        <v>28</v>
      </c>
      <c r="F9" s="14" t="s">
        <v>0</v>
      </c>
      <c r="G9" s="11">
        <f t="shared" si="0"/>
        <v>100</v>
      </c>
      <c r="H9" s="22">
        <v>0</v>
      </c>
      <c r="I9" s="22">
        <v>0</v>
      </c>
      <c r="J9" s="22">
        <v>0</v>
      </c>
      <c r="K9" s="22">
        <v>100</v>
      </c>
      <c r="L9" s="10">
        <v>0</v>
      </c>
      <c r="M9" s="10">
        <v>0</v>
      </c>
      <c r="N9" s="10">
        <v>0</v>
      </c>
    </row>
    <row r="10" spans="2:14" ht="24" customHeight="1" x14ac:dyDescent="0.4">
      <c r="C10" s="31">
        <f t="shared" si="1"/>
        <v>4</v>
      </c>
      <c r="D10" s="14" t="s">
        <v>25</v>
      </c>
      <c r="E10" s="10" t="s">
        <v>4</v>
      </c>
      <c r="F10" s="14" t="s">
        <v>1</v>
      </c>
      <c r="G10" s="11">
        <f t="shared" si="0"/>
        <v>55</v>
      </c>
      <c r="H10" s="22">
        <v>0</v>
      </c>
      <c r="I10" s="22">
        <v>0</v>
      </c>
      <c r="J10" s="22">
        <v>0</v>
      </c>
      <c r="K10" s="22">
        <v>0</v>
      </c>
      <c r="L10" s="10">
        <v>0</v>
      </c>
      <c r="M10" s="10">
        <v>0</v>
      </c>
      <c r="N10" s="10">
        <v>55</v>
      </c>
    </row>
    <row r="11" spans="2:14" ht="24" customHeight="1" x14ac:dyDescent="0.4">
      <c r="C11" s="31">
        <f t="shared" si="1"/>
        <v>5</v>
      </c>
      <c r="D11" s="14" t="s">
        <v>25</v>
      </c>
      <c r="E11" s="10" t="s">
        <v>5</v>
      </c>
      <c r="F11" s="14" t="s">
        <v>1</v>
      </c>
      <c r="G11" s="11">
        <f t="shared" si="0"/>
        <v>91</v>
      </c>
      <c r="H11" s="22">
        <v>0</v>
      </c>
      <c r="I11" s="22">
        <v>58</v>
      </c>
      <c r="J11" s="22">
        <v>0</v>
      </c>
      <c r="K11" s="22">
        <v>33</v>
      </c>
      <c r="L11" s="10">
        <v>0</v>
      </c>
      <c r="M11" s="10">
        <v>0</v>
      </c>
      <c r="N11" s="10">
        <v>0</v>
      </c>
    </row>
    <row r="12" spans="2:14" ht="24" customHeight="1" x14ac:dyDescent="0.4">
      <c r="C12" s="31">
        <f t="shared" si="1"/>
        <v>6</v>
      </c>
      <c r="D12" s="14" t="s">
        <v>25</v>
      </c>
      <c r="E12" s="10" t="s">
        <v>6</v>
      </c>
      <c r="F12" s="14" t="s">
        <v>1</v>
      </c>
      <c r="G12" s="11">
        <f t="shared" si="0"/>
        <v>29</v>
      </c>
      <c r="H12" s="22">
        <v>0</v>
      </c>
      <c r="I12" s="22">
        <v>19</v>
      </c>
      <c r="J12" s="22">
        <v>0</v>
      </c>
      <c r="K12" s="22">
        <v>0</v>
      </c>
      <c r="L12" s="10">
        <v>0</v>
      </c>
      <c r="M12" s="10">
        <v>10</v>
      </c>
      <c r="N12" s="10">
        <v>0</v>
      </c>
    </row>
    <row r="13" spans="2:14" ht="24" customHeight="1" x14ac:dyDescent="0.4">
      <c r="C13" s="31">
        <f t="shared" si="1"/>
        <v>7</v>
      </c>
      <c r="D13" s="14" t="s">
        <v>25</v>
      </c>
      <c r="E13" s="10" t="s">
        <v>7</v>
      </c>
      <c r="F13" s="14" t="s">
        <v>2</v>
      </c>
      <c r="G13" s="11">
        <f t="shared" si="0"/>
        <v>99</v>
      </c>
      <c r="H13" s="22">
        <v>0</v>
      </c>
      <c r="I13" s="22">
        <v>50</v>
      </c>
      <c r="J13" s="22">
        <v>49</v>
      </c>
      <c r="K13" s="22">
        <v>0</v>
      </c>
      <c r="L13" s="10">
        <v>0</v>
      </c>
      <c r="M13" s="10">
        <v>0</v>
      </c>
      <c r="N13" s="10">
        <v>0</v>
      </c>
    </row>
    <row r="14" spans="2:14" ht="24" customHeight="1" thickBot="1" x14ac:dyDescent="0.45">
      <c r="C14" s="31">
        <f t="shared" si="1"/>
        <v>8</v>
      </c>
      <c r="D14" s="15" t="s">
        <v>25</v>
      </c>
      <c r="E14" s="16" t="s">
        <v>8</v>
      </c>
      <c r="F14" s="15" t="s">
        <v>2</v>
      </c>
      <c r="G14" s="17">
        <f t="shared" si="0"/>
        <v>206</v>
      </c>
      <c r="H14" s="23">
        <v>0</v>
      </c>
      <c r="I14" s="23">
        <v>104</v>
      </c>
      <c r="J14" s="23">
        <v>102</v>
      </c>
      <c r="K14" s="23">
        <v>0</v>
      </c>
      <c r="L14" s="16">
        <v>0</v>
      </c>
      <c r="M14" s="16">
        <v>0</v>
      </c>
      <c r="N14" s="16">
        <v>0</v>
      </c>
    </row>
    <row r="15" spans="2:14" s="25" customFormat="1" ht="24" customHeight="1" thickBot="1" x14ac:dyDescent="0.4">
      <c r="B15" s="32"/>
      <c r="C15" s="32"/>
      <c r="D15" s="37" t="s">
        <v>30</v>
      </c>
      <c r="E15" s="38"/>
      <c r="F15" s="39"/>
      <c r="G15" s="29">
        <f>SUM(G7:G14)</f>
        <v>1340</v>
      </c>
      <c r="H15" s="29">
        <f t="shared" ref="H15:N15" si="2">SUM(H7:H14)</f>
        <v>16</v>
      </c>
      <c r="I15" s="29">
        <f t="shared" si="2"/>
        <v>743</v>
      </c>
      <c r="J15" s="29">
        <f t="shared" si="2"/>
        <v>307</v>
      </c>
      <c r="K15" s="29">
        <f t="shared" si="2"/>
        <v>209</v>
      </c>
      <c r="L15" s="29">
        <f t="shared" si="2"/>
        <v>0</v>
      </c>
      <c r="M15" s="29">
        <f t="shared" si="2"/>
        <v>10</v>
      </c>
      <c r="N15" s="26">
        <f t="shared" si="2"/>
        <v>55</v>
      </c>
    </row>
    <row r="16" spans="2:14" ht="24" customHeight="1" x14ac:dyDescent="0.4">
      <c r="B16" s="31">
        <v>1</v>
      </c>
      <c r="C16" s="31">
        <f>C14+1</f>
        <v>9</v>
      </c>
      <c r="D16" s="18" t="s">
        <v>26</v>
      </c>
      <c r="E16" s="19" t="s">
        <v>9</v>
      </c>
      <c r="F16" s="18" t="s">
        <v>0</v>
      </c>
      <c r="G16" s="20">
        <f>SUM(H16:N16)</f>
        <v>18</v>
      </c>
      <c r="H16" s="24">
        <v>0</v>
      </c>
      <c r="I16" s="24">
        <v>18</v>
      </c>
      <c r="J16" s="24">
        <v>0</v>
      </c>
      <c r="K16" s="24">
        <v>0</v>
      </c>
      <c r="L16" s="19">
        <v>0</v>
      </c>
      <c r="M16" s="19">
        <v>0</v>
      </c>
      <c r="N16" s="19">
        <v>0</v>
      </c>
    </row>
    <row r="17" spans="2:14" ht="24" customHeight="1" x14ac:dyDescent="0.4">
      <c r="B17" s="31">
        <f>B16+1</f>
        <v>2</v>
      </c>
      <c r="C17" s="31">
        <f>C16+1</f>
        <v>10</v>
      </c>
      <c r="D17" s="14" t="s">
        <v>26</v>
      </c>
      <c r="E17" s="10" t="s">
        <v>10</v>
      </c>
      <c r="F17" s="14" t="s">
        <v>0</v>
      </c>
      <c r="G17" s="11">
        <f t="shared" ref="G17:G21" si="3">SUM(H17:N17)</f>
        <v>6</v>
      </c>
      <c r="H17" s="22">
        <v>0</v>
      </c>
      <c r="I17" s="22">
        <v>6</v>
      </c>
      <c r="J17" s="22">
        <v>0</v>
      </c>
      <c r="K17" s="22">
        <v>0</v>
      </c>
      <c r="L17" s="10">
        <v>0</v>
      </c>
      <c r="M17" s="10">
        <v>0</v>
      </c>
      <c r="N17" s="10">
        <v>0</v>
      </c>
    </row>
    <row r="18" spans="2:14" ht="24" customHeight="1" x14ac:dyDescent="0.4">
      <c r="B18" s="31">
        <f t="shared" ref="B18:C21" si="4">B17+1</f>
        <v>3</v>
      </c>
      <c r="C18" s="31">
        <f t="shared" si="4"/>
        <v>11</v>
      </c>
      <c r="D18" s="14" t="s">
        <v>26</v>
      </c>
      <c r="E18" s="10" t="s">
        <v>11</v>
      </c>
      <c r="F18" s="14" t="s">
        <v>0</v>
      </c>
      <c r="G18" s="11">
        <f t="shared" si="3"/>
        <v>19</v>
      </c>
      <c r="H18" s="22">
        <v>0</v>
      </c>
      <c r="I18" s="22">
        <v>19</v>
      </c>
      <c r="J18" s="22">
        <v>0</v>
      </c>
      <c r="K18" s="22">
        <v>0</v>
      </c>
      <c r="L18" s="10">
        <v>0</v>
      </c>
      <c r="M18" s="10">
        <v>0</v>
      </c>
      <c r="N18" s="10">
        <v>0</v>
      </c>
    </row>
    <row r="19" spans="2:14" ht="24" customHeight="1" x14ac:dyDescent="0.4">
      <c r="B19" s="31">
        <f t="shared" si="4"/>
        <v>4</v>
      </c>
      <c r="C19" s="31">
        <f t="shared" si="4"/>
        <v>12</v>
      </c>
      <c r="D19" s="14" t="s">
        <v>26</v>
      </c>
      <c r="E19" s="10" t="s">
        <v>12</v>
      </c>
      <c r="F19" s="14" t="s">
        <v>2</v>
      </c>
      <c r="G19" s="11">
        <f t="shared" si="3"/>
        <v>10</v>
      </c>
      <c r="H19" s="22">
        <v>0</v>
      </c>
      <c r="I19" s="22">
        <v>0</v>
      </c>
      <c r="J19" s="22">
        <v>0</v>
      </c>
      <c r="K19" s="22">
        <v>0</v>
      </c>
      <c r="L19" s="10">
        <v>10</v>
      </c>
      <c r="M19" s="10">
        <v>0</v>
      </c>
      <c r="N19" s="10">
        <v>0</v>
      </c>
    </row>
    <row r="20" spans="2:14" ht="24" customHeight="1" x14ac:dyDescent="0.4">
      <c r="B20" s="31">
        <f t="shared" si="4"/>
        <v>5</v>
      </c>
      <c r="C20" s="31">
        <f t="shared" si="4"/>
        <v>13</v>
      </c>
      <c r="D20" s="14" t="s">
        <v>26</v>
      </c>
      <c r="E20" s="10" t="s">
        <v>13</v>
      </c>
      <c r="F20" s="14" t="s">
        <v>2</v>
      </c>
      <c r="G20" s="11">
        <f t="shared" si="3"/>
        <v>6</v>
      </c>
      <c r="H20" s="22">
        <v>0</v>
      </c>
      <c r="I20" s="22">
        <v>6</v>
      </c>
      <c r="J20" s="22">
        <v>0</v>
      </c>
      <c r="K20" s="22">
        <v>0</v>
      </c>
      <c r="L20" s="10">
        <v>0</v>
      </c>
      <c r="M20" s="10">
        <v>0</v>
      </c>
      <c r="N20" s="10">
        <v>0</v>
      </c>
    </row>
    <row r="21" spans="2:14" ht="24" customHeight="1" thickBot="1" x14ac:dyDescent="0.45">
      <c r="B21" s="31">
        <f t="shared" si="4"/>
        <v>6</v>
      </c>
      <c r="C21" s="31">
        <f t="shared" si="4"/>
        <v>14</v>
      </c>
      <c r="D21" s="15" t="s">
        <v>26</v>
      </c>
      <c r="E21" s="16" t="s">
        <v>37</v>
      </c>
      <c r="F21" s="15" t="s">
        <v>2</v>
      </c>
      <c r="G21" s="17">
        <f t="shared" si="3"/>
        <v>0</v>
      </c>
      <c r="H21" s="23">
        <v>0</v>
      </c>
      <c r="I21" s="23">
        <v>0</v>
      </c>
      <c r="J21" s="23">
        <v>0</v>
      </c>
      <c r="K21" s="23">
        <v>0</v>
      </c>
      <c r="L21" s="16">
        <v>0</v>
      </c>
      <c r="M21" s="16">
        <v>0</v>
      </c>
      <c r="N21" s="16">
        <v>0</v>
      </c>
    </row>
    <row r="22" spans="2:14" s="25" customFormat="1" ht="24" customHeight="1" thickBot="1" x14ac:dyDescent="0.4">
      <c r="B22" s="32"/>
      <c r="C22" s="32"/>
      <c r="D22" s="37" t="s">
        <v>31</v>
      </c>
      <c r="E22" s="38"/>
      <c r="F22" s="39"/>
      <c r="G22" s="29">
        <f>SUM(G16:G21)</f>
        <v>59</v>
      </c>
      <c r="H22" s="29">
        <f t="shared" ref="H22:N22" si="5">SUM(H16:H21)</f>
        <v>0</v>
      </c>
      <c r="I22" s="29">
        <f t="shared" si="5"/>
        <v>49</v>
      </c>
      <c r="J22" s="29">
        <f t="shared" si="5"/>
        <v>0</v>
      </c>
      <c r="K22" s="29">
        <f t="shared" si="5"/>
        <v>0</v>
      </c>
      <c r="L22" s="29">
        <f t="shared" si="5"/>
        <v>10</v>
      </c>
      <c r="M22" s="29">
        <f t="shared" si="5"/>
        <v>0</v>
      </c>
      <c r="N22" s="26">
        <f t="shared" si="5"/>
        <v>0</v>
      </c>
    </row>
    <row r="23" spans="2:14" s="27" customFormat="1" ht="24" customHeight="1" x14ac:dyDescent="0.35">
      <c r="B23" s="33"/>
      <c r="C23" s="33"/>
      <c r="D23" s="40" t="s">
        <v>32</v>
      </c>
      <c r="E23" s="41"/>
      <c r="F23" s="42"/>
      <c r="G23" s="30">
        <f>G15+G22</f>
        <v>1399</v>
      </c>
      <c r="H23" s="30">
        <f t="shared" ref="H23:N23" si="6">H15+H22</f>
        <v>16</v>
      </c>
      <c r="I23" s="30">
        <f t="shared" si="6"/>
        <v>792</v>
      </c>
      <c r="J23" s="30">
        <f t="shared" si="6"/>
        <v>307</v>
      </c>
      <c r="K23" s="30">
        <f t="shared" si="6"/>
        <v>209</v>
      </c>
      <c r="L23" s="30">
        <f t="shared" si="6"/>
        <v>10</v>
      </c>
      <c r="M23" s="30">
        <f t="shared" si="6"/>
        <v>10</v>
      </c>
      <c r="N23" s="28">
        <f t="shared" si="6"/>
        <v>55</v>
      </c>
    </row>
  </sheetData>
  <mergeCells count="8">
    <mergeCell ref="G5:G6"/>
    <mergeCell ref="H5:N5"/>
    <mergeCell ref="D15:F15"/>
    <mergeCell ref="D22:F22"/>
    <mergeCell ref="D23:F23"/>
    <mergeCell ref="D5:D6"/>
    <mergeCell ref="E5:E6"/>
    <mergeCell ref="F5:F6"/>
  </mergeCells>
  <phoneticPr fontId="2"/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2021-08-05T03:20:05Z</dcterms:modified>
</cp:coreProperties>
</file>