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Sheet1!$D$2:$M$23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9" i="1" s="1"/>
  <c r="B20" i="1" s="1"/>
  <c r="B21" i="1" s="1"/>
  <c r="B17" i="1"/>
  <c r="C18" i="1"/>
  <c r="C19" i="1" s="1"/>
  <c r="C20" i="1" s="1"/>
  <c r="C21" i="1" s="1"/>
  <c r="C17" i="1"/>
  <c r="C16" i="1"/>
  <c r="C9" i="1"/>
  <c r="C10" i="1" s="1"/>
  <c r="C11" i="1" s="1"/>
  <c r="C12" i="1" s="1"/>
  <c r="C13" i="1" s="1"/>
  <c r="C14" i="1" s="1"/>
  <c r="C8" i="1"/>
  <c r="J23" i="1" l="1"/>
  <c r="M22" i="1"/>
  <c r="H22" i="1"/>
  <c r="I22" i="1"/>
  <c r="J22" i="1"/>
  <c r="K22" i="1"/>
  <c r="L22" i="1"/>
  <c r="G22" i="1"/>
  <c r="M15" i="1"/>
  <c r="M23" i="1" s="1"/>
  <c r="H15" i="1"/>
  <c r="H23" i="1" s="1"/>
  <c r="I15" i="1"/>
  <c r="I23" i="1" s="1"/>
  <c r="J15" i="1"/>
  <c r="K15" i="1"/>
  <c r="K23" i="1" s="1"/>
  <c r="L15" i="1"/>
  <c r="L23" i="1" s="1"/>
  <c r="G15" i="1"/>
  <c r="G23" i="1" s="1"/>
</calcChain>
</file>

<file path=xl/sharedStrings.xml><?xml version="1.0" encoding="utf-8"?>
<sst xmlns="http://schemas.openxmlformats.org/spreadsheetml/2006/main" count="60" uniqueCount="37">
  <si>
    <t>高山市</t>
  </si>
  <si>
    <t>飛騨市</t>
  </si>
  <si>
    <t>下呂市</t>
  </si>
  <si>
    <t>高山赤十字病院　</t>
  </si>
  <si>
    <t>国民健康保険飛騨市民病院</t>
  </si>
  <si>
    <t>医療法人社団　厚洋会　垣内病院　</t>
  </si>
  <si>
    <t>下呂市立金山病院</t>
  </si>
  <si>
    <t>岐阜県立下呂温泉病院</t>
  </si>
  <si>
    <t>ナチュラルクリニック２１</t>
  </si>
  <si>
    <t>光華眼科医院</t>
  </si>
  <si>
    <t>アルプスベルクリニック　</t>
  </si>
  <si>
    <t>医療法人下呂温泉渓泉会　黒木医院</t>
  </si>
  <si>
    <t>村瀬眼科クリニック</t>
  </si>
  <si>
    <t>下呂市立小坂診療所　</t>
  </si>
  <si>
    <t>岐阜県厚生農業協同組合連合会　久美愛厚生病院</t>
    <phoneticPr fontId="2"/>
  </si>
  <si>
    <t>岐阜県厚生農業協同組合連合会　高山厚生病院　</t>
    <phoneticPr fontId="2"/>
  </si>
  <si>
    <t>■現状（令和元年（2019年）7月1日時点）</t>
    <rPh sb="1" eb="3">
      <t>ゲンジョウ</t>
    </rPh>
    <rPh sb="4" eb="6">
      <t>レイワ</t>
    </rPh>
    <rPh sb="6" eb="8">
      <t>モトネン</t>
    </rPh>
    <rPh sb="13" eb="14">
      <t>ネン</t>
    </rPh>
    <rPh sb="16" eb="17">
      <t>ガツ</t>
    </rPh>
    <rPh sb="18" eb="19">
      <t>ニチ</t>
    </rPh>
    <rPh sb="19" eb="21">
      <t>ジテン</t>
    </rPh>
    <phoneticPr fontId="4"/>
  </si>
  <si>
    <t>2019年7月1日時点の機能として、各医療機関が自主的に選択した機能の状況です。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1">
      <t>イリョウ</t>
    </rPh>
    <rPh sb="21" eb="23">
      <t>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4"/>
  </si>
  <si>
    <t>（床）</t>
    <rPh sb="1" eb="2">
      <t>ショウ</t>
    </rPh>
    <phoneticPr fontId="4"/>
  </si>
  <si>
    <t>区分</t>
    <rPh sb="0" eb="2">
      <t>クブン</t>
    </rPh>
    <phoneticPr fontId="4"/>
  </si>
  <si>
    <t>医療機関名</t>
    <rPh sb="0" eb="5">
      <t>イリョウキカンメイ</t>
    </rPh>
    <phoneticPr fontId="4"/>
  </si>
  <si>
    <t>所在地</t>
    <rPh sb="0" eb="3">
      <t>ショザイチ</t>
    </rPh>
    <phoneticPr fontId="4"/>
  </si>
  <si>
    <t>全体</t>
    <rPh sb="0" eb="2">
      <t>ゼンタイ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</si>
  <si>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</si>
  <si>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</si>
  <si>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3">
      <t>カイフクキ</t>
    </rPh>
    <phoneticPr fontId="4"/>
  </si>
  <si>
    <t>慢性期</t>
    <rPh sb="0" eb="3">
      <t>マンセイキ</t>
    </rPh>
    <phoneticPr fontId="4"/>
  </si>
  <si>
    <t>休棟中
（再開予定）</t>
    <rPh sb="0" eb="2">
      <t>キュウトウ</t>
    </rPh>
    <rPh sb="2" eb="3">
      <t>チュウ</t>
    </rPh>
    <rPh sb="5" eb="7">
      <t>サイカイ</t>
    </rPh>
    <rPh sb="7" eb="9">
      <t>ヨテイ</t>
    </rPh>
    <phoneticPr fontId="4"/>
  </si>
  <si>
    <t>休棟中
（廃止予定）</t>
    <rPh sb="0" eb="2">
      <t>キュウトウ</t>
    </rPh>
    <rPh sb="2" eb="3">
      <t>チュウ</t>
    </rPh>
    <rPh sb="5" eb="7">
      <t>ハイシ</t>
    </rPh>
    <rPh sb="7" eb="9">
      <t>ヨテイ</t>
    </rPh>
    <phoneticPr fontId="4"/>
  </si>
  <si>
    <t>飛騨医療圏における医療機能ごとの病床の状況</t>
    <rPh sb="0" eb="2">
      <t>ヒダ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4"/>
  </si>
  <si>
    <t>病院</t>
    <rPh sb="0" eb="2">
      <t>ビョウイン</t>
    </rPh>
    <phoneticPr fontId="2"/>
  </si>
  <si>
    <t>社団医療法人古川病院</t>
    <phoneticPr fontId="2"/>
  </si>
  <si>
    <t>有診</t>
    <rPh sb="0" eb="1">
      <t>ユウ</t>
    </rPh>
    <rPh sb="1" eb="2">
      <t>シン</t>
    </rPh>
    <phoneticPr fontId="2"/>
  </si>
  <si>
    <t>病院　計</t>
    <rPh sb="0" eb="2">
      <t>ビョウイン</t>
    </rPh>
    <rPh sb="3" eb="4">
      <t>ケイ</t>
    </rPh>
    <phoneticPr fontId="2"/>
  </si>
  <si>
    <t>有床診療所　計</t>
    <rPh sb="0" eb="2">
      <t>ユウショウ</t>
    </rPh>
    <rPh sb="2" eb="5">
      <t>シンリョウジョ</t>
    </rPh>
    <rPh sb="6" eb="7">
      <t>ケイ</t>
    </rPh>
    <phoneticPr fontId="2"/>
  </si>
  <si>
    <t>合計</t>
    <rPh sb="0" eb="2">
      <t>ゴウケイ</t>
    </rPh>
    <phoneticPr fontId="2"/>
  </si>
  <si>
    <t>No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</si>
</sst>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38" fontId="8" fillId="0" borderId="1" xfId="1" applyFont="1" applyBorder="1" applyAlignment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38" fontId="8" fillId="0" borderId="7" xfId="1" applyFont="1" applyBorder="1" applyAlignme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8" fontId="8" fillId="0" borderId="8" xfId="1" applyFont="1" applyBorder="1" applyAlignment="1"/>
    <xf numFmtId="0" fontId="8" fillId="0" borderId="7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38" fontId="8" fillId="0" borderId="10" xfId="1" applyFont="1" applyBorder="1" applyAlignment="1"/>
    <xf numFmtId="38" fontId="6" fillId="2" borderId="15" xfId="1" applyFont="1" applyFill="1" applyBorder="1" applyAlignment="1"/>
    <xf numFmtId="38" fontId="6" fillId="2" borderId="16" xfId="1" applyFont="1" applyFill="1" applyBorder="1" applyAlignment="1"/>
    <xf numFmtId="0" fontId="9" fillId="2" borderId="0" xfId="0" applyFont="1" applyFill="1"/>
    <xf numFmtId="0" fontId="6" fillId="2" borderId="16" xfId="0" applyFont="1" applyFill="1" applyBorder="1"/>
    <xf numFmtId="0" fontId="9" fillId="3" borderId="0" xfId="0" applyFont="1" applyFill="1"/>
    <xf numFmtId="0" fontId="6" fillId="3" borderId="6" xfId="0" applyFont="1" applyFill="1" applyBorder="1"/>
    <xf numFmtId="38" fontId="6" fillId="2" borderId="15" xfId="0" applyNumberFormat="1" applyFont="1" applyFill="1" applyBorder="1"/>
    <xf numFmtId="38" fontId="6" fillId="3" borderId="6" xfId="0" applyNumberFormat="1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/>
    </xf>
    <xf numFmtId="0" fontId="6" fillId="2" borderId="13" xfId="0" applyNumberFormat="1" applyFont="1" applyFill="1" applyBorder="1" applyAlignment="1">
      <alignment horizontal="center"/>
    </xf>
    <xf numFmtId="0" fontId="6" fillId="2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tabSelected="1" view="pageBreakPreview" zoomScale="60" zoomScaleNormal="100" workbookViewId="0">
      <selection activeCell="E11" sqref="E11"/>
    </sheetView>
  </sheetViews>
  <sheetFormatPr defaultRowHeight="18.75" x14ac:dyDescent="0.4"/>
  <cols>
    <col min="1" max="3" width="4" customWidth="1"/>
    <col min="4" max="4" width="6.75" customWidth="1"/>
    <col min="5" max="5" width="54.75" bestFit="1" customWidth="1"/>
    <col min="6" max="13" width="14.125" customWidth="1"/>
  </cols>
  <sheetData>
    <row r="2" spans="2:13" ht="22.5" customHeight="1" x14ac:dyDescent="0.4">
      <c r="D2" s="1" t="s">
        <v>29</v>
      </c>
      <c r="E2" s="2"/>
      <c r="F2" s="3"/>
      <c r="G2" s="2"/>
      <c r="H2" s="2"/>
      <c r="I2" s="2"/>
      <c r="J2" s="2"/>
      <c r="K2" s="2"/>
      <c r="L2" s="2"/>
      <c r="M2" s="2"/>
    </row>
    <row r="3" spans="2:13" ht="22.5" customHeight="1" x14ac:dyDescent="0.4">
      <c r="D3" s="1" t="s">
        <v>16</v>
      </c>
      <c r="E3" s="2"/>
      <c r="F3" s="3"/>
      <c r="G3" s="2"/>
      <c r="H3" s="2"/>
      <c r="I3" s="2"/>
      <c r="J3" s="2"/>
      <c r="K3" s="2"/>
      <c r="L3" s="2"/>
      <c r="M3" s="2"/>
    </row>
    <row r="4" spans="2:13" ht="22.5" customHeight="1" x14ac:dyDescent="0.4">
      <c r="D4" s="2" t="s">
        <v>17</v>
      </c>
      <c r="E4" s="2"/>
      <c r="F4" s="3"/>
      <c r="G4" s="2"/>
      <c r="H4" s="2"/>
      <c r="I4" s="2"/>
      <c r="J4" s="2"/>
      <c r="K4" s="2"/>
      <c r="L4" s="2"/>
      <c r="M4" s="4" t="s">
        <v>18</v>
      </c>
    </row>
    <row r="5" spans="2:13" x14ac:dyDescent="0.4">
      <c r="D5" s="49" t="s">
        <v>19</v>
      </c>
      <c r="E5" s="49" t="s">
        <v>20</v>
      </c>
      <c r="F5" s="49" t="s">
        <v>21</v>
      </c>
      <c r="G5" s="34" t="s">
        <v>22</v>
      </c>
      <c r="H5" s="36"/>
      <c r="I5" s="37"/>
      <c r="J5" s="37"/>
      <c r="K5" s="37"/>
      <c r="L5" s="37"/>
      <c r="M5" s="37"/>
    </row>
    <row r="6" spans="2:13" ht="54.75" customHeight="1" x14ac:dyDescent="0.4">
      <c r="B6" s="41" t="s">
        <v>36</v>
      </c>
      <c r="C6" s="42"/>
      <c r="D6" s="35"/>
      <c r="E6" s="35"/>
      <c r="F6" s="35"/>
      <c r="G6" s="35"/>
      <c r="H6" s="5" t="s">
        <v>23</v>
      </c>
      <c r="I6" s="6" t="s">
        <v>24</v>
      </c>
      <c r="J6" s="6" t="s">
        <v>25</v>
      </c>
      <c r="K6" s="6" t="s">
        <v>26</v>
      </c>
      <c r="L6" s="7" t="s">
        <v>27</v>
      </c>
      <c r="M6" s="7" t="s">
        <v>28</v>
      </c>
    </row>
    <row r="7" spans="2:13" ht="21" customHeight="1" x14ac:dyDescent="0.4">
      <c r="C7">
        <v>1</v>
      </c>
      <c r="D7" s="20" t="s">
        <v>30</v>
      </c>
      <c r="E7" s="9" t="s">
        <v>3</v>
      </c>
      <c r="F7" s="10" t="s">
        <v>0</v>
      </c>
      <c r="G7" s="11">
        <v>472</v>
      </c>
      <c r="H7" s="11">
        <v>16</v>
      </c>
      <c r="I7" s="11">
        <v>349</v>
      </c>
      <c r="J7" s="11">
        <v>107</v>
      </c>
      <c r="K7" s="11">
        <v>0</v>
      </c>
      <c r="L7" s="11">
        <v>0</v>
      </c>
      <c r="M7" s="11">
        <v>0</v>
      </c>
    </row>
    <row r="8" spans="2:13" ht="21" customHeight="1" x14ac:dyDescent="0.4">
      <c r="C8">
        <f>C7+1</f>
        <v>2</v>
      </c>
      <c r="D8" s="18" t="s">
        <v>30</v>
      </c>
      <c r="E8" s="12" t="s">
        <v>14</v>
      </c>
      <c r="F8" s="13" t="s">
        <v>0</v>
      </c>
      <c r="G8" s="14">
        <v>288</v>
      </c>
      <c r="H8" s="14">
        <v>0</v>
      </c>
      <c r="I8" s="14">
        <v>192</v>
      </c>
      <c r="J8" s="14">
        <v>49</v>
      </c>
      <c r="K8" s="14">
        <v>23</v>
      </c>
      <c r="L8" s="14">
        <v>24</v>
      </c>
      <c r="M8" s="14">
        <v>0</v>
      </c>
    </row>
    <row r="9" spans="2:13" ht="21" customHeight="1" x14ac:dyDescent="0.4">
      <c r="C9">
        <f t="shared" ref="C9:C14" si="0">C8+1</f>
        <v>3</v>
      </c>
      <c r="D9" s="18" t="s">
        <v>30</v>
      </c>
      <c r="E9" s="12" t="s">
        <v>15</v>
      </c>
      <c r="F9" s="13" t="s">
        <v>0</v>
      </c>
      <c r="G9" s="14">
        <v>100</v>
      </c>
      <c r="H9" s="14">
        <v>0</v>
      </c>
      <c r="I9" s="14">
        <v>0</v>
      </c>
      <c r="J9" s="14">
        <v>0</v>
      </c>
      <c r="K9" s="14">
        <v>100</v>
      </c>
      <c r="L9" s="14">
        <v>0</v>
      </c>
      <c r="M9" s="14">
        <v>0</v>
      </c>
    </row>
    <row r="10" spans="2:13" ht="21" customHeight="1" x14ac:dyDescent="0.4">
      <c r="C10">
        <f t="shared" si="0"/>
        <v>4</v>
      </c>
      <c r="D10" s="18" t="s">
        <v>30</v>
      </c>
      <c r="E10" s="12" t="s">
        <v>31</v>
      </c>
      <c r="F10" s="13" t="s">
        <v>1</v>
      </c>
      <c r="G10" s="14">
        <v>55</v>
      </c>
      <c r="H10" s="14">
        <v>0</v>
      </c>
      <c r="I10" s="14">
        <v>0</v>
      </c>
      <c r="J10" s="14">
        <v>0</v>
      </c>
      <c r="K10" s="14">
        <v>55</v>
      </c>
      <c r="L10" s="14">
        <v>0</v>
      </c>
      <c r="M10" s="14">
        <v>0</v>
      </c>
    </row>
    <row r="11" spans="2:13" ht="21" customHeight="1" x14ac:dyDescent="0.4">
      <c r="C11">
        <f t="shared" si="0"/>
        <v>5</v>
      </c>
      <c r="D11" s="18" t="s">
        <v>30</v>
      </c>
      <c r="E11" s="12" t="s">
        <v>4</v>
      </c>
      <c r="F11" s="13" t="s">
        <v>1</v>
      </c>
      <c r="G11" s="14">
        <v>91</v>
      </c>
      <c r="H11" s="14">
        <v>0</v>
      </c>
      <c r="I11" s="14">
        <v>58</v>
      </c>
      <c r="J11" s="14">
        <v>0</v>
      </c>
      <c r="K11" s="14">
        <v>33</v>
      </c>
      <c r="L11" s="14">
        <v>0</v>
      </c>
      <c r="M11" s="14">
        <v>0</v>
      </c>
    </row>
    <row r="12" spans="2:13" ht="21" customHeight="1" x14ac:dyDescent="0.4">
      <c r="C12">
        <f t="shared" si="0"/>
        <v>6</v>
      </c>
      <c r="D12" s="18" t="s">
        <v>30</v>
      </c>
      <c r="E12" s="12" t="s">
        <v>5</v>
      </c>
      <c r="F12" s="13" t="s">
        <v>1</v>
      </c>
      <c r="G12" s="14">
        <v>29</v>
      </c>
      <c r="H12" s="14">
        <v>0</v>
      </c>
      <c r="I12" s="14">
        <v>29</v>
      </c>
      <c r="J12" s="14">
        <v>0</v>
      </c>
      <c r="K12" s="14">
        <v>0</v>
      </c>
      <c r="L12" s="14">
        <v>0</v>
      </c>
      <c r="M12" s="14">
        <v>0</v>
      </c>
    </row>
    <row r="13" spans="2:13" ht="21" customHeight="1" x14ac:dyDescent="0.4">
      <c r="C13">
        <f t="shared" si="0"/>
        <v>7</v>
      </c>
      <c r="D13" s="18" t="s">
        <v>30</v>
      </c>
      <c r="E13" s="12" t="s">
        <v>6</v>
      </c>
      <c r="F13" s="13" t="s">
        <v>2</v>
      </c>
      <c r="G13" s="14">
        <v>99</v>
      </c>
      <c r="H13" s="14">
        <v>0</v>
      </c>
      <c r="I13" s="14">
        <v>50</v>
      </c>
      <c r="J13" s="14">
        <v>49</v>
      </c>
      <c r="K13" s="14">
        <v>0</v>
      </c>
      <c r="L13" s="14">
        <v>0</v>
      </c>
      <c r="M13" s="14">
        <v>0</v>
      </c>
    </row>
    <row r="14" spans="2:13" ht="21" customHeight="1" thickBot="1" x14ac:dyDescent="0.45">
      <c r="C14">
        <f t="shared" si="0"/>
        <v>8</v>
      </c>
      <c r="D14" s="22" t="s">
        <v>30</v>
      </c>
      <c r="E14" s="15" t="s">
        <v>7</v>
      </c>
      <c r="F14" s="16" t="s">
        <v>2</v>
      </c>
      <c r="G14" s="17">
        <v>206</v>
      </c>
      <c r="H14" s="17">
        <v>0</v>
      </c>
      <c r="I14" s="17">
        <v>104</v>
      </c>
      <c r="J14" s="17">
        <v>102</v>
      </c>
      <c r="K14" s="17">
        <v>0</v>
      </c>
      <c r="L14" s="17">
        <v>0</v>
      </c>
      <c r="M14" s="17">
        <v>0</v>
      </c>
    </row>
    <row r="15" spans="2:13" s="28" customFormat="1" ht="21" customHeight="1" thickBot="1" x14ac:dyDescent="0.4">
      <c r="D15" s="38" t="s">
        <v>33</v>
      </c>
      <c r="E15" s="39"/>
      <c r="F15" s="40"/>
      <c r="G15" s="26">
        <f>SUM(G7:G14)</f>
        <v>1340</v>
      </c>
      <c r="H15" s="26">
        <f t="shared" ref="H15:M15" si="1">SUM(H7:H14)</f>
        <v>16</v>
      </c>
      <c r="I15" s="26">
        <f t="shared" si="1"/>
        <v>782</v>
      </c>
      <c r="J15" s="26">
        <f t="shared" si="1"/>
        <v>307</v>
      </c>
      <c r="K15" s="26">
        <f t="shared" si="1"/>
        <v>211</v>
      </c>
      <c r="L15" s="26">
        <f t="shared" si="1"/>
        <v>24</v>
      </c>
      <c r="M15" s="27">
        <f t="shared" si="1"/>
        <v>0</v>
      </c>
    </row>
    <row r="16" spans="2:13" ht="21" customHeight="1" x14ac:dyDescent="0.4">
      <c r="B16">
        <v>1</v>
      </c>
      <c r="C16">
        <f>C14+1</f>
        <v>9</v>
      </c>
      <c r="D16" s="21" t="s">
        <v>32</v>
      </c>
      <c r="E16" s="23" t="s">
        <v>8</v>
      </c>
      <c r="F16" s="24" t="s">
        <v>0</v>
      </c>
      <c r="G16" s="25">
        <v>18</v>
      </c>
      <c r="H16" s="25">
        <v>0</v>
      </c>
      <c r="I16" s="25">
        <v>18</v>
      </c>
      <c r="J16" s="25">
        <v>0</v>
      </c>
      <c r="K16" s="25">
        <v>0</v>
      </c>
      <c r="L16" s="25">
        <v>0</v>
      </c>
      <c r="M16" s="25">
        <v>0</v>
      </c>
    </row>
    <row r="17" spans="2:13" ht="21" customHeight="1" x14ac:dyDescent="0.4">
      <c r="B17">
        <f>B16+1</f>
        <v>2</v>
      </c>
      <c r="C17">
        <f>C16+1</f>
        <v>10</v>
      </c>
      <c r="D17" s="18" t="s">
        <v>32</v>
      </c>
      <c r="E17" s="12" t="s">
        <v>9</v>
      </c>
      <c r="F17" s="13" t="s">
        <v>0</v>
      </c>
      <c r="G17" s="14">
        <v>6</v>
      </c>
      <c r="H17" s="14">
        <v>0</v>
      </c>
      <c r="I17" s="14">
        <v>6</v>
      </c>
      <c r="J17" s="14">
        <v>0</v>
      </c>
      <c r="K17" s="14">
        <v>0</v>
      </c>
      <c r="L17" s="14">
        <v>0</v>
      </c>
      <c r="M17" s="14">
        <v>0</v>
      </c>
    </row>
    <row r="18" spans="2:13" ht="21" customHeight="1" x14ac:dyDescent="0.4">
      <c r="B18">
        <f t="shared" ref="B18:B21" si="2">B17+1</f>
        <v>3</v>
      </c>
      <c r="C18">
        <f t="shared" ref="C18:C21" si="3">C17+1</f>
        <v>11</v>
      </c>
      <c r="D18" s="18" t="s">
        <v>32</v>
      </c>
      <c r="E18" s="12" t="s">
        <v>10</v>
      </c>
      <c r="F18" s="13" t="s">
        <v>0</v>
      </c>
      <c r="G18" s="14">
        <v>19</v>
      </c>
      <c r="H18" s="14">
        <v>0</v>
      </c>
      <c r="I18" s="14">
        <v>19</v>
      </c>
      <c r="J18" s="14">
        <v>0</v>
      </c>
      <c r="K18" s="14">
        <v>0</v>
      </c>
      <c r="L18" s="14">
        <v>0</v>
      </c>
      <c r="M18" s="14">
        <v>0</v>
      </c>
    </row>
    <row r="19" spans="2:13" ht="21" customHeight="1" x14ac:dyDescent="0.4">
      <c r="B19">
        <f t="shared" si="2"/>
        <v>4</v>
      </c>
      <c r="C19">
        <f t="shared" si="3"/>
        <v>12</v>
      </c>
      <c r="D19" s="18" t="s">
        <v>32</v>
      </c>
      <c r="E19" s="12" t="s">
        <v>11</v>
      </c>
      <c r="F19" s="13" t="s">
        <v>2</v>
      </c>
      <c r="G19" s="14">
        <v>10</v>
      </c>
      <c r="H19" s="14">
        <v>0</v>
      </c>
      <c r="I19" s="14">
        <v>0</v>
      </c>
      <c r="J19" s="14">
        <v>0</v>
      </c>
      <c r="K19" s="14">
        <v>0</v>
      </c>
      <c r="L19" s="14">
        <v>10</v>
      </c>
      <c r="M19" s="14">
        <v>0</v>
      </c>
    </row>
    <row r="20" spans="2:13" ht="21" customHeight="1" x14ac:dyDescent="0.4">
      <c r="B20">
        <f t="shared" si="2"/>
        <v>5</v>
      </c>
      <c r="C20">
        <f t="shared" si="3"/>
        <v>13</v>
      </c>
      <c r="D20" s="18" t="s">
        <v>32</v>
      </c>
      <c r="E20" s="12" t="s">
        <v>12</v>
      </c>
      <c r="F20" s="13" t="s">
        <v>2</v>
      </c>
      <c r="G20" s="14">
        <v>6</v>
      </c>
      <c r="H20" s="14">
        <v>0</v>
      </c>
      <c r="I20" s="14">
        <v>6</v>
      </c>
      <c r="J20" s="14">
        <v>0</v>
      </c>
      <c r="K20" s="14">
        <v>0</v>
      </c>
      <c r="L20" s="14">
        <v>0</v>
      </c>
      <c r="M20" s="14">
        <v>0</v>
      </c>
    </row>
    <row r="21" spans="2:13" ht="21" customHeight="1" thickBot="1" x14ac:dyDescent="0.45">
      <c r="B21">
        <f t="shared" si="2"/>
        <v>6</v>
      </c>
      <c r="C21">
        <f t="shared" si="3"/>
        <v>14</v>
      </c>
      <c r="D21" s="19" t="s">
        <v>32</v>
      </c>
      <c r="E21" s="15" t="s">
        <v>13</v>
      </c>
      <c r="F21" s="16" t="s">
        <v>2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</row>
    <row r="22" spans="2:13" s="28" customFormat="1" ht="21" customHeight="1" thickBot="1" x14ac:dyDescent="0.4">
      <c r="D22" s="43" t="s">
        <v>34</v>
      </c>
      <c r="E22" s="44"/>
      <c r="F22" s="45"/>
      <c r="G22" s="32">
        <f>SUM(G16:G21)</f>
        <v>59</v>
      </c>
      <c r="H22" s="32">
        <f t="shared" ref="H22:M22" si="4">SUM(H16:H21)</f>
        <v>0</v>
      </c>
      <c r="I22" s="32">
        <f t="shared" si="4"/>
        <v>49</v>
      </c>
      <c r="J22" s="32">
        <f t="shared" si="4"/>
        <v>0</v>
      </c>
      <c r="K22" s="32">
        <f t="shared" si="4"/>
        <v>0</v>
      </c>
      <c r="L22" s="32">
        <f t="shared" si="4"/>
        <v>10</v>
      </c>
      <c r="M22" s="29">
        <f t="shared" si="4"/>
        <v>0</v>
      </c>
    </row>
    <row r="23" spans="2:13" s="30" customFormat="1" ht="21" customHeight="1" x14ac:dyDescent="0.35">
      <c r="D23" s="46" t="s">
        <v>35</v>
      </c>
      <c r="E23" s="47"/>
      <c r="F23" s="48"/>
      <c r="G23" s="33">
        <f>G15+G22</f>
        <v>1399</v>
      </c>
      <c r="H23" s="33">
        <f t="shared" ref="H23:M23" si="5">H15+H22</f>
        <v>16</v>
      </c>
      <c r="I23" s="33">
        <f t="shared" si="5"/>
        <v>831</v>
      </c>
      <c r="J23" s="33">
        <f t="shared" si="5"/>
        <v>307</v>
      </c>
      <c r="K23" s="33">
        <f t="shared" si="5"/>
        <v>211</v>
      </c>
      <c r="L23" s="33">
        <f t="shared" si="5"/>
        <v>34</v>
      </c>
      <c r="M23" s="31">
        <f t="shared" si="5"/>
        <v>0</v>
      </c>
    </row>
    <row r="24" spans="2:13" x14ac:dyDescent="0.4"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2:13" x14ac:dyDescent="0.4">
      <c r="D25" s="8"/>
      <c r="E25" s="8"/>
      <c r="F25" s="8"/>
      <c r="G25" s="8"/>
      <c r="H25" s="8"/>
      <c r="I25" s="8"/>
      <c r="J25" s="8"/>
      <c r="K25" s="8"/>
      <c r="L25" s="8"/>
      <c r="M25" s="8"/>
    </row>
  </sheetData>
  <mergeCells count="9">
    <mergeCell ref="D23:F23"/>
    <mergeCell ref="D5:D6"/>
    <mergeCell ref="E5:E6"/>
    <mergeCell ref="F5:F6"/>
    <mergeCell ref="G5:G6"/>
    <mergeCell ref="H5:M5"/>
    <mergeCell ref="D15:F15"/>
    <mergeCell ref="B6:C6"/>
    <mergeCell ref="D22:F22"/>
  </mergeCells>
  <phoneticPr fontId="2"/>
  <pageMargins left="0.25" right="0.25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2021-08-05T03:03:00Z</dcterms:modified>
</cp:coreProperties>
</file>