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Print_Area" localSheetId="0">Sheet1!$D$2:$N$104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" l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45" i="1"/>
  <c r="C44" i="1"/>
  <c r="G46" i="1" l="1"/>
  <c r="G7" i="1"/>
  <c r="M103" i="1" l="1"/>
  <c r="N43" i="1"/>
  <c r="L43" i="1"/>
  <c r="M43" i="1"/>
  <c r="B45" i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8" i="1"/>
  <c r="M104" i="1" l="1"/>
  <c r="G52" i="1"/>
  <c r="G51" i="1"/>
  <c r="G50" i="1"/>
  <c r="G49" i="1"/>
  <c r="G48" i="1"/>
  <c r="G47" i="1"/>
  <c r="G45" i="1"/>
  <c r="G44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N103" i="1" l="1"/>
  <c r="N104" i="1" s="1"/>
  <c r="H103" i="1"/>
  <c r="I103" i="1"/>
  <c r="J103" i="1"/>
  <c r="K103" i="1"/>
  <c r="L103" i="1"/>
  <c r="G103" i="1"/>
  <c r="H43" i="1"/>
  <c r="H104" i="1" s="1"/>
  <c r="I43" i="1"/>
  <c r="J43" i="1"/>
  <c r="K43" i="1"/>
  <c r="K104" i="1" s="1"/>
  <c r="G43" i="1"/>
  <c r="I104" i="1" l="1"/>
  <c r="J104" i="1"/>
  <c r="G104" i="1"/>
  <c r="L104" i="1"/>
</calcChain>
</file>

<file path=xl/comments1.xml><?xml version="1.0" encoding="utf-8"?>
<comments xmlns="http://schemas.openxmlformats.org/spreadsheetml/2006/main">
  <authors>
    <author>作成者</author>
  </authors>
  <commentList>
    <comment ref="N16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医療機能無回答</t>
        </r>
      </text>
    </comment>
  </commentList>
</comments>
</file>

<file path=xl/sharedStrings.xml><?xml version="1.0" encoding="utf-8"?>
<sst xmlns="http://schemas.openxmlformats.org/spreadsheetml/2006/main" count="304" uniqueCount="125">
  <si>
    <t>岐阜市</t>
  </si>
  <si>
    <t>羽島市</t>
  </si>
  <si>
    <t>各務原市</t>
  </si>
  <si>
    <t>山県市</t>
  </si>
  <si>
    <t>笠松町</t>
  </si>
  <si>
    <t>みどり病院　</t>
  </si>
  <si>
    <t>近石病院　</t>
  </si>
  <si>
    <t>医療法人　和光会　山田病院　</t>
  </si>
  <si>
    <t>関谷内科外科病院</t>
  </si>
  <si>
    <t>山内ホスピタル　</t>
  </si>
  <si>
    <t>国立大学法人岐阜大学医学部附属病院　</t>
  </si>
  <si>
    <t>岐阜ハートセンター　</t>
  </si>
  <si>
    <t>医療法人生友会柳津病院</t>
  </si>
  <si>
    <t>岐阜市民病院</t>
  </si>
  <si>
    <t>独立行政法人国立病院機構長良医療センター</t>
  </si>
  <si>
    <t>Ｙ＆Ｍ藤掛第一病院　</t>
  </si>
  <si>
    <t>千手堂病院　</t>
  </si>
  <si>
    <t>城南病院</t>
  </si>
  <si>
    <t>医療法人社団幸紀会安江病院　</t>
  </si>
  <si>
    <t>医療法人社団永寿会大橋整形外科病院　</t>
  </si>
  <si>
    <t>医療法人社団　双樹会　早徳病院</t>
  </si>
  <si>
    <t>河村病院</t>
  </si>
  <si>
    <t>笠松病院</t>
  </si>
  <si>
    <t>岐阜赤十字病院　</t>
  </si>
  <si>
    <t>医療法人社団　誠広会　平野総合病院　</t>
  </si>
  <si>
    <t>操外科病院　</t>
  </si>
  <si>
    <t>医療法人社団志朋会加納渡辺病院　</t>
  </si>
  <si>
    <t>岐阜清流病院</t>
  </si>
  <si>
    <t>操レディスホスピタル</t>
  </si>
  <si>
    <t xml:space="preserve">岐阜県立希望が丘こども医療福祉センター </t>
  </si>
  <si>
    <t>朝日大学病院</t>
  </si>
  <si>
    <t>岩砂病院・岩砂マタニティ</t>
  </si>
  <si>
    <t>岐阜県総合医療センター　</t>
  </si>
  <si>
    <t>医療法人社団　慈朋会　澤田病院</t>
  </si>
  <si>
    <t>羽島市民病院</t>
  </si>
  <si>
    <t>公立学校共済組合　東海中央病院</t>
  </si>
  <si>
    <t>各務原リハビリテーション病院</t>
  </si>
  <si>
    <t>医療法人　秀幸会　横山病院　</t>
  </si>
  <si>
    <t>愛生病院</t>
  </si>
  <si>
    <t>松波総合病院</t>
  </si>
  <si>
    <t>瑞穂市</t>
  </si>
  <si>
    <t>本巣市</t>
  </si>
  <si>
    <t>岐南町</t>
  </si>
  <si>
    <t>北方町</t>
  </si>
  <si>
    <t>福富医院</t>
  </si>
  <si>
    <t>服部耳鼻咽喉科　</t>
  </si>
  <si>
    <t>早崎レディースクリニック</t>
  </si>
  <si>
    <t>かとうマタニティークリニック</t>
  </si>
  <si>
    <t>岐阜泌尿器科</t>
  </si>
  <si>
    <t>一色の森　ゆりレディスクリニック</t>
  </si>
  <si>
    <t>医療法人内田眼科</t>
  </si>
  <si>
    <t>石原産婦人科</t>
  </si>
  <si>
    <t>芥見診療所　</t>
  </si>
  <si>
    <t>恩田眼科クリニック　</t>
  </si>
  <si>
    <t>レディースクリニックまぶち</t>
  </si>
  <si>
    <t>いずみレディスクリニック</t>
  </si>
  <si>
    <t>佐久間眼科医院　</t>
  </si>
  <si>
    <t>医療法人社団光和会山内眼科</t>
  </si>
  <si>
    <t>大塚レディスクリニック　</t>
  </si>
  <si>
    <t>宮崎レディスクリニック</t>
  </si>
  <si>
    <t>くまざき内科</t>
  </si>
  <si>
    <t>高橋眼科医院</t>
  </si>
  <si>
    <t>桑山眼科</t>
  </si>
  <si>
    <t>基生会おおのレディースクリニック</t>
  </si>
  <si>
    <t>野川眼科医院</t>
  </si>
  <si>
    <t>しま医院</t>
  </si>
  <si>
    <t>はっとりクリニック　</t>
  </si>
  <si>
    <t>岐阜メイツ睡眠クリニック</t>
  </si>
  <si>
    <t>矢嶋小児科小児循環器クリニック</t>
  </si>
  <si>
    <t>松原医院</t>
  </si>
  <si>
    <t>松岡整形外科・内科リハビリテーション</t>
  </si>
  <si>
    <t>阪野クリニック　</t>
  </si>
  <si>
    <t>高橋産婦人科</t>
  </si>
  <si>
    <t>医療法人高井外科</t>
  </si>
  <si>
    <t>古田産科婦人科クリニック　</t>
  </si>
  <si>
    <t>操健康クリニック</t>
  </si>
  <si>
    <t>田中整形外科</t>
  </si>
  <si>
    <t>花林レディースクリニック</t>
  </si>
  <si>
    <t>あさこう眼科クリニック　</t>
  </si>
  <si>
    <t>たかはし眼科クリニック　</t>
  </si>
  <si>
    <t>各務原第一外科</t>
  </si>
  <si>
    <t>榊原整形外科</t>
  </si>
  <si>
    <t>フェニックス在宅支援クリニック</t>
  </si>
  <si>
    <t>フェニックス総合クリニック</t>
  </si>
  <si>
    <t>石田眼科</t>
  </si>
  <si>
    <t>小林内科</t>
  </si>
  <si>
    <t>横山産院</t>
  </si>
  <si>
    <t>そはら赤座医院　</t>
  </si>
  <si>
    <t>医療法人寿康会　村上医院耳鼻咽喉科</t>
  </si>
  <si>
    <t>永田産婦人科</t>
  </si>
  <si>
    <t>宇土医院</t>
  </si>
  <si>
    <t>ほづみ整形外科医院　</t>
  </si>
  <si>
    <t>医療法人清光会名和内科</t>
  </si>
  <si>
    <t>堀部クリニック　</t>
  </si>
  <si>
    <t>サンライズクリニック</t>
  </si>
  <si>
    <t>赤座医院上印食診療所</t>
  </si>
  <si>
    <t>こめの医院</t>
  </si>
  <si>
    <t>まつなみ健康増進クリニック　</t>
  </si>
  <si>
    <t>羽島クリニック</t>
  </si>
  <si>
    <t>さとうファミリークリニック　</t>
  </si>
  <si>
    <t>モアレディースクリニック</t>
  </si>
  <si>
    <t>北方医院</t>
  </si>
  <si>
    <t>いとうレディースケアクリニック</t>
  </si>
  <si>
    <t>岐阜県厚生農業協同組合連合会　岐北厚生病院</t>
    <phoneticPr fontId="2"/>
  </si>
  <si>
    <t>病院</t>
    <rPh sb="0" eb="2">
      <t>ビョウイン</t>
    </rPh>
    <phoneticPr fontId="2"/>
  </si>
  <si>
    <t>岐阜医療圏における医療機能ごとの病床の状況</t>
    <rPh sb="0" eb="2">
      <t>ギフ</t>
    </rPh>
    <rPh sb="2" eb="5">
      <t>イリョウケン</t>
    </rPh>
    <rPh sb="9" eb="11">
      <t>イリョウ</t>
    </rPh>
    <rPh sb="11" eb="13">
      <t>キノウ</t>
    </rPh>
    <rPh sb="16" eb="18">
      <t>ビョウショウ</t>
    </rPh>
    <rPh sb="19" eb="21">
      <t>ジョウキョウ</t>
    </rPh>
    <phoneticPr fontId="4"/>
  </si>
  <si>
    <t>（床）</t>
    <rPh sb="1" eb="2">
      <t>ショウ</t>
    </rPh>
    <phoneticPr fontId="4"/>
  </si>
  <si>
    <t>区分</t>
    <rPh sb="0" eb="2">
      <t>クブン</t>
    </rPh>
    <phoneticPr fontId="4"/>
  </si>
  <si>
    <t>医療機関名</t>
    <rPh sb="0" eb="5">
      <t>イリョウキカンメイ</t>
    </rPh>
    <phoneticPr fontId="4"/>
  </si>
  <si>
    <t>所在地</t>
    <rPh sb="0" eb="3">
      <t>ショザイチ</t>
    </rPh>
    <phoneticPr fontId="4"/>
  </si>
  <si>
    <t>全体</t>
    <rPh sb="0" eb="2">
      <t>ゼンタイ</t>
    </rPh>
    <phoneticPr fontId="4"/>
  </si>
  <si>
    <t>高度急性期</t>
    <rPh sb="0" eb="2">
      <t>コウド</t>
    </rPh>
    <rPh sb="2" eb="5">
      <t>キュウセイキ</t>
    </rPh>
    <phoneticPr fontId="4"/>
  </si>
  <si>
    <t>急性期</t>
    <rPh sb="0" eb="3">
      <t>キュウセイキ</t>
    </rPh>
    <phoneticPr fontId="4"/>
  </si>
  <si>
    <t>回復期</t>
    <rPh sb="0" eb="3">
      <t>カイフクキ</t>
    </rPh>
    <phoneticPr fontId="4"/>
  </si>
  <si>
    <t>慢性期</t>
    <rPh sb="0" eb="3">
      <t>マンセイキ</t>
    </rPh>
    <phoneticPr fontId="4"/>
  </si>
  <si>
    <t>2025年7月1日時点の機能として、各医療機関が自主的に選択した機能の状況です。</t>
    <rPh sb="4" eb="5">
      <t>ネン</t>
    </rPh>
    <rPh sb="6" eb="7">
      <t>ガツ</t>
    </rPh>
    <rPh sb="8" eb="9">
      <t>ニチ</t>
    </rPh>
    <rPh sb="9" eb="11">
      <t>ジテン</t>
    </rPh>
    <rPh sb="12" eb="14">
      <t>キノウ</t>
    </rPh>
    <rPh sb="18" eb="19">
      <t>カク</t>
    </rPh>
    <rPh sb="19" eb="21">
      <t>イリョウ</t>
    </rPh>
    <rPh sb="21" eb="23">
      <t>キカン</t>
    </rPh>
    <rPh sb="24" eb="27">
      <t>ジシュテキ</t>
    </rPh>
    <rPh sb="28" eb="30">
      <t>センタク</t>
    </rPh>
    <rPh sb="32" eb="34">
      <t>キノウ</t>
    </rPh>
    <rPh sb="35" eb="37">
      <t>ジョウキョウ</t>
    </rPh>
    <phoneticPr fontId="4"/>
  </si>
  <si>
    <t>■現状（令和7年（2025年）7月1日時点）</t>
    <rPh sb="1" eb="3">
      <t>ゲンジョウ</t>
    </rPh>
    <rPh sb="4" eb="6">
      <t>レイワ</t>
    </rPh>
    <rPh sb="7" eb="8">
      <t>ネン</t>
    </rPh>
    <rPh sb="13" eb="14">
      <t>ネン</t>
    </rPh>
    <rPh sb="16" eb="17">
      <t>ガツ</t>
    </rPh>
    <rPh sb="18" eb="19">
      <t>ニチ</t>
    </rPh>
    <rPh sb="19" eb="21">
      <t>ジテン</t>
    </rPh>
    <phoneticPr fontId="4"/>
  </si>
  <si>
    <t>有診</t>
    <rPh sb="0" eb="1">
      <t>ユウ</t>
    </rPh>
    <rPh sb="1" eb="2">
      <t>シン</t>
    </rPh>
    <phoneticPr fontId="2"/>
  </si>
  <si>
    <t>病院　計</t>
    <rPh sb="0" eb="2">
      <t>ビョウイン</t>
    </rPh>
    <rPh sb="3" eb="4">
      <t>ケイ</t>
    </rPh>
    <phoneticPr fontId="2"/>
  </si>
  <si>
    <t>有床診療所　計</t>
    <rPh sb="0" eb="2">
      <t>ユウショウ</t>
    </rPh>
    <rPh sb="2" eb="5">
      <t>シンリョウジョ</t>
    </rPh>
    <rPh sb="6" eb="7">
      <t>ケイ</t>
    </rPh>
    <phoneticPr fontId="2"/>
  </si>
  <si>
    <t>合計</t>
    <rPh sb="0" eb="2">
      <t>ゴウケイ</t>
    </rPh>
    <phoneticPr fontId="2"/>
  </si>
  <si>
    <t>休棟予定</t>
    <rPh sb="0" eb="2">
      <t>キュウトウ</t>
    </rPh>
    <rPh sb="2" eb="4">
      <t>ヨテイ</t>
    </rPh>
    <phoneticPr fontId="4"/>
  </si>
  <si>
    <t>廃止予定</t>
    <rPh sb="0" eb="2">
      <t>ハイシ</t>
    </rPh>
    <rPh sb="2" eb="4">
      <t>ヨテイ</t>
    </rPh>
    <phoneticPr fontId="2"/>
  </si>
  <si>
    <t>介護保険施設
等へ移行予定</t>
    <rPh sb="0" eb="2">
      <t>カイゴ</t>
    </rPh>
    <rPh sb="2" eb="4">
      <t>ホケン</t>
    </rPh>
    <rPh sb="4" eb="6">
      <t>シセツ</t>
    </rPh>
    <rPh sb="7" eb="8">
      <t>トウ</t>
    </rPh>
    <rPh sb="9" eb="11">
      <t>イコウ</t>
    </rPh>
    <rPh sb="11" eb="13">
      <t>ヨテイ</t>
    </rPh>
    <phoneticPr fontId="4"/>
  </si>
  <si>
    <t>No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</si>
</sst>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6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1"/>
      <color theme="1"/>
      <name val="游ゴシック"/>
      <family val="2"/>
      <scheme val="minor"/>
    </font>
    <font>
      <b/>
      <sz val="11"/>
      <color theme="1"/>
      <name val="HG丸ｺﾞｼｯｸM-PRO"/>
      <family val="3"/>
      <charset val="128"/>
    </font>
    <font>
      <b/>
      <sz val="14"/>
      <color indexed="81"/>
      <name val="MS P ゴシック"/>
      <family val="3"/>
      <charset val="128"/>
    </font>
    <font>
      <sz val="11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8" fillId="2" borderId="0" xfId="0" applyFont="1" applyFill="1"/>
    <xf numFmtId="38" fontId="6" fillId="2" borderId="5" xfId="0" applyNumberFormat="1" applyFont="1" applyFill="1" applyBorder="1"/>
    <xf numFmtId="0" fontId="6" fillId="2" borderId="6" xfId="0" applyFont="1" applyFill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38" fontId="7" fillId="0" borderId="1" xfId="1" applyFont="1" applyFill="1" applyBorder="1" applyAlignment="1"/>
    <xf numFmtId="0" fontId="7" fillId="0" borderId="1" xfId="0" applyFont="1" applyFill="1" applyBorder="1"/>
    <xf numFmtId="0" fontId="7" fillId="0" borderId="10" xfId="0" applyFont="1" applyBorder="1" applyAlignment="1">
      <alignment horizontal="center"/>
    </xf>
    <xf numFmtId="0" fontId="7" fillId="0" borderId="10" xfId="0" applyFont="1" applyBorder="1"/>
    <xf numFmtId="38" fontId="7" fillId="0" borderId="10" xfId="0" applyNumberFormat="1" applyFont="1" applyBorder="1"/>
    <xf numFmtId="38" fontId="7" fillId="0" borderId="10" xfId="1" applyFont="1" applyFill="1" applyBorder="1" applyAlignment="1"/>
    <xf numFmtId="0" fontId="7" fillId="0" borderId="10" xfId="0" applyFont="1" applyFill="1" applyBorder="1"/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38" fontId="7" fillId="0" borderId="11" xfId="1" applyFont="1" applyFill="1" applyBorder="1" applyAlignment="1"/>
    <xf numFmtId="0" fontId="7" fillId="0" borderId="11" xfId="0" applyFont="1" applyFill="1" applyBorder="1"/>
    <xf numFmtId="0" fontId="7" fillId="0" borderId="12" xfId="0" applyFont="1" applyBorder="1" applyAlignment="1">
      <alignment horizontal="center"/>
    </xf>
    <xf numFmtId="0" fontId="7" fillId="0" borderId="12" xfId="0" applyFont="1" applyBorder="1"/>
    <xf numFmtId="38" fontId="7" fillId="0" borderId="12" xfId="0" applyNumberFormat="1" applyFont="1" applyBorder="1"/>
    <xf numFmtId="38" fontId="7" fillId="0" borderId="12" xfId="1" applyFont="1" applyFill="1" applyBorder="1" applyAlignment="1"/>
    <xf numFmtId="0" fontId="7" fillId="0" borderId="12" xfId="0" applyFont="1" applyFill="1" applyBorder="1"/>
    <xf numFmtId="0" fontId="7" fillId="0" borderId="13" xfId="0" applyFont="1" applyBorder="1" applyAlignment="1">
      <alignment horizontal="center"/>
    </xf>
    <xf numFmtId="0" fontId="7" fillId="0" borderId="13" xfId="0" applyFont="1" applyBorder="1"/>
    <xf numFmtId="38" fontId="7" fillId="0" borderId="13" xfId="1" applyFont="1" applyFill="1" applyBorder="1" applyAlignment="1"/>
    <xf numFmtId="0" fontId="7" fillId="0" borderId="13" xfId="0" applyFont="1" applyFill="1" applyBorder="1"/>
    <xf numFmtId="0" fontId="6" fillId="2" borderId="0" xfId="0" applyFont="1" applyFill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4" xfId="0" applyFont="1" applyFill="1" applyBorder="1" applyAlignment="1">
      <alignment vertical="center"/>
    </xf>
    <xf numFmtId="38" fontId="6" fillId="2" borderId="5" xfId="0" applyNumberFormat="1" applyFont="1" applyFill="1" applyBorder="1" applyAlignment="1">
      <alignment vertical="center"/>
    </xf>
    <xf numFmtId="38" fontId="6" fillId="3" borderId="4" xfId="0" applyNumberFormat="1" applyFont="1" applyFill="1" applyBorder="1" applyAlignment="1">
      <alignment vertical="center"/>
    </xf>
    <xf numFmtId="0" fontId="9" fillId="2" borderId="3" xfId="0" applyFont="1" applyFill="1" applyBorder="1" applyAlignment="1">
      <alignment horizontal="center" vertical="center" wrapText="1"/>
    </xf>
    <xf numFmtId="38" fontId="7" fillId="0" borderId="18" xfId="0" applyNumberFormat="1" applyFont="1" applyBorder="1"/>
    <xf numFmtId="0" fontId="11" fillId="0" borderId="0" xfId="0" applyFont="1"/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11" fillId="0" borderId="0" xfId="0" applyFont="1" applyAlignment="1">
      <alignment horizontal="center"/>
    </xf>
    <xf numFmtId="0" fontId="11" fillId="0" borderId="19" xfId="0" applyFont="1" applyBorder="1" applyAlignment="1">
      <alignment horizontal="center"/>
    </xf>
    <xf numFmtId="0" fontId="6" fillId="2" borderId="1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104"/>
  <sheetViews>
    <sheetView tabSelected="1" view="pageBreakPreview" zoomScale="85" zoomScaleNormal="85" zoomScaleSheetLayoutView="85" workbookViewId="0">
      <selection activeCell="N19" sqref="N19"/>
    </sheetView>
  </sheetViews>
  <sheetFormatPr defaultRowHeight="18.75"/>
  <cols>
    <col min="1" max="1" width="1.125" customWidth="1"/>
    <col min="2" max="3" width="4.625" style="41" customWidth="1"/>
    <col min="4" max="4" width="6.5" bestFit="1" customWidth="1"/>
    <col min="5" max="5" width="49.5" bestFit="1" customWidth="1"/>
    <col min="6" max="6" width="10.25" style="5" bestFit="1" customWidth="1"/>
    <col min="7" max="7" width="12.5" customWidth="1"/>
    <col min="8" max="8" width="13.375" bestFit="1" customWidth="1"/>
    <col min="9" max="13" width="12.5" customWidth="1"/>
    <col min="14" max="14" width="14.125" bestFit="1" customWidth="1"/>
  </cols>
  <sheetData>
    <row r="2" spans="2:14" ht="24.75" customHeight="1">
      <c r="D2" s="1" t="s">
        <v>105</v>
      </c>
      <c r="F2" s="3"/>
      <c r="G2" s="2"/>
      <c r="H2" s="2"/>
      <c r="I2" s="2"/>
      <c r="J2" s="2"/>
      <c r="K2" s="2"/>
      <c r="L2" s="2"/>
      <c r="M2" s="2"/>
      <c r="N2" s="2"/>
    </row>
    <row r="3" spans="2:14" ht="24.75" customHeight="1">
      <c r="D3" s="1" t="s">
        <v>116</v>
      </c>
      <c r="F3" s="3"/>
      <c r="G3" s="2"/>
      <c r="H3" s="2"/>
      <c r="I3" s="2"/>
      <c r="J3" s="2"/>
      <c r="K3" s="2"/>
      <c r="L3" s="2"/>
      <c r="M3" s="2"/>
      <c r="N3" s="2"/>
    </row>
    <row r="4" spans="2:14" ht="24.75" customHeight="1">
      <c r="D4" s="2" t="s">
        <v>115</v>
      </c>
      <c r="F4" s="3"/>
      <c r="G4" s="2"/>
      <c r="H4" s="2"/>
      <c r="I4" s="2"/>
      <c r="J4" s="2"/>
      <c r="K4" s="2"/>
      <c r="L4" s="2"/>
      <c r="M4" s="2"/>
      <c r="N4" s="4" t="s">
        <v>106</v>
      </c>
    </row>
    <row r="5" spans="2:14">
      <c r="D5" s="48" t="s">
        <v>107</v>
      </c>
      <c r="E5" s="48" t="s">
        <v>108</v>
      </c>
      <c r="F5" s="48" t="s">
        <v>109</v>
      </c>
      <c r="G5" s="47" t="s">
        <v>110</v>
      </c>
      <c r="H5" s="49"/>
      <c r="I5" s="48"/>
      <c r="J5" s="48"/>
      <c r="K5" s="48"/>
      <c r="L5" s="48"/>
      <c r="M5" s="48"/>
      <c r="N5" s="48"/>
    </row>
    <row r="6" spans="2:14" ht="51" customHeight="1">
      <c r="B6" s="45" t="s">
        <v>124</v>
      </c>
      <c r="C6" s="46"/>
      <c r="D6" s="48"/>
      <c r="E6" s="48"/>
      <c r="F6" s="48"/>
      <c r="G6" s="48"/>
      <c r="H6" s="6" t="s">
        <v>111</v>
      </c>
      <c r="I6" s="7" t="s">
        <v>112</v>
      </c>
      <c r="J6" s="7" t="s">
        <v>113</v>
      </c>
      <c r="K6" s="7" t="s">
        <v>114</v>
      </c>
      <c r="L6" s="39" t="s">
        <v>121</v>
      </c>
      <c r="M6" s="39" t="s">
        <v>122</v>
      </c>
      <c r="N6" s="39" t="s">
        <v>123</v>
      </c>
    </row>
    <row r="7" spans="2:14" ht="24" customHeight="1">
      <c r="C7" s="41">
        <v>1</v>
      </c>
      <c r="D7" s="11" t="s">
        <v>104</v>
      </c>
      <c r="E7" s="12" t="s">
        <v>5</v>
      </c>
      <c r="F7" s="11" t="s">
        <v>0</v>
      </c>
      <c r="G7" s="40">
        <f>SUM(H7:N7)</f>
        <v>99</v>
      </c>
      <c r="H7" s="13">
        <v>0</v>
      </c>
      <c r="I7" s="13">
        <v>55</v>
      </c>
      <c r="J7" s="13">
        <v>44</v>
      </c>
      <c r="K7" s="13">
        <v>0</v>
      </c>
      <c r="L7" s="14">
        <v>0</v>
      </c>
      <c r="M7" s="14">
        <v>0</v>
      </c>
      <c r="N7" s="14">
        <v>0</v>
      </c>
    </row>
    <row r="8" spans="2:14" ht="24" customHeight="1">
      <c r="C8" s="41">
        <f>C7+1</f>
        <v>2</v>
      </c>
      <c r="D8" s="15" t="s">
        <v>104</v>
      </c>
      <c r="E8" s="16" t="s">
        <v>6</v>
      </c>
      <c r="F8" s="15" t="s">
        <v>0</v>
      </c>
      <c r="G8" s="17">
        <f t="shared" ref="G8:G42" si="0">SUM(H8:N8)</f>
        <v>125</v>
      </c>
      <c r="H8" s="18">
        <v>0</v>
      </c>
      <c r="I8" s="18">
        <v>39</v>
      </c>
      <c r="J8" s="18">
        <v>44</v>
      </c>
      <c r="K8" s="18">
        <v>42</v>
      </c>
      <c r="L8" s="19">
        <v>0</v>
      </c>
      <c r="M8" s="19">
        <v>0</v>
      </c>
      <c r="N8" s="19">
        <v>0</v>
      </c>
    </row>
    <row r="9" spans="2:14" ht="24" customHeight="1">
      <c r="C9" s="41">
        <f t="shared" ref="C9:C42" si="1">C8+1</f>
        <v>3</v>
      </c>
      <c r="D9" s="15" t="s">
        <v>104</v>
      </c>
      <c r="E9" s="16" t="s">
        <v>7</v>
      </c>
      <c r="F9" s="15" t="s">
        <v>0</v>
      </c>
      <c r="G9" s="17">
        <f t="shared" si="0"/>
        <v>113</v>
      </c>
      <c r="H9" s="18">
        <v>0</v>
      </c>
      <c r="I9" s="18">
        <v>0</v>
      </c>
      <c r="J9" s="18">
        <v>113</v>
      </c>
      <c r="K9" s="18">
        <v>0</v>
      </c>
      <c r="L9" s="19">
        <v>0</v>
      </c>
      <c r="M9" s="19">
        <v>0</v>
      </c>
      <c r="N9" s="19">
        <v>0</v>
      </c>
    </row>
    <row r="10" spans="2:14" ht="24" customHeight="1">
      <c r="C10" s="41">
        <f t="shared" si="1"/>
        <v>4</v>
      </c>
      <c r="D10" s="15" t="s">
        <v>104</v>
      </c>
      <c r="E10" s="16" t="s">
        <v>8</v>
      </c>
      <c r="F10" s="15" t="s">
        <v>0</v>
      </c>
      <c r="G10" s="17">
        <f t="shared" si="0"/>
        <v>40</v>
      </c>
      <c r="H10" s="18">
        <v>0</v>
      </c>
      <c r="I10" s="18">
        <v>0</v>
      </c>
      <c r="J10" s="18">
        <v>0</v>
      </c>
      <c r="K10" s="18">
        <v>40</v>
      </c>
      <c r="L10" s="19">
        <v>0</v>
      </c>
      <c r="M10" s="19">
        <v>0</v>
      </c>
      <c r="N10" s="19">
        <v>0</v>
      </c>
    </row>
    <row r="11" spans="2:14" ht="24" customHeight="1">
      <c r="C11" s="41">
        <f t="shared" si="1"/>
        <v>5</v>
      </c>
      <c r="D11" s="15" t="s">
        <v>104</v>
      </c>
      <c r="E11" s="16" t="s">
        <v>9</v>
      </c>
      <c r="F11" s="15" t="s">
        <v>0</v>
      </c>
      <c r="G11" s="17">
        <f t="shared" si="0"/>
        <v>129</v>
      </c>
      <c r="H11" s="18">
        <v>0</v>
      </c>
      <c r="I11" s="18">
        <v>61</v>
      </c>
      <c r="J11" s="18">
        <v>68</v>
      </c>
      <c r="K11" s="18">
        <v>0</v>
      </c>
      <c r="L11" s="19">
        <v>0</v>
      </c>
      <c r="M11" s="19">
        <v>0</v>
      </c>
      <c r="N11" s="19">
        <v>0</v>
      </c>
    </row>
    <row r="12" spans="2:14" ht="24" customHeight="1">
      <c r="C12" s="41">
        <f t="shared" si="1"/>
        <v>6</v>
      </c>
      <c r="D12" s="15" t="s">
        <v>104</v>
      </c>
      <c r="E12" s="16" t="s">
        <v>10</v>
      </c>
      <c r="F12" s="15" t="s">
        <v>0</v>
      </c>
      <c r="G12" s="17">
        <f t="shared" si="0"/>
        <v>577</v>
      </c>
      <c r="H12" s="18">
        <v>577</v>
      </c>
      <c r="I12" s="18">
        <v>0</v>
      </c>
      <c r="J12" s="18">
        <v>0</v>
      </c>
      <c r="K12" s="18">
        <v>0</v>
      </c>
      <c r="L12" s="19">
        <v>0</v>
      </c>
      <c r="M12" s="19">
        <v>0</v>
      </c>
      <c r="N12" s="19">
        <v>0</v>
      </c>
    </row>
    <row r="13" spans="2:14" ht="24" customHeight="1">
      <c r="C13" s="41">
        <f t="shared" si="1"/>
        <v>7</v>
      </c>
      <c r="D13" s="15" t="s">
        <v>104</v>
      </c>
      <c r="E13" s="16" t="s">
        <v>11</v>
      </c>
      <c r="F13" s="15" t="s">
        <v>0</v>
      </c>
      <c r="G13" s="17">
        <f t="shared" si="0"/>
        <v>120</v>
      </c>
      <c r="H13" s="18">
        <v>120</v>
      </c>
      <c r="I13" s="18">
        <v>0</v>
      </c>
      <c r="J13" s="18">
        <v>0</v>
      </c>
      <c r="K13" s="18">
        <v>0</v>
      </c>
      <c r="L13" s="19">
        <v>0</v>
      </c>
      <c r="M13" s="19">
        <v>0</v>
      </c>
      <c r="N13" s="19">
        <v>0</v>
      </c>
    </row>
    <row r="14" spans="2:14" ht="24" customHeight="1">
      <c r="C14" s="41">
        <f t="shared" si="1"/>
        <v>8</v>
      </c>
      <c r="D14" s="15" t="s">
        <v>104</v>
      </c>
      <c r="E14" s="16" t="s">
        <v>12</v>
      </c>
      <c r="F14" s="15" t="s">
        <v>0</v>
      </c>
      <c r="G14" s="17">
        <f t="shared" si="0"/>
        <v>45</v>
      </c>
      <c r="H14" s="18">
        <v>0</v>
      </c>
      <c r="I14" s="18">
        <v>30</v>
      </c>
      <c r="J14" s="18">
        <v>0</v>
      </c>
      <c r="K14" s="18">
        <v>15</v>
      </c>
      <c r="L14" s="19">
        <v>0</v>
      </c>
      <c r="M14" s="19">
        <v>0</v>
      </c>
      <c r="N14" s="19">
        <v>0</v>
      </c>
    </row>
    <row r="15" spans="2:14" ht="24" customHeight="1">
      <c r="C15" s="41">
        <f t="shared" si="1"/>
        <v>9</v>
      </c>
      <c r="D15" s="15" t="s">
        <v>104</v>
      </c>
      <c r="E15" s="16" t="s">
        <v>13</v>
      </c>
      <c r="F15" s="15" t="s">
        <v>0</v>
      </c>
      <c r="G15" s="17">
        <f t="shared" si="0"/>
        <v>559</v>
      </c>
      <c r="H15" s="18">
        <v>207</v>
      </c>
      <c r="I15" s="18">
        <v>352</v>
      </c>
      <c r="J15" s="18">
        <v>0</v>
      </c>
      <c r="K15" s="18">
        <v>0</v>
      </c>
      <c r="L15" s="19">
        <v>0</v>
      </c>
      <c r="M15" s="19">
        <v>0</v>
      </c>
      <c r="N15" s="19">
        <v>0</v>
      </c>
    </row>
    <row r="16" spans="2:14" ht="24" customHeight="1">
      <c r="C16" s="41">
        <f t="shared" si="1"/>
        <v>10</v>
      </c>
      <c r="D16" s="15" t="s">
        <v>104</v>
      </c>
      <c r="E16" s="16" t="s">
        <v>14</v>
      </c>
      <c r="F16" s="15" t="s">
        <v>0</v>
      </c>
      <c r="G16" s="17">
        <f t="shared" si="0"/>
        <v>410</v>
      </c>
      <c r="H16" s="18">
        <v>12</v>
      </c>
      <c r="I16" s="18">
        <v>124</v>
      </c>
      <c r="J16" s="18">
        <v>0</v>
      </c>
      <c r="K16" s="18">
        <v>120</v>
      </c>
      <c r="L16" s="19">
        <v>40</v>
      </c>
      <c r="M16" s="19">
        <v>54</v>
      </c>
      <c r="N16" s="19">
        <v>60</v>
      </c>
    </row>
    <row r="17" spans="3:14" ht="24" customHeight="1">
      <c r="C17" s="41">
        <f t="shared" si="1"/>
        <v>11</v>
      </c>
      <c r="D17" s="15" t="s">
        <v>104</v>
      </c>
      <c r="E17" s="16" t="s">
        <v>15</v>
      </c>
      <c r="F17" s="15" t="s">
        <v>0</v>
      </c>
      <c r="G17" s="17">
        <f t="shared" si="0"/>
        <v>119</v>
      </c>
      <c r="H17" s="18">
        <v>0</v>
      </c>
      <c r="I17" s="18">
        <v>0</v>
      </c>
      <c r="J17" s="18">
        <v>0</v>
      </c>
      <c r="K17" s="18">
        <v>65</v>
      </c>
      <c r="L17" s="19">
        <v>0</v>
      </c>
      <c r="M17" s="19">
        <v>54</v>
      </c>
      <c r="N17" s="19">
        <v>0</v>
      </c>
    </row>
    <row r="18" spans="3:14" ht="24" customHeight="1">
      <c r="C18" s="41">
        <f t="shared" si="1"/>
        <v>12</v>
      </c>
      <c r="D18" s="15" t="s">
        <v>104</v>
      </c>
      <c r="E18" s="16" t="s">
        <v>16</v>
      </c>
      <c r="F18" s="15" t="s">
        <v>0</v>
      </c>
      <c r="G18" s="17">
        <f t="shared" si="0"/>
        <v>50</v>
      </c>
      <c r="H18" s="18">
        <v>0</v>
      </c>
      <c r="I18" s="18">
        <v>0</v>
      </c>
      <c r="J18" s="18">
        <v>0</v>
      </c>
      <c r="K18" s="18">
        <v>50</v>
      </c>
      <c r="L18" s="19">
        <v>0</v>
      </c>
      <c r="M18" s="19">
        <v>0</v>
      </c>
      <c r="N18" s="19">
        <v>0</v>
      </c>
    </row>
    <row r="19" spans="3:14" ht="24" customHeight="1">
      <c r="C19" s="41">
        <f t="shared" si="1"/>
        <v>13</v>
      </c>
      <c r="D19" s="15" t="s">
        <v>104</v>
      </c>
      <c r="E19" s="16" t="s">
        <v>17</v>
      </c>
      <c r="F19" s="15" t="s">
        <v>0</v>
      </c>
      <c r="G19" s="17">
        <f t="shared" si="0"/>
        <v>60</v>
      </c>
      <c r="H19" s="18">
        <v>0</v>
      </c>
      <c r="I19" s="18">
        <v>0</v>
      </c>
      <c r="J19" s="18">
        <v>0</v>
      </c>
      <c r="K19" s="18">
        <v>60</v>
      </c>
      <c r="L19" s="19">
        <v>0</v>
      </c>
      <c r="M19" s="19">
        <v>0</v>
      </c>
      <c r="N19" s="19">
        <v>0</v>
      </c>
    </row>
    <row r="20" spans="3:14" ht="24" customHeight="1">
      <c r="C20" s="41">
        <f t="shared" si="1"/>
        <v>14</v>
      </c>
      <c r="D20" s="15" t="s">
        <v>104</v>
      </c>
      <c r="E20" s="16" t="s">
        <v>18</v>
      </c>
      <c r="F20" s="15" t="s">
        <v>0</v>
      </c>
      <c r="G20" s="17">
        <f t="shared" si="0"/>
        <v>60</v>
      </c>
      <c r="H20" s="18">
        <v>0</v>
      </c>
      <c r="I20" s="18">
        <v>0</v>
      </c>
      <c r="J20" s="18">
        <v>60</v>
      </c>
      <c r="K20" s="18">
        <v>0</v>
      </c>
      <c r="L20" s="19">
        <v>0</v>
      </c>
      <c r="M20" s="19">
        <v>0</v>
      </c>
      <c r="N20" s="19">
        <v>0</v>
      </c>
    </row>
    <row r="21" spans="3:14" ht="24" customHeight="1">
      <c r="C21" s="41">
        <f t="shared" si="1"/>
        <v>15</v>
      </c>
      <c r="D21" s="15" t="s">
        <v>104</v>
      </c>
      <c r="E21" s="16" t="s">
        <v>19</v>
      </c>
      <c r="F21" s="15" t="s">
        <v>0</v>
      </c>
      <c r="G21" s="17">
        <f t="shared" si="0"/>
        <v>110</v>
      </c>
      <c r="H21" s="18">
        <v>0</v>
      </c>
      <c r="I21" s="18">
        <v>0</v>
      </c>
      <c r="J21" s="18">
        <v>0</v>
      </c>
      <c r="K21" s="18">
        <v>50</v>
      </c>
      <c r="L21" s="19">
        <v>0</v>
      </c>
      <c r="M21" s="19">
        <v>0</v>
      </c>
      <c r="N21" s="19">
        <v>60</v>
      </c>
    </row>
    <row r="22" spans="3:14" ht="24" customHeight="1">
      <c r="C22" s="41">
        <f t="shared" si="1"/>
        <v>16</v>
      </c>
      <c r="D22" s="15" t="s">
        <v>104</v>
      </c>
      <c r="E22" s="16" t="s">
        <v>20</v>
      </c>
      <c r="F22" s="15" t="s">
        <v>0</v>
      </c>
      <c r="G22" s="17">
        <f t="shared" si="0"/>
        <v>100</v>
      </c>
      <c r="H22" s="18">
        <v>0</v>
      </c>
      <c r="I22" s="18">
        <v>40</v>
      </c>
      <c r="J22" s="18">
        <v>0</v>
      </c>
      <c r="K22" s="18">
        <v>60</v>
      </c>
      <c r="L22" s="19">
        <v>0</v>
      </c>
      <c r="M22" s="19">
        <v>0</v>
      </c>
      <c r="N22" s="19">
        <v>0</v>
      </c>
    </row>
    <row r="23" spans="3:14" ht="24" customHeight="1">
      <c r="C23" s="41">
        <f t="shared" si="1"/>
        <v>17</v>
      </c>
      <c r="D23" s="15" t="s">
        <v>104</v>
      </c>
      <c r="E23" s="16" t="s">
        <v>21</v>
      </c>
      <c r="F23" s="15" t="s">
        <v>0</v>
      </c>
      <c r="G23" s="17">
        <f t="shared" si="0"/>
        <v>315</v>
      </c>
      <c r="H23" s="18">
        <v>0</v>
      </c>
      <c r="I23" s="18">
        <v>107</v>
      </c>
      <c r="J23" s="18">
        <v>98</v>
      </c>
      <c r="K23" s="18">
        <v>110</v>
      </c>
      <c r="L23" s="19">
        <v>0</v>
      </c>
      <c r="M23" s="19">
        <v>0</v>
      </c>
      <c r="N23" s="19">
        <v>0</v>
      </c>
    </row>
    <row r="24" spans="3:14" ht="24" customHeight="1">
      <c r="C24" s="41">
        <f t="shared" si="1"/>
        <v>18</v>
      </c>
      <c r="D24" s="15" t="s">
        <v>104</v>
      </c>
      <c r="E24" s="16" t="s">
        <v>22</v>
      </c>
      <c r="F24" s="15" t="s">
        <v>0</v>
      </c>
      <c r="G24" s="17">
        <f t="shared" si="0"/>
        <v>88</v>
      </c>
      <c r="H24" s="18">
        <v>0</v>
      </c>
      <c r="I24" s="18">
        <v>45</v>
      </c>
      <c r="J24" s="18">
        <v>0</v>
      </c>
      <c r="K24" s="18">
        <v>43</v>
      </c>
      <c r="L24" s="19">
        <v>0</v>
      </c>
      <c r="M24" s="19">
        <v>0</v>
      </c>
      <c r="N24" s="19">
        <v>0</v>
      </c>
    </row>
    <row r="25" spans="3:14" ht="24" customHeight="1">
      <c r="C25" s="41">
        <f t="shared" si="1"/>
        <v>19</v>
      </c>
      <c r="D25" s="15" t="s">
        <v>104</v>
      </c>
      <c r="E25" s="16" t="s">
        <v>23</v>
      </c>
      <c r="F25" s="15" t="s">
        <v>0</v>
      </c>
      <c r="G25" s="17">
        <f t="shared" si="0"/>
        <v>300</v>
      </c>
      <c r="H25" s="18">
        <v>10</v>
      </c>
      <c r="I25" s="18">
        <v>290</v>
      </c>
      <c r="J25" s="18">
        <v>0</v>
      </c>
      <c r="K25" s="18">
        <v>0</v>
      </c>
      <c r="L25" s="19">
        <v>0</v>
      </c>
      <c r="M25" s="19">
        <v>0</v>
      </c>
      <c r="N25" s="19">
        <v>0</v>
      </c>
    </row>
    <row r="26" spans="3:14" ht="24" customHeight="1">
      <c r="C26" s="41">
        <f t="shared" si="1"/>
        <v>20</v>
      </c>
      <c r="D26" s="15" t="s">
        <v>104</v>
      </c>
      <c r="E26" s="16" t="s">
        <v>24</v>
      </c>
      <c r="F26" s="15" t="s">
        <v>0</v>
      </c>
      <c r="G26" s="17">
        <f t="shared" si="0"/>
        <v>187</v>
      </c>
      <c r="H26" s="18">
        <v>0</v>
      </c>
      <c r="I26" s="18">
        <v>147</v>
      </c>
      <c r="J26" s="18">
        <v>0</v>
      </c>
      <c r="K26" s="18">
        <v>0</v>
      </c>
      <c r="L26" s="19">
        <v>40</v>
      </c>
      <c r="M26" s="19">
        <v>0</v>
      </c>
      <c r="N26" s="19">
        <v>0</v>
      </c>
    </row>
    <row r="27" spans="3:14" ht="24" customHeight="1">
      <c r="C27" s="41">
        <f t="shared" si="1"/>
        <v>21</v>
      </c>
      <c r="D27" s="15" t="s">
        <v>104</v>
      </c>
      <c r="E27" s="16" t="s">
        <v>25</v>
      </c>
      <c r="F27" s="15" t="s">
        <v>0</v>
      </c>
      <c r="G27" s="17">
        <f t="shared" si="0"/>
        <v>35</v>
      </c>
      <c r="H27" s="18">
        <v>0</v>
      </c>
      <c r="I27" s="18">
        <v>35</v>
      </c>
      <c r="J27" s="18">
        <v>0</v>
      </c>
      <c r="K27" s="18">
        <v>0</v>
      </c>
      <c r="L27" s="19">
        <v>0</v>
      </c>
      <c r="M27" s="19">
        <v>0</v>
      </c>
      <c r="N27" s="19">
        <v>0</v>
      </c>
    </row>
    <row r="28" spans="3:14" ht="24" customHeight="1">
      <c r="C28" s="41">
        <f t="shared" si="1"/>
        <v>22</v>
      </c>
      <c r="D28" s="15" t="s">
        <v>104</v>
      </c>
      <c r="E28" s="16" t="s">
        <v>26</v>
      </c>
      <c r="F28" s="15" t="s">
        <v>0</v>
      </c>
      <c r="G28" s="17">
        <f t="shared" si="0"/>
        <v>34</v>
      </c>
      <c r="H28" s="18">
        <v>0</v>
      </c>
      <c r="I28" s="18">
        <v>34</v>
      </c>
      <c r="J28" s="18">
        <v>0</v>
      </c>
      <c r="K28" s="18">
        <v>0</v>
      </c>
      <c r="L28" s="19">
        <v>0</v>
      </c>
      <c r="M28" s="19">
        <v>0</v>
      </c>
      <c r="N28" s="19">
        <v>0</v>
      </c>
    </row>
    <row r="29" spans="3:14" ht="24" customHeight="1">
      <c r="C29" s="41">
        <f t="shared" si="1"/>
        <v>23</v>
      </c>
      <c r="D29" s="15" t="s">
        <v>104</v>
      </c>
      <c r="E29" s="16" t="s">
        <v>27</v>
      </c>
      <c r="F29" s="15" t="s">
        <v>0</v>
      </c>
      <c r="G29" s="17">
        <f t="shared" si="0"/>
        <v>372</v>
      </c>
      <c r="H29" s="18">
        <v>0</v>
      </c>
      <c r="I29" s="18">
        <v>113</v>
      </c>
      <c r="J29" s="18">
        <v>171</v>
      </c>
      <c r="K29" s="18">
        <v>88</v>
      </c>
      <c r="L29" s="19">
        <v>0</v>
      </c>
      <c r="M29" s="19">
        <v>0</v>
      </c>
      <c r="N29" s="19">
        <v>0</v>
      </c>
    </row>
    <row r="30" spans="3:14" ht="24" customHeight="1">
      <c r="C30" s="41">
        <f t="shared" si="1"/>
        <v>24</v>
      </c>
      <c r="D30" s="15" t="s">
        <v>104</v>
      </c>
      <c r="E30" s="16" t="s">
        <v>28</v>
      </c>
      <c r="F30" s="15" t="s">
        <v>0</v>
      </c>
      <c r="G30" s="17">
        <f t="shared" si="0"/>
        <v>32</v>
      </c>
      <c r="H30" s="18">
        <v>0</v>
      </c>
      <c r="I30" s="18">
        <v>32</v>
      </c>
      <c r="J30" s="18">
        <v>0</v>
      </c>
      <c r="K30" s="18">
        <v>0</v>
      </c>
      <c r="L30" s="19">
        <v>0</v>
      </c>
      <c r="M30" s="19">
        <v>0</v>
      </c>
      <c r="N30" s="19">
        <v>0</v>
      </c>
    </row>
    <row r="31" spans="3:14" ht="24" customHeight="1">
      <c r="C31" s="41">
        <f t="shared" si="1"/>
        <v>25</v>
      </c>
      <c r="D31" s="15" t="s">
        <v>104</v>
      </c>
      <c r="E31" s="16" t="s">
        <v>29</v>
      </c>
      <c r="F31" s="15" t="s">
        <v>0</v>
      </c>
      <c r="G31" s="17">
        <f t="shared" si="0"/>
        <v>53</v>
      </c>
      <c r="H31" s="18">
        <v>0</v>
      </c>
      <c r="I31" s="18">
        <v>0</v>
      </c>
      <c r="J31" s="18">
        <v>0</v>
      </c>
      <c r="K31" s="18">
        <v>53</v>
      </c>
      <c r="L31" s="19">
        <v>0</v>
      </c>
      <c r="M31" s="19">
        <v>0</v>
      </c>
      <c r="N31" s="19">
        <v>0</v>
      </c>
    </row>
    <row r="32" spans="3:14" ht="24" customHeight="1">
      <c r="C32" s="41">
        <f t="shared" si="1"/>
        <v>26</v>
      </c>
      <c r="D32" s="15" t="s">
        <v>104</v>
      </c>
      <c r="E32" s="16" t="s">
        <v>30</v>
      </c>
      <c r="F32" s="15" t="s">
        <v>0</v>
      </c>
      <c r="G32" s="17">
        <f t="shared" si="0"/>
        <v>381</v>
      </c>
      <c r="H32" s="18">
        <v>17</v>
      </c>
      <c r="I32" s="18">
        <v>196</v>
      </c>
      <c r="J32" s="18">
        <v>124</v>
      </c>
      <c r="K32" s="18">
        <v>0</v>
      </c>
      <c r="L32" s="19">
        <v>44</v>
      </c>
      <c r="M32" s="19">
        <v>0</v>
      </c>
      <c r="N32" s="19">
        <v>0</v>
      </c>
    </row>
    <row r="33" spans="2:14" ht="24" customHeight="1">
      <c r="C33" s="41">
        <f t="shared" si="1"/>
        <v>27</v>
      </c>
      <c r="D33" s="15" t="s">
        <v>104</v>
      </c>
      <c r="E33" s="16" t="s">
        <v>31</v>
      </c>
      <c r="F33" s="15" t="s">
        <v>0</v>
      </c>
      <c r="G33" s="17">
        <f t="shared" si="0"/>
        <v>132</v>
      </c>
      <c r="H33" s="18">
        <v>0</v>
      </c>
      <c r="I33" s="18">
        <v>92</v>
      </c>
      <c r="J33" s="18">
        <v>40</v>
      </c>
      <c r="K33" s="18">
        <v>0</v>
      </c>
      <c r="L33" s="19">
        <v>0</v>
      </c>
      <c r="M33" s="19">
        <v>0</v>
      </c>
      <c r="N33" s="19">
        <v>0</v>
      </c>
    </row>
    <row r="34" spans="2:14" ht="24" customHeight="1">
      <c r="C34" s="41">
        <f t="shared" si="1"/>
        <v>28</v>
      </c>
      <c r="D34" s="15" t="s">
        <v>104</v>
      </c>
      <c r="E34" s="16" t="s">
        <v>32</v>
      </c>
      <c r="F34" s="15" t="s">
        <v>0</v>
      </c>
      <c r="G34" s="17">
        <f t="shared" si="0"/>
        <v>620</v>
      </c>
      <c r="H34" s="18">
        <v>328</v>
      </c>
      <c r="I34" s="18">
        <v>262</v>
      </c>
      <c r="J34" s="18">
        <v>0</v>
      </c>
      <c r="K34" s="18">
        <v>30</v>
      </c>
      <c r="L34" s="19">
        <v>0</v>
      </c>
      <c r="M34" s="19">
        <v>0</v>
      </c>
      <c r="N34" s="19">
        <v>0</v>
      </c>
    </row>
    <row r="35" spans="2:14" ht="24" customHeight="1">
      <c r="C35" s="41">
        <f t="shared" si="1"/>
        <v>29</v>
      </c>
      <c r="D35" s="15" t="s">
        <v>104</v>
      </c>
      <c r="E35" s="16" t="s">
        <v>33</v>
      </c>
      <c r="F35" s="15" t="s">
        <v>0</v>
      </c>
      <c r="G35" s="17">
        <f t="shared" si="0"/>
        <v>229</v>
      </c>
      <c r="H35" s="18">
        <v>0</v>
      </c>
      <c r="I35" s="18">
        <v>56</v>
      </c>
      <c r="J35" s="18">
        <v>59</v>
      </c>
      <c r="K35" s="18">
        <v>114</v>
      </c>
      <c r="L35" s="19">
        <v>0</v>
      </c>
      <c r="M35" s="19">
        <v>0</v>
      </c>
      <c r="N35" s="19">
        <v>0</v>
      </c>
    </row>
    <row r="36" spans="2:14" ht="24" customHeight="1">
      <c r="C36" s="41">
        <f t="shared" si="1"/>
        <v>30</v>
      </c>
      <c r="D36" s="15" t="s">
        <v>104</v>
      </c>
      <c r="E36" s="16" t="s">
        <v>34</v>
      </c>
      <c r="F36" s="15" t="s">
        <v>1</v>
      </c>
      <c r="G36" s="17">
        <f t="shared" si="0"/>
        <v>271</v>
      </c>
      <c r="H36" s="18">
        <v>0</v>
      </c>
      <c r="I36" s="18">
        <v>178</v>
      </c>
      <c r="J36" s="18">
        <v>76</v>
      </c>
      <c r="K36" s="18">
        <v>0</v>
      </c>
      <c r="L36" s="19">
        <v>0</v>
      </c>
      <c r="M36" s="19">
        <v>17</v>
      </c>
      <c r="N36" s="19">
        <v>0</v>
      </c>
    </row>
    <row r="37" spans="2:14" ht="24" customHeight="1">
      <c r="C37" s="41">
        <f t="shared" si="1"/>
        <v>31</v>
      </c>
      <c r="D37" s="15" t="s">
        <v>104</v>
      </c>
      <c r="E37" s="16" t="s">
        <v>35</v>
      </c>
      <c r="F37" s="15" t="s">
        <v>2</v>
      </c>
      <c r="G37" s="17">
        <f t="shared" si="0"/>
        <v>332</v>
      </c>
      <c r="H37" s="18">
        <v>12</v>
      </c>
      <c r="I37" s="18">
        <v>241</v>
      </c>
      <c r="J37" s="18">
        <v>79</v>
      </c>
      <c r="K37" s="18">
        <v>0</v>
      </c>
      <c r="L37" s="19">
        <v>0</v>
      </c>
      <c r="M37" s="19">
        <v>0</v>
      </c>
      <c r="N37" s="19">
        <v>0</v>
      </c>
    </row>
    <row r="38" spans="2:14" ht="24" customHeight="1">
      <c r="C38" s="41">
        <f t="shared" si="1"/>
        <v>32</v>
      </c>
      <c r="D38" s="15" t="s">
        <v>104</v>
      </c>
      <c r="E38" s="16" t="s">
        <v>36</v>
      </c>
      <c r="F38" s="15" t="s">
        <v>2</v>
      </c>
      <c r="G38" s="17">
        <f t="shared" si="0"/>
        <v>118</v>
      </c>
      <c r="H38" s="18">
        <v>0</v>
      </c>
      <c r="I38" s="18">
        <v>0</v>
      </c>
      <c r="J38" s="18">
        <v>22</v>
      </c>
      <c r="K38" s="18">
        <v>96</v>
      </c>
      <c r="L38" s="19">
        <v>0</v>
      </c>
      <c r="M38" s="19">
        <v>0</v>
      </c>
      <c r="N38" s="19">
        <v>0</v>
      </c>
    </row>
    <row r="39" spans="2:14" ht="24" customHeight="1">
      <c r="C39" s="41">
        <f t="shared" si="1"/>
        <v>33</v>
      </c>
      <c r="D39" s="15" t="s">
        <v>104</v>
      </c>
      <c r="E39" s="16" t="s">
        <v>37</v>
      </c>
      <c r="F39" s="15" t="s">
        <v>2</v>
      </c>
      <c r="G39" s="17">
        <f t="shared" si="0"/>
        <v>58</v>
      </c>
      <c r="H39" s="18">
        <v>0</v>
      </c>
      <c r="I39" s="18">
        <v>0</v>
      </c>
      <c r="J39" s="18">
        <v>0</v>
      </c>
      <c r="K39" s="18">
        <v>58</v>
      </c>
      <c r="L39" s="19">
        <v>0</v>
      </c>
      <c r="M39" s="19">
        <v>0</v>
      </c>
      <c r="N39" s="19">
        <v>0</v>
      </c>
    </row>
    <row r="40" spans="2:14" ht="24" customHeight="1">
      <c r="C40" s="41">
        <f t="shared" si="1"/>
        <v>34</v>
      </c>
      <c r="D40" s="15" t="s">
        <v>104</v>
      </c>
      <c r="E40" s="16" t="s">
        <v>103</v>
      </c>
      <c r="F40" s="15" t="s">
        <v>3</v>
      </c>
      <c r="G40" s="17">
        <f t="shared" si="0"/>
        <v>316</v>
      </c>
      <c r="H40" s="18">
        <v>0</v>
      </c>
      <c r="I40" s="18">
        <v>120</v>
      </c>
      <c r="J40" s="18">
        <v>88</v>
      </c>
      <c r="K40" s="18">
        <v>54</v>
      </c>
      <c r="L40" s="19">
        <v>0</v>
      </c>
      <c r="M40" s="19">
        <v>54</v>
      </c>
      <c r="N40" s="19">
        <v>0</v>
      </c>
    </row>
    <row r="41" spans="2:14" ht="24" customHeight="1">
      <c r="C41" s="41">
        <f t="shared" si="1"/>
        <v>35</v>
      </c>
      <c r="D41" s="15" t="s">
        <v>104</v>
      </c>
      <c r="E41" s="16" t="s">
        <v>38</v>
      </c>
      <c r="F41" s="15" t="s">
        <v>4</v>
      </c>
      <c r="G41" s="17">
        <f t="shared" si="0"/>
        <v>117</v>
      </c>
      <c r="H41" s="18">
        <v>0</v>
      </c>
      <c r="I41" s="18">
        <v>0</v>
      </c>
      <c r="J41" s="18">
        <v>25</v>
      </c>
      <c r="K41" s="18">
        <v>92</v>
      </c>
      <c r="L41" s="19">
        <v>0</v>
      </c>
      <c r="M41" s="19">
        <v>0</v>
      </c>
      <c r="N41" s="19">
        <v>0</v>
      </c>
    </row>
    <row r="42" spans="2:14" ht="24" customHeight="1" thickBot="1">
      <c r="C42" s="41">
        <f t="shared" si="1"/>
        <v>36</v>
      </c>
      <c r="D42" s="20" t="s">
        <v>104</v>
      </c>
      <c r="E42" s="21" t="s">
        <v>39</v>
      </c>
      <c r="F42" s="20" t="s">
        <v>4</v>
      </c>
      <c r="G42" s="26">
        <f t="shared" si="0"/>
        <v>501</v>
      </c>
      <c r="H42" s="22">
        <v>262</v>
      </c>
      <c r="I42" s="22">
        <v>60</v>
      </c>
      <c r="J42" s="22">
        <v>120</v>
      </c>
      <c r="K42" s="22">
        <v>59</v>
      </c>
      <c r="L42" s="23">
        <v>0</v>
      </c>
      <c r="M42" s="23">
        <v>0</v>
      </c>
      <c r="N42" s="23">
        <v>0</v>
      </c>
    </row>
    <row r="43" spans="2:14" s="8" customFormat="1" ht="24" customHeight="1" thickBot="1">
      <c r="B43" s="42"/>
      <c r="C43" s="42"/>
      <c r="D43" s="50" t="s">
        <v>118</v>
      </c>
      <c r="E43" s="51"/>
      <c r="F43" s="52"/>
      <c r="G43" s="9">
        <f>SUM(G7:G42)</f>
        <v>7207</v>
      </c>
      <c r="H43" s="9">
        <f t="shared" ref="H43:N43" si="2">SUM(H7:H42)</f>
        <v>1545</v>
      </c>
      <c r="I43" s="9">
        <f t="shared" si="2"/>
        <v>2709</v>
      </c>
      <c r="J43" s="9">
        <f t="shared" si="2"/>
        <v>1231</v>
      </c>
      <c r="K43" s="9">
        <f t="shared" si="2"/>
        <v>1299</v>
      </c>
      <c r="L43" s="9">
        <f t="shared" si="2"/>
        <v>124</v>
      </c>
      <c r="M43" s="9">
        <f t="shared" si="2"/>
        <v>179</v>
      </c>
      <c r="N43" s="10">
        <f t="shared" si="2"/>
        <v>120</v>
      </c>
    </row>
    <row r="44" spans="2:14" ht="24" customHeight="1">
      <c r="B44" s="41">
        <v>1</v>
      </c>
      <c r="C44" s="41">
        <f>C42+1</f>
        <v>37</v>
      </c>
      <c r="D44" s="24" t="s">
        <v>117</v>
      </c>
      <c r="E44" s="25" t="s">
        <v>44</v>
      </c>
      <c r="F44" s="24" t="s">
        <v>0</v>
      </c>
      <c r="G44" s="26">
        <f t="shared" ref="G44:G52" si="3">SUM(H44:N44)</f>
        <v>17</v>
      </c>
      <c r="H44" s="27">
        <v>0</v>
      </c>
      <c r="I44" s="27">
        <v>0</v>
      </c>
      <c r="J44" s="27">
        <v>17</v>
      </c>
      <c r="K44" s="27">
        <v>0</v>
      </c>
      <c r="L44" s="28">
        <v>0</v>
      </c>
      <c r="M44" s="28">
        <v>0</v>
      </c>
      <c r="N44" s="28">
        <v>0</v>
      </c>
    </row>
    <row r="45" spans="2:14" ht="24" customHeight="1">
      <c r="B45" s="41">
        <f>B44+1</f>
        <v>2</v>
      </c>
      <c r="C45" s="41">
        <f>C44+1</f>
        <v>38</v>
      </c>
      <c r="D45" s="15" t="s">
        <v>117</v>
      </c>
      <c r="E45" s="16" t="s">
        <v>45</v>
      </c>
      <c r="F45" s="15" t="s">
        <v>0</v>
      </c>
      <c r="G45" s="26">
        <f t="shared" si="3"/>
        <v>9</v>
      </c>
      <c r="H45" s="18">
        <v>0</v>
      </c>
      <c r="I45" s="18">
        <v>9</v>
      </c>
      <c r="J45" s="18">
        <v>0</v>
      </c>
      <c r="K45" s="18">
        <v>0</v>
      </c>
      <c r="L45" s="19">
        <v>0</v>
      </c>
      <c r="M45" s="19">
        <v>0</v>
      </c>
      <c r="N45" s="19">
        <v>0</v>
      </c>
    </row>
    <row r="46" spans="2:14" ht="24" customHeight="1">
      <c r="B46" s="41">
        <f t="shared" ref="B46:C102" si="4">B45+1</f>
        <v>3</v>
      </c>
      <c r="C46" s="41">
        <f t="shared" si="4"/>
        <v>39</v>
      </c>
      <c r="D46" s="15" t="s">
        <v>117</v>
      </c>
      <c r="E46" s="16" t="s">
        <v>46</v>
      </c>
      <c r="F46" s="15" t="s">
        <v>0</v>
      </c>
      <c r="G46" s="26">
        <f>SUM(H46:N46)</f>
        <v>1</v>
      </c>
      <c r="H46" s="18">
        <v>0</v>
      </c>
      <c r="I46" s="18">
        <v>1</v>
      </c>
      <c r="J46" s="18">
        <v>0</v>
      </c>
      <c r="K46" s="18">
        <v>0</v>
      </c>
      <c r="L46" s="19">
        <v>0</v>
      </c>
      <c r="M46" s="19">
        <v>0</v>
      </c>
      <c r="N46" s="19">
        <v>0</v>
      </c>
    </row>
    <row r="47" spans="2:14" ht="24" customHeight="1">
      <c r="B47" s="41">
        <f t="shared" si="4"/>
        <v>4</v>
      </c>
      <c r="C47" s="41">
        <f t="shared" si="4"/>
        <v>40</v>
      </c>
      <c r="D47" s="15" t="s">
        <v>117</v>
      </c>
      <c r="E47" s="16" t="s">
        <v>47</v>
      </c>
      <c r="F47" s="15" t="s">
        <v>0</v>
      </c>
      <c r="G47" s="26">
        <f t="shared" si="3"/>
        <v>15</v>
      </c>
      <c r="H47" s="18">
        <v>0</v>
      </c>
      <c r="I47" s="18">
        <v>15</v>
      </c>
      <c r="J47" s="18">
        <v>0</v>
      </c>
      <c r="K47" s="18">
        <v>0</v>
      </c>
      <c r="L47" s="19">
        <v>0</v>
      </c>
      <c r="M47" s="19">
        <v>0</v>
      </c>
      <c r="N47" s="19">
        <v>0</v>
      </c>
    </row>
    <row r="48" spans="2:14" ht="24" customHeight="1">
      <c r="B48" s="41">
        <f t="shared" si="4"/>
        <v>5</v>
      </c>
      <c r="C48" s="41">
        <f t="shared" si="4"/>
        <v>41</v>
      </c>
      <c r="D48" s="15" t="s">
        <v>117</v>
      </c>
      <c r="E48" s="16" t="s">
        <v>48</v>
      </c>
      <c r="F48" s="15" t="s">
        <v>0</v>
      </c>
      <c r="G48" s="26">
        <f t="shared" si="3"/>
        <v>18</v>
      </c>
      <c r="H48" s="18">
        <v>0</v>
      </c>
      <c r="I48" s="18">
        <v>0</v>
      </c>
      <c r="J48" s="18">
        <v>0</v>
      </c>
      <c r="K48" s="18">
        <v>0</v>
      </c>
      <c r="L48" s="19">
        <v>18</v>
      </c>
      <c r="M48" s="19">
        <v>0</v>
      </c>
      <c r="N48" s="19">
        <v>0</v>
      </c>
    </row>
    <row r="49" spans="2:14" ht="24" customHeight="1">
      <c r="B49" s="41">
        <f t="shared" si="4"/>
        <v>6</v>
      </c>
      <c r="C49" s="41">
        <f t="shared" si="4"/>
        <v>42</v>
      </c>
      <c r="D49" s="15" t="s">
        <v>117</v>
      </c>
      <c r="E49" s="16" t="s">
        <v>49</v>
      </c>
      <c r="F49" s="15" t="s">
        <v>0</v>
      </c>
      <c r="G49" s="26">
        <f t="shared" si="3"/>
        <v>14</v>
      </c>
      <c r="H49" s="18">
        <v>0</v>
      </c>
      <c r="I49" s="18">
        <v>14</v>
      </c>
      <c r="J49" s="18">
        <v>0</v>
      </c>
      <c r="K49" s="18">
        <v>0</v>
      </c>
      <c r="L49" s="19">
        <v>0</v>
      </c>
      <c r="M49" s="19">
        <v>0</v>
      </c>
      <c r="N49" s="19">
        <v>0</v>
      </c>
    </row>
    <row r="50" spans="2:14" ht="24" customHeight="1">
      <c r="B50" s="41">
        <f t="shared" si="4"/>
        <v>7</v>
      </c>
      <c r="C50" s="41">
        <f t="shared" si="4"/>
        <v>43</v>
      </c>
      <c r="D50" s="15" t="s">
        <v>117</v>
      </c>
      <c r="E50" s="16" t="s">
        <v>50</v>
      </c>
      <c r="F50" s="15" t="s">
        <v>0</v>
      </c>
      <c r="G50" s="26">
        <f t="shared" si="3"/>
        <v>5</v>
      </c>
      <c r="H50" s="18">
        <v>0</v>
      </c>
      <c r="I50" s="18">
        <v>5</v>
      </c>
      <c r="J50" s="18">
        <v>0</v>
      </c>
      <c r="K50" s="18">
        <v>0</v>
      </c>
      <c r="L50" s="19">
        <v>0</v>
      </c>
      <c r="M50" s="19">
        <v>0</v>
      </c>
      <c r="N50" s="19">
        <v>0</v>
      </c>
    </row>
    <row r="51" spans="2:14" ht="24" customHeight="1">
      <c r="B51" s="41">
        <f t="shared" si="4"/>
        <v>8</v>
      </c>
      <c r="C51" s="41">
        <f t="shared" si="4"/>
        <v>44</v>
      </c>
      <c r="D51" s="15" t="s">
        <v>117</v>
      </c>
      <c r="E51" s="16" t="s">
        <v>51</v>
      </c>
      <c r="F51" s="15" t="s">
        <v>0</v>
      </c>
      <c r="G51" s="26">
        <f t="shared" si="3"/>
        <v>7</v>
      </c>
      <c r="H51" s="18">
        <v>0</v>
      </c>
      <c r="I51" s="18">
        <v>7</v>
      </c>
      <c r="J51" s="18">
        <v>0</v>
      </c>
      <c r="K51" s="18">
        <v>0</v>
      </c>
      <c r="L51" s="19">
        <v>0</v>
      </c>
      <c r="M51" s="19">
        <v>0</v>
      </c>
      <c r="N51" s="19">
        <v>0</v>
      </c>
    </row>
    <row r="52" spans="2:14" ht="24" customHeight="1">
      <c r="B52" s="41">
        <f t="shared" si="4"/>
        <v>9</v>
      </c>
      <c r="C52" s="41">
        <f t="shared" si="4"/>
        <v>45</v>
      </c>
      <c r="D52" s="15" t="s">
        <v>117</v>
      </c>
      <c r="E52" s="16" t="s">
        <v>52</v>
      </c>
      <c r="F52" s="15" t="s">
        <v>0</v>
      </c>
      <c r="G52" s="26">
        <f t="shared" si="3"/>
        <v>19</v>
      </c>
      <c r="H52" s="18">
        <v>0</v>
      </c>
      <c r="I52" s="18">
        <v>0</v>
      </c>
      <c r="J52" s="18">
        <v>0</v>
      </c>
      <c r="K52" s="18">
        <v>0</v>
      </c>
      <c r="L52" s="19">
        <v>19</v>
      </c>
      <c r="M52" s="19">
        <v>0</v>
      </c>
      <c r="N52" s="19">
        <v>0</v>
      </c>
    </row>
    <row r="53" spans="2:14" ht="24" customHeight="1">
      <c r="B53" s="41">
        <f t="shared" si="4"/>
        <v>10</v>
      </c>
      <c r="C53" s="41">
        <f t="shared" si="4"/>
        <v>46</v>
      </c>
      <c r="D53" s="15" t="s">
        <v>117</v>
      </c>
      <c r="E53" s="16" t="s">
        <v>53</v>
      </c>
      <c r="F53" s="15" t="s">
        <v>0</v>
      </c>
      <c r="G53" s="26">
        <f t="shared" ref="G53:G102" si="5">SUM(H53:N53)</f>
        <v>4</v>
      </c>
      <c r="H53" s="18">
        <v>0</v>
      </c>
      <c r="I53" s="18">
        <v>4</v>
      </c>
      <c r="J53" s="18">
        <v>0</v>
      </c>
      <c r="K53" s="18">
        <v>0</v>
      </c>
      <c r="L53" s="19">
        <v>0</v>
      </c>
      <c r="M53" s="19">
        <v>0</v>
      </c>
      <c r="N53" s="19">
        <v>0</v>
      </c>
    </row>
    <row r="54" spans="2:14" ht="24" customHeight="1">
      <c r="B54" s="41">
        <f t="shared" si="4"/>
        <v>11</v>
      </c>
      <c r="C54" s="41">
        <f t="shared" si="4"/>
        <v>47</v>
      </c>
      <c r="D54" s="15" t="s">
        <v>117</v>
      </c>
      <c r="E54" s="16" t="s">
        <v>54</v>
      </c>
      <c r="F54" s="15" t="s">
        <v>0</v>
      </c>
      <c r="G54" s="26">
        <f t="shared" si="5"/>
        <v>2</v>
      </c>
      <c r="H54" s="18">
        <v>0</v>
      </c>
      <c r="I54" s="18">
        <v>2</v>
      </c>
      <c r="J54" s="18">
        <v>0</v>
      </c>
      <c r="K54" s="18">
        <v>0</v>
      </c>
      <c r="L54" s="19">
        <v>0</v>
      </c>
      <c r="M54" s="19">
        <v>0</v>
      </c>
      <c r="N54" s="19">
        <v>0</v>
      </c>
    </row>
    <row r="55" spans="2:14" ht="24" customHeight="1">
      <c r="B55" s="41">
        <f t="shared" si="4"/>
        <v>12</v>
      </c>
      <c r="C55" s="41">
        <f t="shared" si="4"/>
        <v>48</v>
      </c>
      <c r="D55" s="15" t="s">
        <v>117</v>
      </c>
      <c r="E55" s="16" t="s">
        <v>55</v>
      </c>
      <c r="F55" s="15" t="s">
        <v>0</v>
      </c>
      <c r="G55" s="26">
        <f t="shared" si="5"/>
        <v>16</v>
      </c>
      <c r="H55" s="18">
        <v>0</v>
      </c>
      <c r="I55" s="18">
        <v>16</v>
      </c>
      <c r="J55" s="18">
        <v>0</v>
      </c>
      <c r="K55" s="18">
        <v>0</v>
      </c>
      <c r="L55" s="19">
        <v>0</v>
      </c>
      <c r="M55" s="19">
        <v>0</v>
      </c>
      <c r="N55" s="19">
        <v>0</v>
      </c>
    </row>
    <row r="56" spans="2:14" ht="24" customHeight="1">
      <c r="B56" s="41">
        <f t="shared" si="4"/>
        <v>13</v>
      </c>
      <c r="C56" s="41">
        <f t="shared" si="4"/>
        <v>49</v>
      </c>
      <c r="D56" s="15" t="s">
        <v>117</v>
      </c>
      <c r="E56" s="16" t="s">
        <v>56</v>
      </c>
      <c r="F56" s="15" t="s">
        <v>0</v>
      </c>
      <c r="G56" s="26">
        <f t="shared" si="5"/>
        <v>3</v>
      </c>
      <c r="H56" s="18">
        <v>0</v>
      </c>
      <c r="I56" s="18">
        <v>3</v>
      </c>
      <c r="J56" s="18">
        <v>0</v>
      </c>
      <c r="K56" s="18">
        <v>0</v>
      </c>
      <c r="L56" s="19">
        <v>0</v>
      </c>
      <c r="M56" s="19">
        <v>0</v>
      </c>
      <c r="N56" s="19">
        <v>0</v>
      </c>
    </row>
    <row r="57" spans="2:14" ht="24" customHeight="1">
      <c r="B57" s="41">
        <f t="shared" si="4"/>
        <v>14</v>
      </c>
      <c r="C57" s="41">
        <f t="shared" si="4"/>
        <v>50</v>
      </c>
      <c r="D57" s="15" t="s">
        <v>117</v>
      </c>
      <c r="E57" s="16" t="s">
        <v>57</v>
      </c>
      <c r="F57" s="15" t="s">
        <v>0</v>
      </c>
      <c r="G57" s="26">
        <f t="shared" si="5"/>
        <v>6</v>
      </c>
      <c r="H57" s="18">
        <v>0</v>
      </c>
      <c r="I57" s="18">
        <v>0</v>
      </c>
      <c r="J57" s="18">
        <v>6</v>
      </c>
      <c r="K57" s="18">
        <v>0</v>
      </c>
      <c r="L57" s="19">
        <v>0</v>
      </c>
      <c r="M57" s="19">
        <v>0</v>
      </c>
      <c r="N57" s="19">
        <v>0</v>
      </c>
    </row>
    <row r="58" spans="2:14" ht="24" customHeight="1">
      <c r="B58" s="41">
        <f t="shared" si="4"/>
        <v>15</v>
      </c>
      <c r="C58" s="41">
        <f t="shared" si="4"/>
        <v>51</v>
      </c>
      <c r="D58" s="15" t="s">
        <v>117</v>
      </c>
      <c r="E58" s="16" t="s">
        <v>58</v>
      </c>
      <c r="F58" s="15" t="s">
        <v>0</v>
      </c>
      <c r="G58" s="26">
        <f t="shared" si="5"/>
        <v>16</v>
      </c>
      <c r="H58" s="18">
        <v>0</v>
      </c>
      <c r="I58" s="18">
        <v>16</v>
      </c>
      <c r="J58" s="18">
        <v>0</v>
      </c>
      <c r="K58" s="18">
        <v>0</v>
      </c>
      <c r="L58" s="19">
        <v>0</v>
      </c>
      <c r="M58" s="19">
        <v>0</v>
      </c>
      <c r="N58" s="19">
        <v>0</v>
      </c>
    </row>
    <row r="59" spans="2:14" ht="24" customHeight="1">
      <c r="B59" s="41">
        <f t="shared" si="4"/>
        <v>16</v>
      </c>
      <c r="C59" s="41">
        <f t="shared" si="4"/>
        <v>52</v>
      </c>
      <c r="D59" s="15" t="s">
        <v>117</v>
      </c>
      <c r="E59" s="16" t="s">
        <v>59</v>
      </c>
      <c r="F59" s="15" t="s">
        <v>0</v>
      </c>
      <c r="G59" s="26">
        <f t="shared" si="5"/>
        <v>12</v>
      </c>
      <c r="H59" s="18">
        <v>0</v>
      </c>
      <c r="I59" s="18">
        <v>12</v>
      </c>
      <c r="J59" s="18">
        <v>0</v>
      </c>
      <c r="K59" s="18">
        <v>0</v>
      </c>
      <c r="L59" s="19">
        <v>0</v>
      </c>
      <c r="M59" s="19">
        <v>0</v>
      </c>
      <c r="N59" s="19">
        <v>0</v>
      </c>
    </row>
    <row r="60" spans="2:14" ht="24" customHeight="1">
      <c r="B60" s="41">
        <f t="shared" si="4"/>
        <v>17</v>
      </c>
      <c r="C60" s="41">
        <f t="shared" si="4"/>
        <v>53</v>
      </c>
      <c r="D60" s="15" t="s">
        <v>117</v>
      </c>
      <c r="E60" s="16" t="s">
        <v>60</v>
      </c>
      <c r="F60" s="15" t="s">
        <v>0</v>
      </c>
      <c r="G60" s="26">
        <f t="shared" si="5"/>
        <v>19</v>
      </c>
      <c r="H60" s="18">
        <v>0</v>
      </c>
      <c r="I60" s="18">
        <v>0</v>
      </c>
      <c r="J60" s="18">
        <v>0</v>
      </c>
      <c r="K60" s="18">
        <v>19</v>
      </c>
      <c r="L60" s="19">
        <v>0</v>
      </c>
      <c r="M60" s="19">
        <v>0</v>
      </c>
      <c r="N60" s="19">
        <v>0</v>
      </c>
    </row>
    <row r="61" spans="2:14" ht="24" customHeight="1">
      <c r="B61" s="41">
        <f t="shared" si="4"/>
        <v>18</v>
      </c>
      <c r="C61" s="41">
        <f t="shared" si="4"/>
        <v>54</v>
      </c>
      <c r="D61" s="15" t="s">
        <v>117</v>
      </c>
      <c r="E61" s="16" t="s">
        <v>61</v>
      </c>
      <c r="F61" s="15" t="s">
        <v>0</v>
      </c>
      <c r="G61" s="26">
        <f t="shared" si="5"/>
        <v>8</v>
      </c>
      <c r="H61" s="18">
        <v>0</v>
      </c>
      <c r="I61" s="18">
        <v>8</v>
      </c>
      <c r="J61" s="18">
        <v>0</v>
      </c>
      <c r="K61" s="18">
        <v>0</v>
      </c>
      <c r="L61" s="19">
        <v>0</v>
      </c>
      <c r="M61" s="19">
        <v>0</v>
      </c>
      <c r="N61" s="19">
        <v>0</v>
      </c>
    </row>
    <row r="62" spans="2:14" ht="24" customHeight="1">
      <c r="B62" s="41">
        <f t="shared" si="4"/>
        <v>19</v>
      </c>
      <c r="C62" s="41">
        <f t="shared" si="4"/>
        <v>55</v>
      </c>
      <c r="D62" s="15" t="s">
        <v>117</v>
      </c>
      <c r="E62" s="16" t="s">
        <v>62</v>
      </c>
      <c r="F62" s="15" t="s">
        <v>0</v>
      </c>
      <c r="G62" s="26">
        <f t="shared" si="5"/>
        <v>3</v>
      </c>
      <c r="H62" s="18">
        <v>0</v>
      </c>
      <c r="I62" s="18">
        <v>3</v>
      </c>
      <c r="J62" s="18">
        <v>0</v>
      </c>
      <c r="K62" s="18">
        <v>0</v>
      </c>
      <c r="L62" s="19">
        <v>0</v>
      </c>
      <c r="M62" s="19">
        <v>0</v>
      </c>
      <c r="N62" s="19">
        <v>0</v>
      </c>
    </row>
    <row r="63" spans="2:14" ht="24" customHeight="1">
      <c r="B63" s="41">
        <f t="shared" si="4"/>
        <v>20</v>
      </c>
      <c r="C63" s="41">
        <f t="shared" si="4"/>
        <v>56</v>
      </c>
      <c r="D63" s="15" t="s">
        <v>117</v>
      </c>
      <c r="E63" s="16" t="s">
        <v>63</v>
      </c>
      <c r="F63" s="15" t="s">
        <v>0</v>
      </c>
      <c r="G63" s="26">
        <f t="shared" si="5"/>
        <v>16</v>
      </c>
      <c r="H63" s="18">
        <v>0</v>
      </c>
      <c r="I63" s="18">
        <v>16</v>
      </c>
      <c r="J63" s="18">
        <v>0</v>
      </c>
      <c r="K63" s="18">
        <v>0</v>
      </c>
      <c r="L63" s="19">
        <v>0</v>
      </c>
      <c r="M63" s="19">
        <v>0</v>
      </c>
      <c r="N63" s="19">
        <v>0</v>
      </c>
    </row>
    <row r="64" spans="2:14" ht="24" customHeight="1">
      <c r="B64" s="41">
        <f t="shared" si="4"/>
        <v>21</v>
      </c>
      <c r="C64" s="41">
        <f t="shared" si="4"/>
        <v>57</v>
      </c>
      <c r="D64" s="15" t="s">
        <v>117</v>
      </c>
      <c r="E64" s="16" t="s">
        <v>64</v>
      </c>
      <c r="F64" s="15" t="s">
        <v>0</v>
      </c>
      <c r="G64" s="26">
        <f t="shared" si="5"/>
        <v>6</v>
      </c>
      <c r="H64" s="18">
        <v>0</v>
      </c>
      <c r="I64" s="18">
        <v>6</v>
      </c>
      <c r="J64" s="18">
        <v>0</v>
      </c>
      <c r="K64" s="18">
        <v>0</v>
      </c>
      <c r="L64" s="19">
        <v>0</v>
      </c>
      <c r="M64" s="19">
        <v>0</v>
      </c>
      <c r="N64" s="19">
        <v>0</v>
      </c>
    </row>
    <row r="65" spans="2:14" ht="24" customHeight="1">
      <c r="B65" s="41">
        <f t="shared" si="4"/>
        <v>22</v>
      </c>
      <c r="C65" s="41">
        <f t="shared" si="4"/>
        <v>58</v>
      </c>
      <c r="D65" s="15" t="s">
        <v>117</v>
      </c>
      <c r="E65" s="16" t="s">
        <v>65</v>
      </c>
      <c r="F65" s="15" t="s">
        <v>0</v>
      </c>
      <c r="G65" s="26">
        <f t="shared" si="5"/>
        <v>5</v>
      </c>
      <c r="H65" s="18">
        <v>0</v>
      </c>
      <c r="I65" s="18">
        <v>0</v>
      </c>
      <c r="J65" s="18">
        <v>0</v>
      </c>
      <c r="K65" s="18">
        <v>0</v>
      </c>
      <c r="L65" s="19">
        <v>0</v>
      </c>
      <c r="M65" s="19">
        <v>5</v>
      </c>
      <c r="N65" s="19">
        <v>0</v>
      </c>
    </row>
    <row r="66" spans="2:14" ht="24" customHeight="1">
      <c r="B66" s="41">
        <f t="shared" si="4"/>
        <v>23</v>
      </c>
      <c r="C66" s="41">
        <f t="shared" si="4"/>
        <v>59</v>
      </c>
      <c r="D66" s="15" t="s">
        <v>117</v>
      </c>
      <c r="E66" s="16" t="s">
        <v>66</v>
      </c>
      <c r="F66" s="15" t="s">
        <v>0</v>
      </c>
      <c r="G66" s="26">
        <f t="shared" si="5"/>
        <v>4</v>
      </c>
      <c r="H66" s="18">
        <v>0</v>
      </c>
      <c r="I66" s="18">
        <v>4</v>
      </c>
      <c r="J66" s="18">
        <v>0</v>
      </c>
      <c r="K66" s="18">
        <v>0</v>
      </c>
      <c r="L66" s="19">
        <v>0</v>
      </c>
      <c r="M66" s="19">
        <v>0</v>
      </c>
      <c r="N66" s="19">
        <v>0</v>
      </c>
    </row>
    <row r="67" spans="2:14" ht="24" customHeight="1">
      <c r="B67" s="41">
        <f t="shared" si="4"/>
        <v>24</v>
      </c>
      <c r="C67" s="41">
        <f t="shared" si="4"/>
        <v>60</v>
      </c>
      <c r="D67" s="15" t="s">
        <v>117</v>
      </c>
      <c r="E67" s="16" t="s">
        <v>67</v>
      </c>
      <c r="F67" s="15" t="s">
        <v>0</v>
      </c>
      <c r="G67" s="26">
        <f t="shared" si="5"/>
        <v>16</v>
      </c>
      <c r="H67" s="18">
        <v>0</v>
      </c>
      <c r="I67" s="18">
        <v>0</v>
      </c>
      <c r="J67" s="18">
        <v>16</v>
      </c>
      <c r="K67" s="18">
        <v>0</v>
      </c>
      <c r="L67" s="19">
        <v>0</v>
      </c>
      <c r="M67" s="19">
        <v>0</v>
      </c>
      <c r="N67" s="19">
        <v>0</v>
      </c>
    </row>
    <row r="68" spans="2:14" ht="24" customHeight="1">
      <c r="B68" s="41">
        <f t="shared" si="4"/>
        <v>25</v>
      </c>
      <c r="C68" s="41">
        <f t="shared" si="4"/>
        <v>61</v>
      </c>
      <c r="D68" s="15" t="s">
        <v>117</v>
      </c>
      <c r="E68" s="16" t="s">
        <v>68</v>
      </c>
      <c r="F68" s="15" t="s">
        <v>0</v>
      </c>
      <c r="G68" s="26">
        <f t="shared" si="5"/>
        <v>2</v>
      </c>
      <c r="H68" s="18">
        <v>0</v>
      </c>
      <c r="I68" s="18">
        <v>0</v>
      </c>
      <c r="J68" s="18">
        <v>2</v>
      </c>
      <c r="K68" s="18">
        <v>0</v>
      </c>
      <c r="L68" s="19">
        <v>0</v>
      </c>
      <c r="M68" s="19">
        <v>0</v>
      </c>
      <c r="N68" s="19">
        <v>0</v>
      </c>
    </row>
    <row r="69" spans="2:14" ht="24" customHeight="1">
      <c r="B69" s="41">
        <f t="shared" si="4"/>
        <v>26</v>
      </c>
      <c r="C69" s="41">
        <f t="shared" si="4"/>
        <v>62</v>
      </c>
      <c r="D69" s="15" t="s">
        <v>117</v>
      </c>
      <c r="E69" s="16" t="s">
        <v>69</v>
      </c>
      <c r="F69" s="15" t="s">
        <v>0</v>
      </c>
      <c r="G69" s="26">
        <f t="shared" si="5"/>
        <v>19</v>
      </c>
      <c r="H69" s="18">
        <v>0</v>
      </c>
      <c r="I69" s="18">
        <v>0</v>
      </c>
      <c r="J69" s="18">
        <v>0</v>
      </c>
      <c r="K69" s="18">
        <v>19</v>
      </c>
      <c r="L69" s="19">
        <v>0</v>
      </c>
      <c r="M69" s="19">
        <v>0</v>
      </c>
      <c r="N69" s="19">
        <v>0</v>
      </c>
    </row>
    <row r="70" spans="2:14" ht="24" customHeight="1">
      <c r="B70" s="41">
        <f t="shared" si="4"/>
        <v>27</v>
      </c>
      <c r="C70" s="41">
        <f t="shared" si="4"/>
        <v>63</v>
      </c>
      <c r="D70" s="15" t="s">
        <v>117</v>
      </c>
      <c r="E70" s="16" t="s">
        <v>70</v>
      </c>
      <c r="F70" s="15" t="s">
        <v>0</v>
      </c>
      <c r="G70" s="26">
        <f t="shared" si="5"/>
        <v>19</v>
      </c>
      <c r="H70" s="18">
        <v>0</v>
      </c>
      <c r="I70" s="18">
        <v>0</v>
      </c>
      <c r="J70" s="18">
        <v>0</v>
      </c>
      <c r="K70" s="18">
        <v>19</v>
      </c>
      <c r="L70" s="19">
        <v>0</v>
      </c>
      <c r="M70" s="19">
        <v>0</v>
      </c>
      <c r="N70" s="19">
        <v>0</v>
      </c>
    </row>
    <row r="71" spans="2:14" ht="24" customHeight="1">
      <c r="B71" s="41">
        <f t="shared" si="4"/>
        <v>28</v>
      </c>
      <c r="C71" s="41">
        <f t="shared" si="4"/>
        <v>64</v>
      </c>
      <c r="D71" s="15" t="s">
        <v>117</v>
      </c>
      <c r="E71" s="16" t="s">
        <v>71</v>
      </c>
      <c r="F71" s="15" t="s">
        <v>0</v>
      </c>
      <c r="G71" s="26">
        <f t="shared" si="5"/>
        <v>4</v>
      </c>
      <c r="H71" s="18">
        <v>0</v>
      </c>
      <c r="I71" s="18">
        <v>4</v>
      </c>
      <c r="J71" s="18">
        <v>0</v>
      </c>
      <c r="K71" s="18">
        <v>0</v>
      </c>
      <c r="L71" s="19">
        <v>0</v>
      </c>
      <c r="M71" s="19">
        <v>0</v>
      </c>
      <c r="N71" s="19">
        <v>0</v>
      </c>
    </row>
    <row r="72" spans="2:14" ht="24" customHeight="1">
      <c r="B72" s="41">
        <f t="shared" si="4"/>
        <v>29</v>
      </c>
      <c r="C72" s="41">
        <f t="shared" si="4"/>
        <v>65</v>
      </c>
      <c r="D72" s="15" t="s">
        <v>117</v>
      </c>
      <c r="E72" s="16" t="s">
        <v>72</v>
      </c>
      <c r="F72" s="15" t="s">
        <v>0</v>
      </c>
      <c r="G72" s="26">
        <f t="shared" si="5"/>
        <v>17</v>
      </c>
      <c r="H72" s="18">
        <v>0</v>
      </c>
      <c r="I72" s="18">
        <v>17</v>
      </c>
      <c r="J72" s="18">
        <v>0</v>
      </c>
      <c r="K72" s="18">
        <v>0</v>
      </c>
      <c r="L72" s="19">
        <v>0</v>
      </c>
      <c r="M72" s="19">
        <v>0</v>
      </c>
      <c r="N72" s="19">
        <v>0</v>
      </c>
    </row>
    <row r="73" spans="2:14" ht="24" customHeight="1">
      <c r="B73" s="41">
        <f t="shared" si="4"/>
        <v>30</v>
      </c>
      <c r="C73" s="41">
        <f t="shared" si="4"/>
        <v>66</v>
      </c>
      <c r="D73" s="15" t="s">
        <v>117</v>
      </c>
      <c r="E73" s="16" t="s">
        <v>73</v>
      </c>
      <c r="F73" s="15" t="s">
        <v>0</v>
      </c>
      <c r="G73" s="26">
        <f t="shared" si="5"/>
        <v>10</v>
      </c>
      <c r="H73" s="18">
        <v>0</v>
      </c>
      <c r="I73" s="18">
        <v>10</v>
      </c>
      <c r="J73" s="18">
        <v>0</v>
      </c>
      <c r="K73" s="18">
        <v>0</v>
      </c>
      <c r="L73" s="19">
        <v>0</v>
      </c>
      <c r="M73" s="19">
        <v>0</v>
      </c>
      <c r="N73" s="19">
        <v>0</v>
      </c>
    </row>
    <row r="74" spans="2:14" ht="24" customHeight="1">
      <c r="B74" s="41">
        <f t="shared" si="4"/>
        <v>31</v>
      </c>
      <c r="C74" s="41">
        <f t="shared" si="4"/>
        <v>67</v>
      </c>
      <c r="D74" s="15" t="s">
        <v>117</v>
      </c>
      <c r="E74" s="16" t="s">
        <v>74</v>
      </c>
      <c r="F74" s="15" t="s">
        <v>0</v>
      </c>
      <c r="G74" s="26">
        <f t="shared" si="5"/>
        <v>19</v>
      </c>
      <c r="H74" s="18">
        <v>0</v>
      </c>
      <c r="I74" s="18">
        <v>19</v>
      </c>
      <c r="J74" s="18">
        <v>0</v>
      </c>
      <c r="K74" s="18">
        <v>0</v>
      </c>
      <c r="L74" s="19">
        <v>0</v>
      </c>
      <c r="M74" s="19">
        <v>0</v>
      </c>
      <c r="N74" s="19">
        <v>0</v>
      </c>
    </row>
    <row r="75" spans="2:14" ht="24" customHeight="1">
      <c r="B75" s="41">
        <f t="shared" si="4"/>
        <v>32</v>
      </c>
      <c r="C75" s="41">
        <f t="shared" si="4"/>
        <v>68</v>
      </c>
      <c r="D75" s="15" t="s">
        <v>117</v>
      </c>
      <c r="E75" s="16" t="s">
        <v>75</v>
      </c>
      <c r="F75" s="15" t="s">
        <v>0</v>
      </c>
      <c r="G75" s="26">
        <f t="shared" si="5"/>
        <v>19</v>
      </c>
      <c r="H75" s="18">
        <v>0</v>
      </c>
      <c r="I75" s="18">
        <v>19</v>
      </c>
      <c r="J75" s="18">
        <v>0</v>
      </c>
      <c r="K75" s="18">
        <v>0</v>
      </c>
      <c r="L75" s="19">
        <v>0</v>
      </c>
      <c r="M75" s="19">
        <v>0</v>
      </c>
      <c r="N75" s="19">
        <v>0</v>
      </c>
    </row>
    <row r="76" spans="2:14" ht="24" customHeight="1">
      <c r="B76" s="41">
        <f t="shared" si="4"/>
        <v>33</v>
      </c>
      <c r="C76" s="41">
        <f t="shared" si="4"/>
        <v>69</v>
      </c>
      <c r="D76" s="15" t="s">
        <v>117</v>
      </c>
      <c r="E76" s="16" t="s">
        <v>76</v>
      </c>
      <c r="F76" s="15" t="s">
        <v>1</v>
      </c>
      <c r="G76" s="26">
        <f t="shared" si="5"/>
        <v>5</v>
      </c>
      <c r="H76" s="18">
        <v>0</v>
      </c>
      <c r="I76" s="18">
        <v>5</v>
      </c>
      <c r="J76" s="18">
        <v>0</v>
      </c>
      <c r="K76" s="18">
        <v>0</v>
      </c>
      <c r="L76" s="19">
        <v>0</v>
      </c>
      <c r="M76" s="19">
        <v>0</v>
      </c>
      <c r="N76" s="19">
        <v>0</v>
      </c>
    </row>
    <row r="77" spans="2:14" ht="24" customHeight="1">
      <c r="B77" s="41">
        <f t="shared" si="4"/>
        <v>34</v>
      </c>
      <c r="C77" s="41">
        <f t="shared" si="4"/>
        <v>70</v>
      </c>
      <c r="D77" s="15" t="s">
        <v>117</v>
      </c>
      <c r="E77" s="16" t="s">
        <v>77</v>
      </c>
      <c r="F77" s="15" t="s">
        <v>1</v>
      </c>
      <c r="G77" s="26">
        <f t="shared" si="5"/>
        <v>19</v>
      </c>
      <c r="H77" s="18">
        <v>0</v>
      </c>
      <c r="I77" s="18">
        <v>19</v>
      </c>
      <c r="J77" s="18">
        <v>0</v>
      </c>
      <c r="K77" s="18">
        <v>0</v>
      </c>
      <c r="L77" s="19">
        <v>0</v>
      </c>
      <c r="M77" s="19">
        <v>0</v>
      </c>
      <c r="N77" s="19">
        <v>0</v>
      </c>
    </row>
    <row r="78" spans="2:14" ht="24" customHeight="1">
      <c r="B78" s="41">
        <f t="shared" si="4"/>
        <v>35</v>
      </c>
      <c r="C78" s="41">
        <f t="shared" si="4"/>
        <v>71</v>
      </c>
      <c r="D78" s="15" t="s">
        <v>117</v>
      </c>
      <c r="E78" s="16" t="s">
        <v>78</v>
      </c>
      <c r="F78" s="15" t="s">
        <v>1</v>
      </c>
      <c r="G78" s="26">
        <f t="shared" si="5"/>
        <v>3</v>
      </c>
      <c r="H78" s="18">
        <v>0</v>
      </c>
      <c r="I78" s="18">
        <v>3</v>
      </c>
      <c r="J78" s="18">
        <v>0</v>
      </c>
      <c r="K78" s="18">
        <v>0</v>
      </c>
      <c r="L78" s="19">
        <v>0</v>
      </c>
      <c r="M78" s="19">
        <v>0</v>
      </c>
      <c r="N78" s="19">
        <v>0</v>
      </c>
    </row>
    <row r="79" spans="2:14" ht="24" customHeight="1">
      <c r="B79" s="41">
        <f t="shared" si="4"/>
        <v>36</v>
      </c>
      <c r="C79" s="41">
        <f t="shared" si="4"/>
        <v>72</v>
      </c>
      <c r="D79" s="15" t="s">
        <v>117</v>
      </c>
      <c r="E79" s="16" t="s">
        <v>79</v>
      </c>
      <c r="F79" s="15" t="s">
        <v>1</v>
      </c>
      <c r="G79" s="26">
        <f t="shared" si="5"/>
        <v>2</v>
      </c>
      <c r="H79" s="18">
        <v>0</v>
      </c>
      <c r="I79" s="18">
        <v>2</v>
      </c>
      <c r="J79" s="18">
        <v>0</v>
      </c>
      <c r="K79" s="18">
        <v>0</v>
      </c>
      <c r="L79" s="19">
        <v>0</v>
      </c>
      <c r="M79" s="19">
        <v>0</v>
      </c>
      <c r="N79" s="19">
        <v>0</v>
      </c>
    </row>
    <row r="80" spans="2:14" ht="24" customHeight="1">
      <c r="B80" s="41">
        <f t="shared" si="4"/>
        <v>37</v>
      </c>
      <c r="C80" s="41">
        <f t="shared" si="4"/>
        <v>73</v>
      </c>
      <c r="D80" s="15" t="s">
        <v>117</v>
      </c>
      <c r="E80" s="16" t="s">
        <v>80</v>
      </c>
      <c r="F80" s="15" t="s">
        <v>2</v>
      </c>
      <c r="G80" s="26">
        <f t="shared" si="5"/>
        <v>8</v>
      </c>
      <c r="H80" s="18">
        <v>0</v>
      </c>
      <c r="I80" s="18">
        <v>0</v>
      </c>
      <c r="J80" s="18">
        <v>8</v>
      </c>
      <c r="K80" s="18">
        <v>0</v>
      </c>
      <c r="L80" s="19">
        <v>0</v>
      </c>
      <c r="M80" s="19">
        <v>0</v>
      </c>
      <c r="N80" s="19">
        <v>0</v>
      </c>
    </row>
    <row r="81" spans="2:14" ht="24" customHeight="1">
      <c r="B81" s="41">
        <f t="shared" si="4"/>
        <v>38</v>
      </c>
      <c r="C81" s="41">
        <f t="shared" si="4"/>
        <v>74</v>
      </c>
      <c r="D81" s="15" t="s">
        <v>117</v>
      </c>
      <c r="E81" s="16" t="s">
        <v>81</v>
      </c>
      <c r="F81" s="15" t="s">
        <v>2</v>
      </c>
      <c r="G81" s="26">
        <f t="shared" si="5"/>
        <v>19</v>
      </c>
      <c r="H81" s="18">
        <v>0</v>
      </c>
      <c r="I81" s="18">
        <v>19</v>
      </c>
      <c r="J81" s="18">
        <v>0</v>
      </c>
      <c r="K81" s="18">
        <v>0</v>
      </c>
      <c r="L81" s="19">
        <v>0</v>
      </c>
      <c r="M81" s="19">
        <v>0</v>
      </c>
      <c r="N81" s="19">
        <v>0</v>
      </c>
    </row>
    <row r="82" spans="2:14" ht="24" customHeight="1">
      <c r="B82" s="41">
        <f t="shared" si="4"/>
        <v>39</v>
      </c>
      <c r="C82" s="41">
        <f t="shared" si="4"/>
        <v>75</v>
      </c>
      <c r="D82" s="15" t="s">
        <v>117</v>
      </c>
      <c r="E82" s="16" t="s">
        <v>82</v>
      </c>
      <c r="F82" s="15" t="s">
        <v>2</v>
      </c>
      <c r="G82" s="26">
        <f t="shared" si="5"/>
        <v>19</v>
      </c>
      <c r="H82" s="18">
        <v>0</v>
      </c>
      <c r="I82" s="18">
        <v>0</v>
      </c>
      <c r="J82" s="18">
        <v>19</v>
      </c>
      <c r="K82" s="18">
        <v>0</v>
      </c>
      <c r="L82" s="19">
        <v>0</v>
      </c>
      <c r="M82" s="19">
        <v>0</v>
      </c>
      <c r="N82" s="19">
        <v>0</v>
      </c>
    </row>
    <row r="83" spans="2:14" ht="24" customHeight="1">
      <c r="B83" s="41">
        <f t="shared" si="4"/>
        <v>40</v>
      </c>
      <c r="C83" s="41">
        <f t="shared" si="4"/>
        <v>76</v>
      </c>
      <c r="D83" s="15" t="s">
        <v>117</v>
      </c>
      <c r="E83" s="16" t="s">
        <v>83</v>
      </c>
      <c r="F83" s="15" t="s">
        <v>2</v>
      </c>
      <c r="G83" s="26">
        <f t="shared" si="5"/>
        <v>19</v>
      </c>
      <c r="H83" s="18">
        <v>0</v>
      </c>
      <c r="I83" s="18">
        <v>0</v>
      </c>
      <c r="J83" s="18">
        <v>19</v>
      </c>
      <c r="K83" s="18">
        <v>0</v>
      </c>
      <c r="L83" s="19">
        <v>0</v>
      </c>
      <c r="M83" s="19">
        <v>0</v>
      </c>
      <c r="N83" s="19">
        <v>0</v>
      </c>
    </row>
    <row r="84" spans="2:14" ht="24" customHeight="1">
      <c r="B84" s="41">
        <f t="shared" si="4"/>
        <v>41</v>
      </c>
      <c r="C84" s="41">
        <f t="shared" si="4"/>
        <v>77</v>
      </c>
      <c r="D84" s="15" t="s">
        <v>117</v>
      </c>
      <c r="E84" s="16" t="s">
        <v>84</v>
      </c>
      <c r="F84" s="15" t="s">
        <v>2</v>
      </c>
      <c r="G84" s="26">
        <f t="shared" si="5"/>
        <v>4</v>
      </c>
      <c r="H84" s="18">
        <v>0</v>
      </c>
      <c r="I84" s="18">
        <v>4</v>
      </c>
      <c r="J84" s="18">
        <v>0</v>
      </c>
      <c r="K84" s="18">
        <v>0</v>
      </c>
      <c r="L84" s="19">
        <v>0</v>
      </c>
      <c r="M84" s="19">
        <v>0</v>
      </c>
      <c r="N84" s="19">
        <v>0</v>
      </c>
    </row>
    <row r="85" spans="2:14" ht="24" customHeight="1">
      <c r="B85" s="41">
        <f t="shared" si="4"/>
        <v>42</v>
      </c>
      <c r="C85" s="41">
        <f t="shared" si="4"/>
        <v>78</v>
      </c>
      <c r="D85" s="15" t="s">
        <v>117</v>
      </c>
      <c r="E85" s="16" t="s">
        <v>85</v>
      </c>
      <c r="F85" s="15" t="s">
        <v>2</v>
      </c>
      <c r="G85" s="26">
        <f t="shared" si="5"/>
        <v>19</v>
      </c>
      <c r="H85" s="18">
        <v>0</v>
      </c>
      <c r="I85" s="18">
        <v>0</v>
      </c>
      <c r="J85" s="18">
        <v>0</v>
      </c>
      <c r="K85" s="18">
        <v>19</v>
      </c>
      <c r="L85" s="19">
        <v>0</v>
      </c>
      <c r="M85" s="19">
        <v>0</v>
      </c>
      <c r="N85" s="19">
        <v>0</v>
      </c>
    </row>
    <row r="86" spans="2:14" ht="24" customHeight="1">
      <c r="B86" s="41">
        <f t="shared" si="4"/>
        <v>43</v>
      </c>
      <c r="C86" s="41">
        <f t="shared" si="4"/>
        <v>79</v>
      </c>
      <c r="D86" s="15" t="s">
        <v>117</v>
      </c>
      <c r="E86" s="16" t="s">
        <v>86</v>
      </c>
      <c r="F86" s="15" t="s">
        <v>2</v>
      </c>
      <c r="G86" s="26">
        <f t="shared" si="5"/>
        <v>8</v>
      </c>
      <c r="H86" s="18">
        <v>0</v>
      </c>
      <c r="I86" s="18">
        <v>8</v>
      </c>
      <c r="J86" s="18">
        <v>0</v>
      </c>
      <c r="K86" s="18">
        <v>0</v>
      </c>
      <c r="L86" s="19">
        <v>0</v>
      </c>
      <c r="M86" s="19">
        <v>0</v>
      </c>
      <c r="N86" s="19">
        <v>0</v>
      </c>
    </row>
    <row r="87" spans="2:14" ht="24" customHeight="1">
      <c r="B87" s="41">
        <f t="shared" si="4"/>
        <v>44</v>
      </c>
      <c r="C87" s="41">
        <f t="shared" si="4"/>
        <v>80</v>
      </c>
      <c r="D87" s="15" t="s">
        <v>117</v>
      </c>
      <c r="E87" s="16" t="s">
        <v>87</v>
      </c>
      <c r="F87" s="15" t="s">
        <v>2</v>
      </c>
      <c r="G87" s="26">
        <f t="shared" si="5"/>
        <v>19</v>
      </c>
      <c r="H87" s="18">
        <v>0</v>
      </c>
      <c r="I87" s="18">
        <v>0</v>
      </c>
      <c r="J87" s="18">
        <v>0</v>
      </c>
      <c r="K87" s="18">
        <v>19</v>
      </c>
      <c r="L87" s="19">
        <v>0</v>
      </c>
      <c r="M87" s="19">
        <v>0</v>
      </c>
      <c r="N87" s="19">
        <v>0</v>
      </c>
    </row>
    <row r="88" spans="2:14" ht="24" customHeight="1">
      <c r="B88" s="41">
        <f t="shared" si="4"/>
        <v>45</v>
      </c>
      <c r="C88" s="41">
        <f t="shared" si="4"/>
        <v>81</v>
      </c>
      <c r="D88" s="15" t="s">
        <v>117</v>
      </c>
      <c r="E88" s="16" t="s">
        <v>88</v>
      </c>
      <c r="F88" s="15" t="s">
        <v>2</v>
      </c>
      <c r="G88" s="26">
        <f t="shared" si="5"/>
        <v>8</v>
      </c>
      <c r="H88" s="18">
        <v>0</v>
      </c>
      <c r="I88" s="18">
        <v>8</v>
      </c>
      <c r="J88" s="18">
        <v>0</v>
      </c>
      <c r="K88" s="18">
        <v>0</v>
      </c>
      <c r="L88" s="19">
        <v>0</v>
      </c>
      <c r="M88" s="19">
        <v>0</v>
      </c>
      <c r="N88" s="19">
        <v>0</v>
      </c>
    </row>
    <row r="89" spans="2:14" ht="24" customHeight="1">
      <c r="B89" s="41">
        <f t="shared" si="4"/>
        <v>46</v>
      </c>
      <c r="C89" s="41">
        <f t="shared" si="4"/>
        <v>82</v>
      </c>
      <c r="D89" s="15" t="s">
        <v>117</v>
      </c>
      <c r="E89" s="16" t="s">
        <v>89</v>
      </c>
      <c r="F89" s="15" t="s">
        <v>2</v>
      </c>
      <c r="G89" s="26">
        <f t="shared" si="5"/>
        <v>18</v>
      </c>
      <c r="H89" s="18">
        <v>0</v>
      </c>
      <c r="I89" s="18">
        <v>18</v>
      </c>
      <c r="J89" s="18">
        <v>0</v>
      </c>
      <c r="K89" s="18">
        <v>0</v>
      </c>
      <c r="L89" s="19">
        <v>0</v>
      </c>
      <c r="M89" s="19">
        <v>0</v>
      </c>
      <c r="N89" s="19">
        <v>0</v>
      </c>
    </row>
    <row r="90" spans="2:14" ht="24" customHeight="1">
      <c r="B90" s="41">
        <f t="shared" si="4"/>
        <v>47</v>
      </c>
      <c r="C90" s="41">
        <f t="shared" si="4"/>
        <v>83</v>
      </c>
      <c r="D90" s="15" t="s">
        <v>117</v>
      </c>
      <c r="E90" s="16" t="s">
        <v>90</v>
      </c>
      <c r="F90" s="15" t="s">
        <v>40</v>
      </c>
      <c r="G90" s="26">
        <f t="shared" si="5"/>
        <v>5</v>
      </c>
      <c r="H90" s="18">
        <v>0</v>
      </c>
      <c r="I90" s="18">
        <v>5</v>
      </c>
      <c r="J90" s="18">
        <v>0</v>
      </c>
      <c r="K90" s="18">
        <v>0</v>
      </c>
      <c r="L90" s="19">
        <v>0</v>
      </c>
      <c r="M90" s="19">
        <v>0</v>
      </c>
      <c r="N90" s="19">
        <v>0</v>
      </c>
    </row>
    <row r="91" spans="2:14" ht="24" customHeight="1">
      <c r="B91" s="41">
        <f t="shared" si="4"/>
        <v>48</v>
      </c>
      <c r="C91" s="41">
        <f t="shared" si="4"/>
        <v>84</v>
      </c>
      <c r="D91" s="15" t="s">
        <v>117</v>
      </c>
      <c r="E91" s="16" t="s">
        <v>91</v>
      </c>
      <c r="F91" s="15" t="s">
        <v>40</v>
      </c>
      <c r="G91" s="26">
        <f t="shared" si="5"/>
        <v>19</v>
      </c>
      <c r="H91" s="18">
        <v>0</v>
      </c>
      <c r="I91" s="18">
        <v>0</v>
      </c>
      <c r="J91" s="18">
        <v>0</v>
      </c>
      <c r="K91" s="18">
        <v>19</v>
      </c>
      <c r="L91" s="19">
        <v>0</v>
      </c>
      <c r="M91" s="19">
        <v>0</v>
      </c>
      <c r="N91" s="19">
        <v>0</v>
      </c>
    </row>
    <row r="92" spans="2:14" ht="24" customHeight="1">
      <c r="B92" s="41">
        <f t="shared" si="4"/>
        <v>49</v>
      </c>
      <c r="C92" s="41">
        <f t="shared" si="4"/>
        <v>85</v>
      </c>
      <c r="D92" s="15" t="s">
        <v>117</v>
      </c>
      <c r="E92" s="16" t="s">
        <v>92</v>
      </c>
      <c r="F92" s="15" t="s">
        <v>40</v>
      </c>
      <c r="G92" s="26">
        <f t="shared" si="5"/>
        <v>4</v>
      </c>
      <c r="H92" s="18">
        <v>0</v>
      </c>
      <c r="I92" s="18">
        <v>0</v>
      </c>
      <c r="J92" s="18">
        <v>4</v>
      </c>
      <c r="K92" s="18">
        <v>0</v>
      </c>
      <c r="L92" s="19">
        <v>0</v>
      </c>
      <c r="M92" s="19">
        <v>0</v>
      </c>
      <c r="N92" s="19">
        <v>0</v>
      </c>
    </row>
    <row r="93" spans="2:14" ht="24" customHeight="1">
      <c r="B93" s="41">
        <f t="shared" si="4"/>
        <v>50</v>
      </c>
      <c r="C93" s="41">
        <f t="shared" si="4"/>
        <v>86</v>
      </c>
      <c r="D93" s="15" t="s">
        <v>117</v>
      </c>
      <c r="E93" s="16" t="s">
        <v>93</v>
      </c>
      <c r="F93" s="15" t="s">
        <v>41</v>
      </c>
      <c r="G93" s="26">
        <f t="shared" si="5"/>
        <v>15</v>
      </c>
      <c r="H93" s="18">
        <v>0</v>
      </c>
      <c r="I93" s="18">
        <v>0</v>
      </c>
      <c r="J93" s="18">
        <v>0</v>
      </c>
      <c r="K93" s="18">
        <v>15</v>
      </c>
      <c r="L93" s="19">
        <v>0</v>
      </c>
      <c r="M93" s="19">
        <v>0</v>
      </c>
      <c r="N93" s="19">
        <v>0</v>
      </c>
    </row>
    <row r="94" spans="2:14" ht="24" customHeight="1">
      <c r="B94" s="41">
        <f t="shared" si="4"/>
        <v>51</v>
      </c>
      <c r="C94" s="41">
        <f t="shared" si="4"/>
        <v>87</v>
      </c>
      <c r="D94" s="15" t="s">
        <v>117</v>
      </c>
      <c r="E94" s="16" t="s">
        <v>94</v>
      </c>
      <c r="F94" s="15" t="s">
        <v>42</v>
      </c>
      <c r="G94" s="26">
        <f t="shared" si="5"/>
        <v>6</v>
      </c>
      <c r="H94" s="18">
        <v>0</v>
      </c>
      <c r="I94" s="18">
        <v>6</v>
      </c>
      <c r="J94" s="18">
        <v>0</v>
      </c>
      <c r="K94" s="18">
        <v>0</v>
      </c>
      <c r="L94" s="19">
        <v>0</v>
      </c>
      <c r="M94" s="19">
        <v>0</v>
      </c>
      <c r="N94" s="19">
        <v>0</v>
      </c>
    </row>
    <row r="95" spans="2:14" ht="24" customHeight="1">
      <c r="B95" s="41">
        <f t="shared" si="4"/>
        <v>52</v>
      </c>
      <c r="C95" s="41">
        <f t="shared" si="4"/>
        <v>88</v>
      </c>
      <c r="D95" s="15" t="s">
        <v>117</v>
      </c>
      <c r="E95" s="16" t="s">
        <v>95</v>
      </c>
      <c r="F95" s="15" t="s">
        <v>42</v>
      </c>
      <c r="G95" s="26">
        <f t="shared" si="5"/>
        <v>1</v>
      </c>
      <c r="H95" s="18">
        <v>0</v>
      </c>
      <c r="I95" s="18">
        <v>1</v>
      </c>
      <c r="J95" s="18">
        <v>0</v>
      </c>
      <c r="K95" s="18">
        <v>0</v>
      </c>
      <c r="L95" s="19">
        <v>0</v>
      </c>
      <c r="M95" s="19">
        <v>0</v>
      </c>
      <c r="N95" s="19">
        <v>0</v>
      </c>
    </row>
    <row r="96" spans="2:14" ht="24" customHeight="1">
      <c r="B96" s="41">
        <f t="shared" si="4"/>
        <v>53</v>
      </c>
      <c r="C96" s="41">
        <f t="shared" si="4"/>
        <v>89</v>
      </c>
      <c r="D96" s="15" t="s">
        <v>117</v>
      </c>
      <c r="E96" s="16" t="s">
        <v>96</v>
      </c>
      <c r="F96" s="15" t="s">
        <v>4</v>
      </c>
      <c r="G96" s="26">
        <f t="shared" si="5"/>
        <v>16</v>
      </c>
      <c r="H96" s="18">
        <v>0</v>
      </c>
      <c r="I96" s="18">
        <v>0</v>
      </c>
      <c r="J96" s="18">
        <v>0</v>
      </c>
      <c r="K96" s="18">
        <v>0</v>
      </c>
      <c r="L96" s="19">
        <v>16</v>
      </c>
      <c r="M96" s="19">
        <v>0</v>
      </c>
      <c r="N96" s="19">
        <v>0</v>
      </c>
    </row>
    <row r="97" spans="2:14" ht="24" customHeight="1">
      <c r="B97" s="41">
        <f t="shared" si="4"/>
        <v>54</v>
      </c>
      <c r="C97" s="41">
        <f t="shared" si="4"/>
        <v>90</v>
      </c>
      <c r="D97" s="15" t="s">
        <v>117</v>
      </c>
      <c r="E97" s="16" t="s">
        <v>97</v>
      </c>
      <c r="F97" s="15" t="s">
        <v>4</v>
      </c>
      <c r="G97" s="26">
        <f t="shared" si="5"/>
        <v>10</v>
      </c>
      <c r="H97" s="18">
        <v>0</v>
      </c>
      <c r="I97" s="18">
        <v>10</v>
      </c>
      <c r="J97" s="18">
        <v>0</v>
      </c>
      <c r="K97" s="18">
        <v>0</v>
      </c>
      <c r="L97" s="19">
        <v>0</v>
      </c>
      <c r="M97" s="19">
        <v>0</v>
      </c>
      <c r="N97" s="19">
        <v>0</v>
      </c>
    </row>
    <row r="98" spans="2:14" ht="24" customHeight="1">
      <c r="B98" s="41">
        <f t="shared" si="4"/>
        <v>55</v>
      </c>
      <c r="C98" s="41">
        <f t="shared" si="4"/>
        <v>91</v>
      </c>
      <c r="D98" s="15" t="s">
        <v>117</v>
      </c>
      <c r="E98" s="16" t="s">
        <v>98</v>
      </c>
      <c r="F98" s="15" t="s">
        <v>4</v>
      </c>
      <c r="G98" s="26">
        <f t="shared" si="5"/>
        <v>18</v>
      </c>
      <c r="H98" s="18">
        <v>0</v>
      </c>
      <c r="I98" s="18">
        <v>0</v>
      </c>
      <c r="J98" s="18">
        <v>0</v>
      </c>
      <c r="K98" s="18">
        <v>18</v>
      </c>
      <c r="L98" s="19">
        <v>0</v>
      </c>
      <c r="M98" s="19">
        <v>0</v>
      </c>
      <c r="N98" s="19">
        <v>0</v>
      </c>
    </row>
    <row r="99" spans="2:14" ht="24" customHeight="1">
      <c r="B99" s="41">
        <f t="shared" si="4"/>
        <v>56</v>
      </c>
      <c r="C99" s="41">
        <f t="shared" si="4"/>
        <v>92</v>
      </c>
      <c r="D99" s="15" t="s">
        <v>117</v>
      </c>
      <c r="E99" s="16" t="s">
        <v>99</v>
      </c>
      <c r="F99" s="15" t="s">
        <v>43</v>
      </c>
      <c r="G99" s="26">
        <f t="shared" si="5"/>
        <v>18</v>
      </c>
      <c r="H99" s="18">
        <v>0</v>
      </c>
      <c r="I99" s="18">
        <v>0</v>
      </c>
      <c r="J99" s="18">
        <v>0</v>
      </c>
      <c r="K99" s="18">
        <v>18</v>
      </c>
      <c r="L99" s="19">
        <v>0</v>
      </c>
      <c r="M99" s="19">
        <v>0</v>
      </c>
      <c r="N99" s="19">
        <v>0</v>
      </c>
    </row>
    <row r="100" spans="2:14" ht="24" customHeight="1">
      <c r="B100" s="41">
        <f t="shared" si="4"/>
        <v>57</v>
      </c>
      <c r="C100" s="41">
        <f t="shared" si="4"/>
        <v>93</v>
      </c>
      <c r="D100" s="15" t="s">
        <v>117</v>
      </c>
      <c r="E100" s="16" t="s">
        <v>100</v>
      </c>
      <c r="F100" s="15" t="s">
        <v>43</v>
      </c>
      <c r="G100" s="26">
        <f t="shared" si="5"/>
        <v>17</v>
      </c>
      <c r="H100" s="18">
        <v>0</v>
      </c>
      <c r="I100" s="18">
        <v>17</v>
      </c>
      <c r="J100" s="18">
        <v>0</v>
      </c>
      <c r="K100" s="18">
        <v>0</v>
      </c>
      <c r="L100" s="19">
        <v>0</v>
      </c>
      <c r="M100" s="19">
        <v>0</v>
      </c>
      <c r="N100" s="19">
        <v>0</v>
      </c>
    </row>
    <row r="101" spans="2:14" ht="24" customHeight="1">
      <c r="B101" s="41">
        <f t="shared" si="4"/>
        <v>58</v>
      </c>
      <c r="C101" s="41">
        <f t="shared" si="4"/>
        <v>94</v>
      </c>
      <c r="D101" s="15" t="s">
        <v>117</v>
      </c>
      <c r="E101" s="16" t="s">
        <v>101</v>
      </c>
      <c r="F101" s="15" t="s">
        <v>43</v>
      </c>
      <c r="G101" s="26">
        <f t="shared" si="5"/>
        <v>19</v>
      </c>
      <c r="H101" s="18">
        <v>0</v>
      </c>
      <c r="I101" s="18">
        <v>0</v>
      </c>
      <c r="J101" s="18">
        <v>0</v>
      </c>
      <c r="K101" s="18">
        <v>0</v>
      </c>
      <c r="L101" s="19">
        <v>19</v>
      </c>
      <c r="M101" s="19">
        <v>0</v>
      </c>
      <c r="N101" s="19">
        <v>0</v>
      </c>
    </row>
    <row r="102" spans="2:14" ht="24" customHeight="1" thickBot="1">
      <c r="B102" s="41">
        <f t="shared" si="4"/>
        <v>59</v>
      </c>
      <c r="C102" s="41">
        <f t="shared" si="4"/>
        <v>95</v>
      </c>
      <c r="D102" s="29" t="s">
        <v>117</v>
      </c>
      <c r="E102" s="30" t="s">
        <v>102</v>
      </c>
      <c r="F102" s="29" t="s">
        <v>43</v>
      </c>
      <c r="G102" s="26">
        <f t="shared" si="5"/>
        <v>19</v>
      </c>
      <c r="H102" s="31">
        <v>0</v>
      </c>
      <c r="I102" s="31">
        <v>19</v>
      </c>
      <c r="J102" s="31">
        <v>0</v>
      </c>
      <c r="K102" s="31">
        <v>0</v>
      </c>
      <c r="L102" s="32">
        <v>0</v>
      </c>
      <c r="M102" s="32">
        <v>0</v>
      </c>
      <c r="N102" s="32">
        <v>0</v>
      </c>
    </row>
    <row r="103" spans="2:14" s="33" customFormat="1" ht="24" customHeight="1" thickBot="1">
      <c r="B103" s="43"/>
      <c r="C103" s="43"/>
      <c r="D103" s="53" t="s">
        <v>119</v>
      </c>
      <c r="E103" s="54"/>
      <c r="F103" s="55"/>
      <c r="G103" s="37">
        <f>SUM(G44:G102)</f>
        <v>687</v>
      </c>
      <c r="H103" s="37">
        <f t="shared" ref="H103:N103" si="6">SUM(H44:H102)</f>
        <v>0</v>
      </c>
      <c r="I103" s="37">
        <f t="shared" si="6"/>
        <v>354</v>
      </c>
      <c r="J103" s="37">
        <f t="shared" si="6"/>
        <v>91</v>
      </c>
      <c r="K103" s="37">
        <f t="shared" si="6"/>
        <v>165</v>
      </c>
      <c r="L103" s="37">
        <f t="shared" si="6"/>
        <v>72</v>
      </c>
      <c r="M103" s="37">
        <f t="shared" si="6"/>
        <v>5</v>
      </c>
      <c r="N103" s="34">
        <f t="shared" si="6"/>
        <v>0</v>
      </c>
    </row>
    <row r="104" spans="2:14" s="35" customFormat="1" ht="24" customHeight="1">
      <c r="B104" s="44"/>
      <c r="C104" s="44"/>
      <c r="D104" s="56" t="s">
        <v>120</v>
      </c>
      <c r="E104" s="57"/>
      <c r="F104" s="58"/>
      <c r="G104" s="38">
        <f>G43+G103</f>
        <v>7894</v>
      </c>
      <c r="H104" s="38">
        <f t="shared" ref="H104:N104" si="7">H43+H103</f>
        <v>1545</v>
      </c>
      <c r="I104" s="38">
        <f t="shared" si="7"/>
        <v>3063</v>
      </c>
      <c r="J104" s="38">
        <f t="shared" si="7"/>
        <v>1322</v>
      </c>
      <c r="K104" s="38">
        <f t="shared" si="7"/>
        <v>1464</v>
      </c>
      <c r="L104" s="38">
        <f t="shared" si="7"/>
        <v>196</v>
      </c>
      <c r="M104" s="38">
        <f>M43+M103</f>
        <v>184</v>
      </c>
      <c r="N104" s="36">
        <f t="shared" si="7"/>
        <v>120</v>
      </c>
    </row>
  </sheetData>
  <mergeCells count="9">
    <mergeCell ref="D104:F104"/>
    <mergeCell ref="D5:D6"/>
    <mergeCell ref="E5:E6"/>
    <mergeCell ref="F5:F6"/>
    <mergeCell ref="B6:C6"/>
    <mergeCell ref="G5:G6"/>
    <mergeCell ref="H5:N5"/>
    <mergeCell ref="D43:F43"/>
    <mergeCell ref="D103:F103"/>
  </mergeCells>
  <phoneticPr fontId="2"/>
  <pageMargins left="0.25" right="0.25" top="0.75" bottom="0.75" header="0.3" footer="0.3"/>
  <pageSetup paperSize="9" scale="53" orientation="portrait" r:id="rId1"/>
  <ignoredErrors>
    <ignoredError sqref="G43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2021-08-05T03:19:16Z</dcterms:modified>
</cp:coreProperties>
</file>