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広報課\"/>
    </mc:Choice>
  </mc:AlternateContent>
  <bookViews>
    <workbookView xWindow="0" yWindow="0" windowWidth="20490" windowHeight="7680"/>
  </bookViews>
  <sheets>
    <sheet name="問4M（表）" sheetId="1" r:id="rId1"/>
  </sheets>
  <externalReferences>
    <externalReference r:id="rId2"/>
    <externalReference r:id="rId3"/>
    <externalReference r:id="rId4"/>
  </externalReferences>
  <definedNames>
    <definedName name="【F01_性別】">#REF!</definedName>
    <definedName name="【F02_年代】">#REF!</definedName>
    <definedName name="【F03_居住圏域】">#REF!</definedName>
    <definedName name="【F04_居住年数】">#REF!</definedName>
    <definedName name="【F05_県外居住】">#REF!</definedName>
    <definedName name="【F06_居住地域】">#REF!</definedName>
    <definedName name="【F07_配偶者有無】">#REF!</definedName>
    <definedName name="【F08_家庭形態】">#REF!</definedName>
    <definedName name="【F09_家族構成.A1】">#REF!</definedName>
    <definedName name="【F09_家族構成.A2】">#REF!</definedName>
    <definedName name="【F09_家族構成.A3】">#REF!</definedName>
    <definedName name="【F09_家族構成.A4】">#REF!</definedName>
    <definedName name="【F09_家族構成.A5】">#REF!</definedName>
    <definedName name="【F09_家族構成.A6】">#REF!</definedName>
    <definedName name="【F09_家族構成.A7】">#REF!</definedName>
    <definedName name="【F09_家族構成.A8】">#REF!</definedName>
    <definedName name="【F09_家族構成.A9】">#REF!</definedName>
    <definedName name="【F09_判定】">#REF!</definedName>
    <definedName name="【F10_職業】">#REF!</definedName>
    <definedName name="【F10_職業判定】">#REF!</definedName>
    <definedName name="【F11_業種】">#REF!</definedName>
    <definedName name="【F12_通勤通学先】">#REF!</definedName>
    <definedName name="【N】">#REF!</definedName>
    <definedName name="【Q01_1】">#REF!</definedName>
    <definedName name="【Q01_2.A1】">#REF!</definedName>
    <definedName name="【Q01_2.A2】">#REF!</definedName>
    <definedName name="【Q01_2.A3】">#REF!</definedName>
    <definedName name="【Q01_2.A4】">#REF!</definedName>
    <definedName name="【Q01_2.A5】">#REF!</definedName>
    <definedName name="【Q01_2.A6】">#REF!</definedName>
    <definedName name="【Q01_2.A7】">#REF!</definedName>
    <definedName name="【Q01_2.A8】">#REF!</definedName>
    <definedName name="【Q02】">#REF!</definedName>
    <definedName name="【Q03.A01】">#REF!</definedName>
    <definedName name="【Q03.A02】">#REF!</definedName>
    <definedName name="【Q03.A03】">#REF!</definedName>
    <definedName name="【Q03.A04】">#REF!</definedName>
    <definedName name="【Q03.A05】">#REF!</definedName>
    <definedName name="【Q03.A06】">#REF!</definedName>
    <definedName name="【Q03.A07】">#REF!</definedName>
    <definedName name="【Q03.A08】">#REF!</definedName>
    <definedName name="【Q03.A09】">#REF!</definedName>
    <definedName name="【Q03.A10】">#REF!</definedName>
    <definedName name="【Q03.A11】">#REF!</definedName>
    <definedName name="【Q03.A12】">#REF!</definedName>
    <definedName name="【Q03.A13】">#REF!</definedName>
    <definedName name="【Q04.A01】">#REF!</definedName>
    <definedName name="【Q04.A02】">#REF!</definedName>
    <definedName name="【Q04.A03】">#REF!</definedName>
    <definedName name="【Q04.A04】">#REF!</definedName>
    <definedName name="【Q04.A05】">#REF!</definedName>
    <definedName name="【Q04.A06】">#REF!</definedName>
    <definedName name="【Q04.A07】">#REF!</definedName>
    <definedName name="【Q04.A08】">#REF!</definedName>
    <definedName name="【Q04.A09】">#REF!</definedName>
    <definedName name="【Q04.A10】">#REF!</definedName>
    <definedName name="【Q04.A11】">#REF!</definedName>
    <definedName name="【Q04.A12】">#REF!</definedName>
    <definedName name="【Q04.A13】">#REF!</definedName>
    <definedName name="【Q04.A14】">#REF!</definedName>
    <definedName name="【Q04.A15】">#REF!</definedName>
    <definedName name="【Q05.A01】">#REF!</definedName>
    <definedName name="【Q05.A02】">#REF!</definedName>
    <definedName name="【Q05.A03】">#REF!</definedName>
    <definedName name="【Q05.A04】">#REF!</definedName>
    <definedName name="【Q05.A05】">#REF!</definedName>
    <definedName name="【Q05.A06】">#REF!</definedName>
    <definedName name="【Q05.A07】">#REF!</definedName>
    <definedName name="【Q05.A08】">#REF!</definedName>
    <definedName name="【Q05.A09】">#REF!</definedName>
    <definedName name="【Q05.A10】">#REF!</definedName>
    <definedName name="【Q05.A11】">#REF!</definedName>
    <definedName name="【Q05.A12】">#REF!</definedName>
    <definedName name="【Q05.A13】">#REF!</definedName>
    <definedName name="【Q06_1】">#REF!</definedName>
    <definedName name="【Q06_2.A01】">#REF!</definedName>
    <definedName name="【Q06_2.A02】">#REF!</definedName>
    <definedName name="【Q06_2.A03】">#REF!</definedName>
    <definedName name="【Q06_2.A04】">#REF!</definedName>
    <definedName name="【Q06_2.A05】">#REF!</definedName>
    <definedName name="【Q06_2.A06】">#REF!</definedName>
    <definedName name="【Q06_2.A07】">#REF!</definedName>
    <definedName name="【Q06_2.A08】">#REF!</definedName>
    <definedName name="【Q06_2.A09】">#REF!</definedName>
    <definedName name="【Q06_2.A10】">#REF!</definedName>
    <definedName name="【Q06_2.A11】">#REF!</definedName>
    <definedName name="【Q06_2.A12】">#REF!</definedName>
    <definedName name="【Q06_2.A13】">#REF!</definedName>
    <definedName name="【Q06_3.A01】">#REF!</definedName>
    <definedName name="【Q06_3.A02】">#REF!</definedName>
    <definedName name="【Q06_3.A03】">#REF!</definedName>
    <definedName name="【Q06_3.A04】">#REF!</definedName>
    <definedName name="【Q06_3.A05】">#REF!</definedName>
    <definedName name="【Q06_3.A06】">#REF!</definedName>
    <definedName name="【Q06_3.A07】">#REF!</definedName>
    <definedName name="【Q06_3.A08】">#REF!</definedName>
    <definedName name="【Q06_3.A09】">#REF!</definedName>
    <definedName name="【Q06_3.A10】">#REF!</definedName>
    <definedName name="【Q06_3.A11】">#REF!</definedName>
    <definedName name="【Q06_3.A12】">#REF!</definedName>
    <definedName name="【Q06_3.A13】">#REF!</definedName>
    <definedName name="【Q07】">#REF!</definedName>
    <definedName name="【Q08.A01】">#REF!</definedName>
    <definedName name="【Q08.A02】">#REF!</definedName>
    <definedName name="【Q08.A03】">#REF!</definedName>
    <definedName name="【Q08.A04】">#REF!</definedName>
    <definedName name="【Q08.A05】">#REF!</definedName>
    <definedName name="【Q08.A06】">#REF!</definedName>
    <definedName name="【Q08.A07】">#REF!</definedName>
    <definedName name="【Q08.A08】">#REF!</definedName>
    <definedName name="【Q08.A09】">#REF!</definedName>
    <definedName name="【Q08.A10】">#REF!</definedName>
    <definedName name="【Q08.A11】">#REF!</definedName>
    <definedName name="【Q08.A12】">#REF!</definedName>
    <definedName name="【Q09_1】">[3]ﾛｰﾃﾞｰﾀ!$CV$11:$CV$1446</definedName>
    <definedName name="【Q09_2】">#REF!</definedName>
    <definedName name="【Q1_2.判定】">#REF!</definedName>
    <definedName name="【Q10_①.判定】">#REF!</definedName>
    <definedName name="【Q10_①_01】">#REF!</definedName>
    <definedName name="【Q10_①_02】">#REF!</definedName>
    <definedName name="【Q10_①_03】">#REF!</definedName>
    <definedName name="【Q10_①_04】">#REF!</definedName>
    <definedName name="【Q10_①_05】">#REF!</definedName>
    <definedName name="【Q10_①_06】">#REF!</definedName>
    <definedName name="【Q10_①_07】">#REF!</definedName>
    <definedName name="【Q10_①_08】">#REF!</definedName>
    <definedName name="【Q10_①_09】">#REF!</definedName>
    <definedName name="【Q10_①_10】">#REF!</definedName>
    <definedName name="【Q10_①_11】">#REF!</definedName>
    <definedName name="【Q10_①_12】">#REF!</definedName>
    <definedName name="【Q10_①_13】">#REF!</definedName>
    <definedName name="【Q10_①_14】">#REF!</definedName>
    <definedName name="【Q10_①_15】">#REF!</definedName>
    <definedName name="【Q10_①_16】">#REF!</definedName>
    <definedName name="【Q10_①_17】">#REF!</definedName>
    <definedName name="【Q10_①_18】">#REF!</definedName>
    <definedName name="【Q10_①_19】">#REF!</definedName>
    <definedName name="【Q10_①_20】">#REF!</definedName>
    <definedName name="【Q10_①_21】">#REF!</definedName>
    <definedName name="【Q10_①_22】">#REF!</definedName>
    <definedName name="【Q10_①_23】">#REF!</definedName>
    <definedName name="【Q10_①_24】">#REF!</definedName>
    <definedName name="【Q10_①_25】">#REF!</definedName>
    <definedName name="【Q10_①_26】">#REF!</definedName>
    <definedName name="【Q10_①_27】">#REF!</definedName>
    <definedName name="【Q10_①_28】">#REF!</definedName>
    <definedName name="【Q10_①_29】">#REF!</definedName>
    <definedName name="【Q10_①_30】">#REF!</definedName>
    <definedName name="【Q10_①_31】">#REF!</definedName>
    <definedName name="【Q10_①_32】">#REF!</definedName>
    <definedName name="【Q10_①_33】">#REF!</definedName>
    <definedName name="【Q10_①_34】">#REF!</definedName>
    <definedName name="【Q10_①_35】">#REF!</definedName>
    <definedName name="【Q10_①_36】">#REF!</definedName>
    <definedName name="【Q10_②.判定】">#REF!</definedName>
    <definedName name="【Q10_②_01】">#REF!</definedName>
    <definedName name="【Q10_②_02】">#REF!</definedName>
    <definedName name="【Q10_②_03】">#REF!</definedName>
    <definedName name="【Q10_②_04】">#REF!</definedName>
    <definedName name="【Q10_②_05】">#REF!</definedName>
    <definedName name="【Q10_②_06】">#REF!</definedName>
    <definedName name="【Q10_②_07】">#REF!</definedName>
    <definedName name="【Q10_②_08】">#REF!</definedName>
    <definedName name="【Q10_②_09】">#REF!</definedName>
    <definedName name="【Q10_②_10】">#REF!</definedName>
    <definedName name="【Q10_②_11】">#REF!</definedName>
    <definedName name="【Q10_②_12】">#REF!</definedName>
    <definedName name="【Q10_②_13】">#REF!</definedName>
    <definedName name="【Q10_②_14】">#REF!</definedName>
    <definedName name="【Q10_②_15】">#REF!</definedName>
    <definedName name="【Q10_②_16】">#REF!</definedName>
    <definedName name="【Q10_②_17】">#REF!</definedName>
    <definedName name="【Q10_②_18】">#REF!</definedName>
    <definedName name="【Q10_②_19】">#REF!</definedName>
    <definedName name="【Q10_②_20】">#REF!</definedName>
    <definedName name="【Q10_②_21】">#REF!</definedName>
    <definedName name="【Q10_②_22】">#REF!</definedName>
    <definedName name="【Q10_②_23】">#REF!</definedName>
    <definedName name="【Q10_②_24】">#REF!</definedName>
    <definedName name="【Q10_②_25】">#REF!</definedName>
    <definedName name="【Q10_②_26】">#REF!</definedName>
    <definedName name="【Q10_②_27】">#REF!</definedName>
    <definedName name="【Q10_②_28】">#REF!</definedName>
    <definedName name="【Q10_②_29】">#REF!</definedName>
    <definedName name="【Q10_②_30】">#REF!</definedName>
    <definedName name="【Q10_②_31】">#REF!</definedName>
    <definedName name="【Q10_②_32】">#REF!</definedName>
    <definedName name="【Q10_②_33】">#REF!</definedName>
    <definedName name="【Q10_②_34】">#REF!</definedName>
    <definedName name="【Q10_②_35】">#REF!</definedName>
    <definedName name="【Q10_②_36】">#REF!</definedName>
    <definedName name="【Q11.判定】">#REF!</definedName>
    <definedName name="【Q11_01】">#REF!</definedName>
    <definedName name="【Q11_02】">#REF!</definedName>
    <definedName name="【Q11_03】">#REF!</definedName>
    <definedName name="【Q11_04】">#REF!</definedName>
    <definedName name="【Q11_05】">#REF!</definedName>
    <definedName name="【Q11_06】">#REF!</definedName>
    <definedName name="【Q11_07】">#REF!</definedName>
    <definedName name="【Q11_08】">#REF!</definedName>
    <definedName name="【Q11_09】">#REF!</definedName>
    <definedName name="【Q11_10】">#REF!</definedName>
    <definedName name="【Q11_11】">#REF!</definedName>
    <definedName name="【Q11_12】">#REF!</definedName>
    <definedName name="【Q11_13】">#REF!</definedName>
    <definedName name="【Q11_14】">#REF!</definedName>
    <definedName name="【Q11_15】">#REF!</definedName>
    <definedName name="【Q11_16】">#REF!</definedName>
    <definedName name="【Q11_17】">#REF!</definedName>
    <definedName name="【Q11_18】">#REF!</definedName>
    <definedName name="【Q11_19】">#REF!</definedName>
    <definedName name="【Q11_20】">#REF!</definedName>
    <definedName name="【Q11_21】">#REF!</definedName>
    <definedName name="【Q11_22】">#REF!</definedName>
    <definedName name="【Q11_23】">#REF!</definedName>
    <definedName name="【Q11_24】">#REF!</definedName>
    <definedName name="【Q11_25】">#REF!</definedName>
    <definedName name="【Q11_26】">#REF!</definedName>
    <definedName name="【Q11_27】">#REF!</definedName>
    <definedName name="【Q11_28】">#REF!</definedName>
    <definedName name="【Q11_29】">#REF!</definedName>
    <definedName name="【Q11_30】">#REF!</definedName>
    <definedName name="【Q11_31】">#REF!</definedName>
    <definedName name="【Q11_32】">#REF!</definedName>
    <definedName name="【Q11_33】">#REF!</definedName>
    <definedName name="【Q11_34】">#REF!</definedName>
    <definedName name="【Q11_35】">#REF!</definedName>
    <definedName name="【Q11_36】">#REF!</definedName>
    <definedName name="【Q3.判定】">#REF!</definedName>
    <definedName name="【Q4.判定】">#REF!</definedName>
    <definedName name="【Q5.判定】">#REF!</definedName>
    <definedName name="【Q6_2.判定】">#REF!</definedName>
    <definedName name="【Q6_3.判定】">#REF!</definedName>
    <definedName name="【Q8.判定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S3" i="1"/>
  <c r="A5" i="1"/>
  <c r="S5" i="1"/>
  <c r="A7" i="1"/>
  <c r="S7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A12" i="1"/>
  <c r="T12" i="1" s="1"/>
  <c r="B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13" i="1"/>
  <c r="B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B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15" i="1"/>
  <c r="B15" i="1"/>
  <c r="B16" i="1"/>
  <c r="A17" i="1"/>
  <c r="T14" i="1" s="1"/>
  <c r="B17" i="1"/>
  <c r="B18" i="1"/>
  <c r="B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A22" i="1"/>
  <c r="S22" i="1"/>
  <c r="A24" i="1"/>
  <c r="S24" i="1"/>
  <c r="A26" i="1"/>
  <c r="S26" i="1"/>
  <c r="A28" i="1"/>
  <c r="S28" i="1"/>
  <c r="A30" i="1"/>
  <c r="S30" i="1"/>
  <c r="A32" i="1"/>
  <c r="S32" i="1"/>
  <c r="A34" i="1"/>
  <c r="S34" i="1"/>
  <c r="A36" i="1"/>
  <c r="S36" i="1"/>
  <c r="A41" i="1"/>
  <c r="T41" i="1" s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42" i="1"/>
  <c r="B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B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44" i="1"/>
  <c r="B44" i="1"/>
  <c r="S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B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46" i="1"/>
  <c r="T43" i="1" s="1"/>
  <c r="B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B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48" i="1"/>
  <c r="T44" i="1" s="1"/>
  <c r="B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B49" i="1"/>
  <c r="A50" i="1"/>
  <c r="T45" i="1" s="1"/>
  <c r="B50" i="1"/>
  <c r="B51" i="1"/>
  <c r="A52" i="1"/>
  <c r="T46" i="1" s="1"/>
  <c r="B52" i="1"/>
  <c r="B53" i="1"/>
  <c r="A54" i="1"/>
  <c r="B54" i="1"/>
  <c r="B55" i="1"/>
  <c r="A56" i="1"/>
  <c r="T48" i="1" s="1"/>
  <c r="B56" i="1"/>
  <c r="B57" i="1"/>
  <c r="B59" i="1"/>
  <c r="B60" i="1"/>
  <c r="B91" i="1" s="1"/>
  <c r="B157" i="1" s="1"/>
  <c r="C60" i="1"/>
  <c r="D60" i="1"/>
  <c r="E60" i="1"/>
  <c r="F60" i="1"/>
  <c r="F91" i="1" s="1"/>
  <c r="F157" i="1" s="1"/>
  <c r="G60" i="1"/>
  <c r="H60" i="1"/>
  <c r="I60" i="1"/>
  <c r="J60" i="1"/>
  <c r="J91" i="1" s="1"/>
  <c r="J157" i="1" s="1"/>
  <c r="K60" i="1"/>
  <c r="L60" i="1"/>
  <c r="M60" i="1"/>
  <c r="N60" i="1"/>
  <c r="N91" i="1" s="1"/>
  <c r="N157" i="1" s="1"/>
  <c r="O60" i="1"/>
  <c r="P60" i="1"/>
  <c r="Q60" i="1"/>
  <c r="R60" i="1"/>
  <c r="R91" i="1" s="1"/>
  <c r="R157" i="1" s="1"/>
  <c r="A61" i="1"/>
  <c r="S61" i="1"/>
  <c r="A63" i="1"/>
  <c r="S63" i="1"/>
  <c r="A65" i="1"/>
  <c r="S65" i="1"/>
  <c r="A67" i="1"/>
  <c r="S67" i="1"/>
  <c r="A69" i="1"/>
  <c r="S69" i="1"/>
  <c r="A71" i="1"/>
  <c r="S71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A76" i="1"/>
  <c r="B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77" i="1"/>
  <c r="B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B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79" i="1"/>
  <c r="T77" i="1" s="1"/>
  <c r="B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B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81" i="1"/>
  <c r="T78" i="1" s="1"/>
  <c r="B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B82" i="1"/>
  <c r="A83" i="1"/>
  <c r="T79" i="1" s="1"/>
  <c r="B83" i="1"/>
  <c r="B84" i="1"/>
  <c r="A85" i="1"/>
  <c r="T80" i="1" s="1"/>
  <c r="B85" i="1"/>
  <c r="B86" i="1"/>
  <c r="A87" i="1"/>
  <c r="B87" i="1"/>
  <c r="B88" i="1"/>
  <c r="B90" i="1"/>
  <c r="C91" i="1"/>
  <c r="C157" i="1" s="1"/>
  <c r="D91" i="1"/>
  <c r="E91" i="1"/>
  <c r="G91" i="1"/>
  <c r="G157" i="1" s="1"/>
  <c r="H91" i="1"/>
  <c r="I91" i="1"/>
  <c r="K91" i="1"/>
  <c r="K157" i="1" s="1"/>
  <c r="L91" i="1"/>
  <c r="M91" i="1"/>
  <c r="O91" i="1"/>
  <c r="O157" i="1" s="1"/>
  <c r="P91" i="1"/>
  <c r="Q91" i="1"/>
  <c r="A92" i="1"/>
  <c r="A116" i="1" s="1"/>
  <c r="S92" i="1"/>
  <c r="A94" i="1"/>
  <c r="S94" i="1"/>
  <c r="A96" i="1"/>
  <c r="S96" i="1"/>
  <c r="A98" i="1"/>
  <c r="A122" i="1" s="1"/>
  <c r="S98" i="1"/>
  <c r="A100" i="1"/>
  <c r="A124" i="1" s="1"/>
  <c r="S100" i="1"/>
  <c r="A102" i="1"/>
  <c r="S102" i="1"/>
  <c r="A104" i="1"/>
  <c r="S104" i="1"/>
  <c r="A106" i="1"/>
  <c r="A130" i="1" s="1"/>
  <c r="S106" i="1"/>
  <c r="A108" i="1"/>
  <c r="A132" i="1" s="1"/>
  <c r="S108" i="1"/>
  <c r="A110" i="1"/>
  <c r="S110" i="1"/>
  <c r="A115" i="1"/>
  <c r="B115" i="1"/>
  <c r="B116" i="1"/>
  <c r="B117" i="1"/>
  <c r="B140" i="1" s="1"/>
  <c r="A118" i="1"/>
  <c r="B118" i="1"/>
  <c r="B119" i="1"/>
  <c r="A120" i="1"/>
  <c r="B120" i="1"/>
  <c r="B121" i="1"/>
  <c r="B122" i="1"/>
  <c r="B143" i="1" s="1"/>
  <c r="B123" i="1"/>
  <c r="B124" i="1"/>
  <c r="B125" i="1"/>
  <c r="B146" i="1" s="1"/>
  <c r="A126" i="1"/>
  <c r="B126" i="1"/>
  <c r="B127" i="1"/>
  <c r="A128" i="1"/>
  <c r="B128" i="1"/>
  <c r="B129" i="1"/>
  <c r="B130" i="1"/>
  <c r="B149" i="1" s="1"/>
  <c r="B131" i="1"/>
  <c r="B132" i="1"/>
  <c r="B133" i="1"/>
  <c r="B152" i="1" s="1"/>
  <c r="A134" i="1"/>
  <c r="B134" i="1"/>
  <c r="B135" i="1"/>
  <c r="A138" i="1"/>
  <c r="T138" i="1" s="1"/>
  <c r="B138" i="1"/>
  <c r="C138" i="1"/>
  <c r="U138" i="1" s="1"/>
  <c r="D138" i="1"/>
  <c r="E138" i="1"/>
  <c r="W138" i="1" s="1"/>
  <c r="F138" i="1"/>
  <c r="X138" i="1" s="1"/>
  <c r="G138" i="1"/>
  <c r="Y138" i="1" s="1"/>
  <c r="H138" i="1"/>
  <c r="I138" i="1"/>
  <c r="AA138" i="1" s="1"/>
  <c r="J138" i="1"/>
  <c r="AB138" i="1" s="1"/>
  <c r="K138" i="1"/>
  <c r="AC138" i="1" s="1"/>
  <c r="L138" i="1"/>
  <c r="M138" i="1"/>
  <c r="AE138" i="1" s="1"/>
  <c r="N138" i="1"/>
  <c r="AF138" i="1" s="1"/>
  <c r="O138" i="1"/>
  <c r="AG138" i="1" s="1"/>
  <c r="P138" i="1"/>
  <c r="Q138" i="1"/>
  <c r="AI138" i="1" s="1"/>
  <c r="R138" i="1"/>
  <c r="V138" i="1"/>
  <c r="Z138" i="1"/>
  <c r="AD138" i="1"/>
  <c r="AH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V140" i="1"/>
  <c r="Z140" i="1"/>
  <c r="AD140" i="1"/>
  <c r="AH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B142" i="1"/>
  <c r="C142" i="1"/>
  <c r="U139" i="1" s="1"/>
  <c r="D142" i="1"/>
  <c r="V139" i="1" s="1"/>
  <c r="E142" i="1"/>
  <c r="W139" i="1" s="1"/>
  <c r="F142" i="1"/>
  <c r="X139" i="1" s="1"/>
  <c r="G142" i="1"/>
  <c r="Y139" i="1" s="1"/>
  <c r="H142" i="1"/>
  <c r="Z139" i="1" s="1"/>
  <c r="I142" i="1"/>
  <c r="AA139" i="1" s="1"/>
  <c r="J142" i="1"/>
  <c r="AB139" i="1" s="1"/>
  <c r="K142" i="1"/>
  <c r="AC139" i="1" s="1"/>
  <c r="L142" i="1"/>
  <c r="AD139" i="1" s="1"/>
  <c r="M142" i="1"/>
  <c r="AE139" i="1" s="1"/>
  <c r="N142" i="1"/>
  <c r="AF139" i="1" s="1"/>
  <c r="O142" i="1"/>
  <c r="AG139" i="1" s="1"/>
  <c r="P142" i="1"/>
  <c r="AH139" i="1" s="1"/>
  <c r="Q142" i="1"/>
  <c r="AI139" i="1" s="1"/>
  <c r="R142" i="1"/>
  <c r="V142" i="1"/>
  <c r="Z142" i="1"/>
  <c r="AD142" i="1"/>
  <c r="AH142" i="1"/>
  <c r="A143" i="1"/>
  <c r="T140" i="1" s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B144" i="1"/>
  <c r="C144" i="1"/>
  <c r="U140" i="1" s="1"/>
  <c r="D144" i="1"/>
  <c r="E144" i="1"/>
  <c r="W140" i="1" s="1"/>
  <c r="F144" i="1"/>
  <c r="X140" i="1" s="1"/>
  <c r="G144" i="1"/>
  <c r="Y140" i="1" s="1"/>
  <c r="H144" i="1"/>
  <c r="I144" i="1"/>
  <c r="AA140" i="1" s="1"/>
  <c r="J144" i="1"/>
  <c r="AB140" i="1" s="1"/>
  <c r="K144" i="1"/>
  <c r="AC140" i="1" s="1"/>
  <c r="L144" i="1"/>
  <c r="M144" i="1"/>
  <c r="AE140" i="1" s="1"/>
  <c r="N144" i="1"/>
  <c r="AF140" i="1" s="1"/>
  <c r="O144" i="1"/>
  <c r="AG140" i="1" s="1"/>
  <c r="P144" i="1"/>
  <c r="Q144" i="1"/>
  <c r="AI140" i="1" s="1"/>
  <c r="R144" i="1"/>
  <c r="V144" i="1"/>
  <c r="Z144" i="1"/>
  <c r="AD144" i="1"/>
  <c r="AH144" i="1"/>
  <c r="A145" i="1"/>
  <c r="T141" i="1" s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C146" i="1"/>
  <c r="U141" i="1" s="1"/>
  <c r="D146" i="1"/>
  <c r="V141" i="1" s="1"/>
  <c r="E146" i="1"/>
  <c r="W141" i="1" s="1"/>
  <c r="F146" i="1"/>
  <c r="X141" i="1" s="1"/>
  <c r="G146" i="1"/>
  <c r="Y141" i="1" s="1"/>
  <c r="H146" i="1"/>
  <c r="Z141" i="1" s="1"/>
  <c r="I146" i="1"/>
  <c r="AA141" i="1" s="1"/>
  <c r="J146" i="1"/>
  <c r="AB141" i="1" s="1"/>
  <c r="K146" i="1"/>
  <c r="AC141" i="1" s="1"/>
  <c r="L146" i="1"/>
  <c r="AD141" i="1" s="1"/>
  <c r="M146" i="1"/>
  <c r="AE141" i="1" s="1"/>
  <c r="N146" i="1"/>
  <c r="AF141" i="1" s="1"/>
  <c r="O146" i="1"/>
  <c r="AG141" i="1" s="1"/>
  <c r="P146" i="1"/>
  <c r="AH141" i="1" s="1"/>
  <c r="Q146" i="1"/>
  <c r="AI141" i="1" s="1"/>
  <c r="R146" i="1"/>
  <c r="A147" i="1"/>
  <c r="T142" i="1" s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B148" i="1"/>
  <c r="C148" i="1"/>
  <c r="U142" i="1" s="1"/>
  <c r="D148" i="1"/>
  <c r="E148" i="1"/>
  <c r="W142" i="1" s="1"/>
  <c r="F148" i="1"/>
  <c r="X142" i="1" s="1"/>
  <c r="G148" i="1"/>
  <c r="Y142" i="1" s="1"/>
  <c r="H148" i="1"/>
  <c r="I148" i="1"/>
  <c r="AA142" i="1" s="1"/>
  <c r="J148" i="1"/>
  <c r="AB142" i="1" s="1"/>
  <c r="K148" i="1"/>
  <c r="AC142" i="1" s="1"/>
  <c r="L148" i="1"/>
  <c r="M148" i="1"/>
  <c r="AE142" i="1" s="1"/>
  <c r="N148" i="1"/>
  <c r="AF142" i="1" s="1"/>
  <c r="O148" i="1"/>
  <c r="AG142" i="1" s="1"/>
  <c r="P148" i="1"/>
  <c r="Q148" i="1"/>
  <c r="AI142" i="1" s="1"/>
  <c r="R148" i="1"/>
  <c r="A149" i="1"/>
  <c r="T143" i="1" s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B150" i="1"/>
  <c r="C150" i="1"/>
  <c r="U143" i="1" s="1"/>
  <c r="D150" i="1"/>
  <c r="V143" i="1" s="1"/>
  <c r="E150" i="1"/>
  <c r="W143" i="1" s="1"/>
  <c r="F150" i="1"/>
  <c r="X143" i="1" s="1"/>
  <c r="G150" i="1"/>
  <c r="Y143" i="1" s="1"/>
  <c r="H150" i="1"/>
  <c r="Z143" i="1" s="1"/>
  <c r="I150" i="1"/>
  <c r="AA143" i="1" s="1"/>
  <c r="J150" i="1"/>
  <c r="AB143" i="1" s="1"/>
  <c r="K150" i="1"/>
  <c r="AC143" i="1" s="1"/>
  <c r="L150" i="1"/>
  <c r="AD143" i="1" s="1"/>
  <c r="M150" i="1"/>
  <c r="AE143" i="1" s="1"/>
  <c r="N150" i="1"/>
  <c r="AF143" i="1" s="1"/>
  <c r="O150" i="1"/>
  <c r="AG143" i="1" s="1"/>
  <c r="P150" i="1"/>
  <c r="AH143" i="1" s="1"/>
  <c r="Q150" i="1"/>
  <c r="AI143" i="1" s="1"/>
  <c r="R150" i="1"/>
  <c r="A151" i="1"/>
  <c r="T144" i="1" s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C152" i="1"/>
  <c r="U144" i="1" s="1"/>
  <c r="D152" i="1"/>
  <c r="E152" i="1"/>
  <c r="W144" i="1" s="1"/>
  <c r="F152" i="1"/>
  <c r="X144" i="1" s="1"/>
  <c r="G152" i="1"/>
  <c r="Y144" i="1" s="1"/>
  <c r="H152" i="1"/>
  <c r="I152" i="1"/>
  <c r="AA144" i="1" s="1"/>
  <c r="J152" i="1"/>
  <c r="AB144" i="1" s="1"/>
  <c r="K152" i="1"/>
  <c r="AC144" i="1" s="1"/>
  <c r="L152" i="1"/>
  <c r="M152" i="1"/>
  <c r="AE144" i="1" s="1"/>
  <c r="N152" i="1"/>
  <c r="AF144" i="1" s="1"/>
  <c r="O152" i="1"/>
  <c r="AG144" i="1" s="1"/>
  <c r="P152" i="1"/>
  <c r="Q152" i="1"/>
  <c r="AI144" i="1" s="1"/>
  <c r="R152" i="1"/>
  <c r="A153" i="1"/>
  <c r="T145" i="1" s="1"/>
  <c r="B153" i="1"/>
  <c r="C153" i="1"/>
  <c r="C154" i="1" s="1"/>
  <c r="U145" i="1" s="1"/>
  <c r="D153" i="1"/>
  <c r="D154" i="1" s="1"/>
  <c r="V145" i="1" s="1"/>
  <c r="E153" i="1"/>
  <c r="E154" i="1" s="1"/>
  <c r="W145" i="1" s="1"/>
  <c r="F153" i="1"/>
  <c r="G153" i="1"/>
  <c r="G154" i="1" s="1"/>
  <c r="Y145" i="1" s="1"/>
  <c r="H153" i="1"/>
  <c r="H154" i="1" s="1"/>
  <c r="Z145" i="1" s="1"/>
  <c r="I153" i="1"/>
  <c r="I154" i="1" s="1"/>
  <c r="AA145" i="1" s="1"/>
  <c r="J153" i="1"/>
  <c r="K153" i="1"/>
  <c r="K154" i="1" s="1"/>
  <c r="AC145" i="1" s="1"/>
  <c r="L153" i="1"/>
  <c r="L154" i="1" s="1"/>
  <c r="AD145" i="1" s="1"/>
  <c r="M153" i="1"/>
  <c r="M154" i="1" s="1"/>
  <c r="AE145" i="1" s="1"/>
  <c r="N153" i="1"/>
  <c r="O153" i="1"/>
  <c r="O154" i="1" s="1"/>
  <c r="AG145" i="1" s="1"/>
  <c r="P153" i="1"/>
  <c r="P154" i="1" s="1"/>
  <c r="AH145" i="1" s="1"/>
  <c r="Q153" i="1"/>
  <c r="Q154" i="1" s="1"/>
  <c r="AI145" i="1" s="1"/>
  <c r="R153" i="1"/>
  <c r="S153" i="1"/>
  <c r="F154" i="1"/>
  <c r="X145" i="1" s="1"/>
  <c r="J154" i="1"/>
  <c r="AB145" i="1" s="1"/>
  <c r="N154" i="1"/>
  <c r="AF145" i="1" s="1"/>
  <c r="R154" i="1"/>
  <c r="B156" i="1"/>
  <c r="B187" i="1" s="1"/>
  <c r="D157" i="1"/>
  <c r="E157" i="1"/>
  <c r="H157" i="1"/>
  <c r="I157" i="1"/>
  <c r="L157" i="1"/>
  <c r="M157" i="1"/>
  <c r="P157" i="1"/>
  <c r="Q157" i="1"/>
  <c r="A158" i="1"/>
  <c r="A174" i="1" s="1"/>
  <c r="S158" i="1"/>
  <c r="A160" i="1"/>
  <c r="S160" i="1"/>
  <c r="A162" i="1"/>
  <c r="A178" i="1" s="1"/>
  <c r="S162" i="1"/>
  <c r="A164" i="1"/>
  <c r="S164" i="1"/>
  <c r="A166" i="1"/>
  <c r="A182" i="1" s="1"/>
  <c r="S166" i="1"/>
  <c r="A168" i="1"/>
  <c r="S168" i="1"/>
  <c r="B173" i="1"/>
  <c r="B188" i="1" s="1"/>
  <c r="B174" i="1"/>
  <c r="B175" i="1"/>
  <c r="A176" i="1"/>
  <c r="B176" i="1"/>
  <c r="B189" i="1" s="1"/>
  <c r="B177" i="1"/>
  <c r="B178" i="1"/>
  <c r="B179" i="1"/>
  <c r="A180" i="1"/>
  <c r="B180" i="1"/>
  <c r="B181" i="1"/>
  <c r="B182" i="1"/>
  <c r="B183" i="1"/>
  <c r="A184" i="1"/>
  <c r="B184" i="1"/>
  <c r="B185" i="1"/>
  <c r="A188" i="1"/>
  <c r="T188" i="1" s="1"/>
  <c r="C188" i="1"/>
  <c r="U188" i="1" s="1"/>
  <c r="D188" i="1"/>
  <c r="E188" i="1"/>
  <c r="W188" i="1" s="1"/>
  <c r="F188" i="1"/>
  <c r="X188" i="1" s="1"/>
  <c r="G188" i="1"/>
  <c r="Y188" i="1" s="1"/>
  <c r="H188" i="1"/>
  <c r="I188" i="1"/>
  <c r="AA188" i="1" s="1"/>
  <c r="J188" i="1"/>
  <c r="AB188" i="1" s="1"/>
  <c r="K188" i="1"/>
  <c r="AC188" i="1" s="1"/>
  <c r="L188" i="1"/>
  <c r="M188" i="1"/>
  <c r="AE188" i="1" s="1"/>
  <c r="N188" i="1"/>
  <c r="AF188" i="1" s="1"/>
  <c r="O188" i="1"/>
  <c r="AG188" i="1" s="1"/>
  <c r="P188" i="1"/>
  <c r="Q188" i="1"/>
  <c r="AI188" i="1" s="1"/>
  <c r="R188" i="1"/>
  <c r="V188" i="1"/>
  <c r="Z188" i="1"/>
  <c r="AD188" i="1"/>
  <c r="AH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A190" i="1"/>
  <c r="A191" i="1"/>
  <c r="T190" i="1" s="1"/>
  <c r="B191" i="1"/>
  <c r="C191" i="1"/>
  <c r="C192" i="1" s="1"/>
  <c r="U190" i="1" s="1"/>
  <c r="D191" i="1"/>
  <c r="D192" i="1" s="1"/>
  <c r="V190" i="1" s="1"/>
  <c r="E191" i="1"/>
  <c r="F191" i="1"/>
  <c r="G191" i="1"/>
  <c r="G192" i="1" s="1"/>
  <c r="Y190" i="1" s="1"/>
  <c r="H191" i="1"/>
  <c r="H192" i="1" s="1"/>
  <c r="Z190" i="1" s="1"/>
  <c r="I191" i="1"/>
  <c r="J191" i="1"/>
  <c r="K191" i="1"/>
  <c r="K192" i="1" s="1"/>
  <c r="AC190" i="1" s="1"/>
  <c r="L191" i="1"/>
  <c r="L192" i="1" s="1"/>
  <c r="AD190" i="1" s="1"/>
  <c r="M191" i="1"/>
  <c r="N191" i="1"/>
  <c r="O191" i="1"/>
  <c r="O192" i="1" s="1"/>
  <c r="AG190" i="1" s="1"/>
  <c r="P191" i="1"/>
  <c r="P192" i="1" s="1"/>
  <c r="AH190" i="1" s="1"/>
  <c r="Q191" i="1"/>
  <c r="R191" i="1"/>
  <c r="S191" i="1"/>
  <c r="A192" i="1"/>
  <c r="E192" i="1"/>
  <c r="W190" i="1" s="1"/>
  <c r="F192" i="1"/>
  <c r="X190" i="1" s="1"/>
  <c r="I192" i="1"/>
  <c r="AA190" i="1" s="1"/>
  <c r="J192" i="1"/>
  <c r="AB190" i="1" s="1"/>
  <c r="M192" i="1"/>
  <c r="AE190" i="1" s="1"/>
  <c r="N192" i="1"/>
  <c r="AF190" i="1" s="1"/>
  <c r="Q192" i="1"/>
  <c r="AI190" i="1" s="1"/>
  <c r="R192" i="1"/>
  <c r="P190" i="1" l="1"/>
  <c r="AH189" i="1" s="1"/>
  <c r="D190" i="1"/>
  <c r="V189" i="1" s="1"/>
  <c r="S157" i="1"/>
  <c r="F190" i="1"/>
  <c r="X189" i="1" s="1"/>
  <c r="J190" i="1"/>
  <c r="AB189" i="1" s="1"/>
  <c r="N190" i="1"/>
  <c r="AF189" i="1" s="1"/>
  <c r="R190" i="1"/>
  <c r="E190" i="1"/>
  <c r="W189" i="1" s="1"/>
  <c r="Q190" i="1"/>
  <c r="AI189" i="1" s="1"/>
  <c r="I190" i="1"/>
  <c r="AA189" i="1" s="1"/>
  <c r="M190" i="1"/>
  <c r="AE189" i="1" s="1"/>
  <c r="L190" i="1"/>
  <c r="AD189" i="1" s="1"/>
  <c r="K190" i="1"/>
  <c r="AC189" i="1" s="1"/>
  <c r="C190" i="1"/>
  <c r="U189" i="1" s="1"/>
  <c r="H190" i="1"/>
  <c r="Z189" i="1" s="1"/>
  <c r="O190" i="1"/>
  <c r="AG189" i="1" s="1"/>
  <c r="G190" i="1"/>
  <c r="Y189" i="1" s="1"/>
</calcChain>
</file>

<file path=xl/sharedStrings.xml><?xml version="1.0" encoding="utf-8"?>
<sst xmlns="http://schemas.openxmlformats.org/spreadsheetml/2006/main" count="139" uniqueCount="38">
  <si>
    <t>-</t>
    <phoneticPr fontId="2"/>
  </si>
  <si>
    <t>→
グラフ用</t>
    <rPh sb="5" eb="6">
      <t>ヨウ</t>
    </rPh>
    <phoneticPr fontId="2"/>
  </si>
  <si>
    <t>　</t>
    <phoneticPr fontId="2"/>
  </si>
  <si>
    <t>↓層分け</t>
    <rPh sb="1" eb="2">
      <t>ソウ</t>
    </rPh>
    <rPh sb="2" eb="3">
      <t>ワ</t>
    </rPh>
    <phoneticPr fontId="2"/>
  </si>
  <si>
    <t>無回答</t>
    <rPh sb="0" eb="3">
      <t>ムカイトウ</t>
    </rPh>
    <phoneticPr fontId="2"/>
  </si>
  <si>
    <t>特にない</t>
  </si>
  <si>
    <t>その他</t>
  </si>
  <si>
    <t>社会的地位の向上</t>
    <rPh sb="6" eb="8">
      <t>コウジョウ</t>
    </rPh>
    <phoneticPr fontId="2"/>
  </si>
  <si>
    <t>ボランティアや地域活動</t>
    <rPh sb="7" eb="9">
      <t>チイキ</t>
    </rPh>
    <rPh sb="9" eb="11">
      <t>カツドウ</t>
    </rPh>
    <phoneticPr fontId="2"/>
  </si>
  <si>
    <t>知識や教養の向上</t>
    <rPh sb="0" eb="2">
      <t>チシキ</t>
    </rPh>
    <rPh sb="3" eb="5">
      <t>キョウヨウ</t>
    </rPh>
    <rPh sb="6" eb="8">
      <t>コウジョウ</t>
    </rPh>
    <phoneticPr fontId="2"/>
  </si>
  <si>
    <t>衣・食生活の充実</t>
  </si>
  <si>
    <t>住まいの改善・充実</t>
    <rPh sb="0" eb="1">
      <t>ス</t>
    </rPh>
    <phoneticPr fontId="2"/>
  </si>
  <si>
    <t>家族の介護</t>
  </si>
  <si>
    <t>趣味・レジャー</t>
  </si>
  <si>
    <t>家族との団らん</t>
  </si>
  <si>
    <t>仕事（家業・学業を含む）</t>
    <rPh sb="9" eb="10">
      <t>フク</t>
    </rPh>
    <phoneticPr fontId="2"/>
  </si>
  <si>
    <t>子育て・子どもの教育</t>
    <rPh sb="0" eb="2">
      <t>コソダ</t>
    </rPh>
    <rPh sb="4" eb="5">
      <t>コ</t>
    </rPh>
    <rPh sb="8" eb="10">
      <t>キョウイク</t>
    </rPh>
    <phoneticPr fontId="2"/>
  </si>
  <si>
    <t>老後の生活への準備</t>
  </si>
  <si>
    <t>家計の安定・充実</t>
    <rPh sb="0" eb="2">
      <t>カケイ</t>
    </rPh>
    <rPh sb="3" eb="5">
      <t>アンテイ</t>
    </rPh>
    <rPh sb="6" eb="8">
      <t>ジュウジツ</t>
    </rPh>
    <phoneticPr fontId="2"/>
  </si>
  <si>
    <t>健康・体力づくり</t>
    <rPh sb="0" eb="2">
      <t>ケンコウ</t>
    </rPh>
    <rPh sb="3" eb="5">
      <t>タイリョク</t>
    </rPh>
    <phoneticPr fontId="2"/>
  </si>
  <si>
    <t>【くらしの満足度別】</t>
    <rPh sb="5" eb="8">
      <t>マンゾクド</t>
    </rPh>
    <rPh sb="8" eb="9">
      <t>ベツ</t>
    </rPh>
    <phoneticPr fontId="2"/>
  </si>
  <si>
    <t>多い順</t>
    <rPh sb="0" eb="1">
      <t>オオ</t>
    </rPh>
    <rPh sb="2" eb="3">
      <t>ジュン</t>
    </rPh>
    <phoneticPr fontId="2"/>
  </si>
  <si>
    <t>↓</t>
    <phoneticPr fontId="2"/>
  </si>
  <si>
    <t>図4-7</t>
    <rPh sb="0" eb="1">
      <t>ズ</t>
    </rPh>
    <phoneticPr fontId="2"/>
  </si>
  <si>
    <t>↓その他に自由業、学生を含むver</t>
    <rPh sb="3" eb="4">
      <t>タ</t>
    </rPh>
    <rPh sb="9" eb="11">
      <t>ガクセイ</t>
    </rPh>
    <phoneticPr fontId="2"/>
  </si>
  <si>
    <t>総回答数</t>
    <rPh sb="0" eb="1">
      <t>ソウ</t>
    </rPh>
    <rPh sb="1" eb="4">
      <t>カイトウスウ</t>
    </rPh>
    <phoneticPr fontId="2"/>
  </si>
  <si>
    <t>【職業別】</t>
    <rPh sb="1" eb="3">
      <t>ショクギョウ</t>
    </rPh>
    <rPh sb="3" eb="4">
      <t>ベツ</t>
    </rPh>
    <phoneticPr fontId="2"/>
  </si>
  <si>
    <t>図4-6</t>
    <rPh sb="0" eb="1">
      <t>ズ</t>
    </rPh>
    <phoneticPr fontId="2"/>
  </si>
  <si>
    <t>【居住圏域別】</t>
    <rPh sb="1" eb="3">
      <t>キョジュウ</t>
    </rPh>
    <rPh sb="3" eb="5">
      <t>ケンイキ</t>
    </rPh>
    <rPh sb="5" eb="6">
      <t>ベツ</t>
    </rPh>
    <phoneticPr fontId="2"/>
  </si>
  <si>
    <t>図4-5</t>
    <rPh sb="0" eb="1">
      <t>ズ</t>
    </rPh>
    <phoneticPr fontId="2"/>
  </si>
  <si>
    <t>調査数</t>
  </si>
  <si>
    <t>【年代別】</t>
    <rPh sb="1" eb="4">
      <t>ネンダイベツ</t>
    </rPh>
    <phoneticPr fontId="2"/>
  </si>
  <si>
    <t>図4-4</t>
    <rPh sb="0" eb="1">
      <t>ズ</t>
    </rPh>
    <phoneticPr fontId="2"/>
  </si>
  <si>
    <t>趣味・レジャー</t>
    <phoneticPr fontId="2"/>
  </si>
  <si>
    <t>調査数</t>
    <rPh sb="0" eb="2">
      <t>チョウサ</t>
    </rPh>
    <rPh sb="2" eb="3">
      <t>スウ</t>
    </rPh>
    <phoneticPr fontId="2"/>
  </si>
  <si>
    <t>【性別】</t>
    <rPh sb="1" eb="3">
      <t>セイベツ</t>
    </rPh>
    <phoneticPr fontId="2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</si>
  <si>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2"/>
  </si>
  <si>
    <t>図4-3</t>
    <rPh sb="0" eb="1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</si>
</sst>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 ;[Red]\-#,##0.0\ "/>
    <numFmt numFmtId="177" formatCode="#,##0_);[Red]\(#,##0\)"/>
    <numFmt numFmtId="178" formatCode="#,##0_ ;[Red]\-#,##0\ "/>
    <numFmt numFmtId="179" formatCode="0.0_);[Red]\(0.0\)"/>
    <numFmt numFmtId="180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2" borderId="1" xfId="1" applyNumberFormat="1" applyFont="1" applyFill="1" applyBorder="1">
      <alignment vertical="center"/>
    </xf>
    <xf numFmtId="176" fontId="4" fillId="2" borderId="2" xfId="1" applyNumberFormat="1" applyFont="1" applyFill="1" applyBorder="1">
      <alignment vertical="center"/>
    </xf>
    <xf numFmtId="176" fontId="4" fillId="2" borderId="3" xfId="1" applyNumberFormat="1" applyFont="1" applyFill="1" applyBorder="1">
      <alignment vertical="center"/>
    </xf>
    <xf numFmtId="176" fontId="4" fillId="2" borderId="4" xfId="1" applyNumberFormat="1" applyFont="1" applyFill="1" applyBorder="1">
      <alignment vertical="center"/>
    </xf>
    <xf numFmtId="176" fontId="4" fillId="2" borderId="5" xfId="1" applyNumberFormat="1" applyFont="1" applyFill="1" applyBorder="1">
      <alignment vertical="center"/>
    </xf>
    <xf numFmtId="38" fontId="4" fillId="3" borderId="5" xfId="1" applyFont="1" applyFill="1" applyBorder="1">
      <alignment vertical="center"/>
    </xf>
    <xf numFmtId="177" fontId="3" fillId="0" borderId="0" xfId="0" applyNumberFormat="1" applyFont="1">
      <alignment vertical="center"/>
    </xf>
    <xf numFmtId="177" fontId="4" fillId="2" borderId="6" xfId="1" applyNumberFormat="1" applyFont="1" applyFill="1" applyBorder="1">
      <alignment vertical="center"/>
    </xf>
    <xf numFmtId="177" fontId="4" fillId="2" borderId="7" xfId="1" applyNumberFormat="1" applyFont="1" applyFill="1" applyBorder="1">
      <alignment vertical="center"/>
    </xf>
    <xf numFmtId="177" fontId="4" fillId="2" borderId="8" xfId="1" applyNumberFormat="1" applyFont="1" applyFill="1" applyBorder="1">
      <alignment vertical="center"/>
    </xf>
    <xf numFmtId="177" fontId="4" fillId="2" borderId="9" xfId="1" applyNumberFormat="1" applyFont="1" applyFill="1" applyBorder="1">
      <alignment vertical="center"/>
    </xf>
    <xf numFmtId="178" fontId="4" fillId="2" borderId="10" xfId="1" applyNumberFormat="1" applyFont="1" applyFill="1" applyBorder="1">
      <alignment vertical="center"/>
    </xf>
    <xf numFmtId="38" fontId="4" fillId="3" borderId="10" xfId="1" applyFont="1" applyFill="1" applyBorder="1">
      <alignment vertical="center"/>
    </xf>
    <xf numFmtId="179" fontId="4" fillId="4" borderId="1" xfId="1" applyNumberFormat="1" applyFont="1" applyFill="1" applyBorder="1">
      <alignment vertical="center"/>
    </xf>
    <xf numFmtId="179" fontId="4" fillId="4" borderId="2" xfId="1" applyNumberFormat="1" applyFont="1" applyFill="1" applyBorder="1">
      <alignment vertical="center"/>
    </xf>
    <xf numFmtId="179" fontId="4" fillId="4" borderId="3" xfId="1" applyNumberFormat="1" applyFont="1" applyFill="1" applyBorder="1">
      <alignment vertical="center"/>
    </xf>
    <xf numFmtId="179" fontId="4" fillId="4" borderId="4" xfId="1" applyNumberFormat="1" applyFont="1" applyFill="1" applyBorder="1">
      <alignment vertical="center"/>
    </xf>
    <xf numFmtId="38" fontId="4" fillId="3" borderId="5" xfId="1" applyFont="1" applyFill="1" applyBorder="1" applyAlignment="1">
      <alignment vertical="top" wrapText="1"/>
    </xf>
    <xf numFmtId="179" fontId="4" fillId="4" borderId="6" xfId="1" applyNumberFormat="1" applyFont="1" applyFill="1" applyBorder="1">
      <alignment vertical="center"/>
    </xf>
    <xf numFmtId="179" fontId="4" fillId="4" borderId="7" xfId="1" applyNumberFormat="1" applyFont="1" applyFill="1" applyBorder="1">
      <alignment vertical="center"/>
    </xf>
    <xf numFmtId="179" fontId="4" fillId="4" borderId="8" xfId="1" applyNumberFormat="1" applyFont="1" applyFill="1" applyBorder="1">
      <alignment vertical="center"/>
    </xf>
    <xf numFmtId="179" fontId="4" fillId="4" borderId="9" xfId="1" applyNumberFormat="1" applyFont="1" applyFill="1" applyBorder="1">
      <alignment vertical="center"/>
    </xf>
    <xf numFmtId="38" fontId="4" fillId="3" borderId="10" xfId="1" applyFont="1" applyFill="1" applyBorder="1" applyAlignment="1">
      <alignment vertical="top" wrapText="1"/>
    </xf>
    <xf numFmtId="180" fontId="4" fillId="2" borderId="6" xfId="1" applyNumberFormat="1" applyFont="1" applyFill="1" applyBorder="1">
      <alignment vertical="center"/>
    </xf>
    <xf numFmtId="180" fontId="4" fillId="2" borderId="7" xfId="1" applyNumberFormat="1" applyFont="1" applyFill="1" applyBorder="1">
      <alignment vertical="center"/>
    </xf>
    <xf numFmtId="180" fontId="4" fillId="2" borderId="8" xfId="1" applyNumberFormat="1" applyFont="1" applyFill="1" applyBorder="1">
      <alignment vertical="center"/>
    </xf>
    <xf numFmtId="180" fontId="4" fillId="2" borderId="9" xfId="1" applyNumberFormat="1" applyFont="1" applyFill="1" applyBorder="1">
      <alignment vertical="center"/>
    </xf>
    <xf numFmtId="180" fontId="4" fillId="2" borderId="10" xfId="1" applyNumberFormat="1" applyFont="1" applyFill="1" applyBorder="1">
      <alignment vertical="center"/>
    </xf>
    <xf numFmtId="38" fontId="4" fillId="3" borderId="11" xfId="1" applyFont="1" applyFill="1" applyBorder="1" applyAlignment="1">
      <alignment vertical="center" wrapText="1"/>
    </xf>
    <xf numFmtId="38" fontId="4" fillId="3" borderId="12" xfId="1" applyFont="1" applyFill="1" applyBorder="1" applyAlignment="1">
      <alignment vertical="center" wrapText="1"/>
    </xf>
    <xf numFmtId="38" fontId="4" fillId="3" borderId="13" xfId="1" applyFont="1" applyFill="1" applyBorder="1" applyAlignment="1">
      <alignment vertical="center" wrapText="1"/>
    </xf>
    <xf numFmtId="38" fontId="4" fillId="3" borderId="14" xfId="1" applyFont="1" applyFill="1" applyBorder="1" applyAlignment="1">
      <alignment vertical="center" wrapText="1"/>
    </xf>
    <xf numFmtId="38" fontId="4" fillId="5" borderId="15" xfId="1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38" fontId="4" fillId="3" borderId="16" xfId="1" applyFont="1" applyFill="1" applyBorder="1" applyAlignment="1">
      <alignment vertical="center" wrapText="1"/>
    </xf>
    <xf numFmtId="38" fontId="4" fillId="5" borderId="15" xfId="1" applyFont="1" applyFill="1" applyBorder="1" applyAlignment="1">
      <alignment vertical="center" wrapText="1"/>
    </xf>
    <xf numFmtId="0" fontId="4" fillId="0" borderId="0" xfId="1" applyNumberFormat="1" applyFont="1" applyBorder="1">
      <alignment vertical="center"/>
    </xf>
    <xf numFmtId="38" fontId="4" fillId="0" borderId="0" xfId="1" applyFont="1" applyFill="1" applyAlignment="1">
      <alignment horizontal="left" vertical="center"/>
    </xf>
    <xf numFmtId="38" fontId="1" fillId="0" borderId="0" xfId="1">
      <alignment vertical="center"/>
    </xf>
    <xf numFmtId="38" fontId="1" fillId="0" borderId="0" xfId="1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 applyFill="1">
      <alignment vertical="center"/>
    </xf>
    <xf numFmtId="179" fontId="4" fillId="2" borderId="1" xfId="1" applyNumberFormat="1" applyFont="1" applyFill="1" applyBorder="1">
      <alignment vertical="center"/>
    </xf>
    <xf numFmtId="179" fontId="4" fillId="2" borderId="2" xfId="1" applyNumberFormat="1" applyFont="1" applyFill="1" applyBorder="1">
      <alignment vertical="center"/>
    </xf>
    <xf numFmtId="179" fontId="4" fillId="2" borderId="3" xfId="1" applyNumberFormat="1" applyFont="1" applyFill="1" applyBorder="1">
      <alignment vertical="center"/>
    </xf>
    <xf numFmtId="179" fontId="4" fillId="2" borderId="4" xfId="1" applyNumberFormat="1" applyFont="1" applyFill="1" applyBorder="1">
      <alignment vertical="center"/>
    </xf>
    <xf numFmtId="179" fontId="4" fillId="2" borderId="5" xfId="1" applyNumberFormat="1" applyFont="1" applyFill="1" applyBorder="1">
      <alignment vertical="center"/>
    </xf>
    <xf numFmtId="38" fontId="4" fillId="6" borderId="17" xfId="1" applyFont="1" applyFill="1" applyBorder="1" applyAlignment="1">
      <alignment horizontal="left" vertical="center" wrapText="1"/>
    </xf>
    <xf numFmtId="38" fontId="4" fillId="2" borderId="18" xfId="1" applyFont="1" applyFill="1" applyBorder="1">
      <alignment vertical="center"/>
    </xf>
    <xf numFmtId="38" fontId="4" fillId="6" borderId="19" xfId="1" applyFont="1" applyFill="1" applyBorder="1" applyAlignment="1">
      <alignment horizontal="left" vertical="center" wrapText="1"/>
    </xf>
    <xf numFmtId="38" fontId="7" fillId="6" borderId="17" xfId="1" applyFont="1" applyFill="1" applyBorder="1" applyAlignment="1">
      <alignment horizontal="left" vertical="center" wrapText="1"/>
    </xf>
    <xf numFmtId="38" fontId="7" fillId="6" borderId="19" xfId="1" applyFont="1" applyFill="1" applyBorder="1" applyAlignment="1">
      <alignment horizontal="left" vertical="center" wrapText="1"/>
    </xf>
    <xf numFmtId="177" fontId="4" fillId="2" borderId="20" xfId="1" applyNumberFormat="1" applyFont="1" applyFill="1" applyBorder="1">
      <alignment vertical="center"/>
    </xf>
    <xf numFmtId="177" fontId="4" fillId="2" borderId="21" xfId="1" applyNumberFormat="1" applyFont="1" applyFill="1" applyBorder="1">
      <alignment vertical="center"/>
    </xf>
    <xf numFmtId="177" fontId="4" fillId="2" borderId="22" xfId="1" applyNumberFormat="1" applyFont="1" applyFill="1" applyBorder="1">
      <alignment vertical="center"/>
    </xf>
    <xf numFmtId="177" fontId="4" fillId="2" borderId="23" xfId="1" applyNumberFormat="1" applyFont="1" applyFill="1" applyBorder="1">
      <alignment vertical="center"/>
    </xf>
    <xf numFmtId="177" fontId="4" fillId="2" borderId="18" xfId="1" applyNumberFormat="1" applyFont="1" applyFill="1" applyBorder="1">
      <alignment vertical="center"/>
    </xf>
    <xf numFmtId="38" fontId="4" fillId="6" borderId="11" xfId="1" applyFont="1" applyFill="1" applyBorder="1" applyAlignment="1">
      <alignment vertical="center" wrapText="1"/>
    </xf>
    <xf numFmtId="38" fontId="4" fillId="6" borderId="12" xfId="1" applyFont="1" applyFill="1" applyBorder="1" applyAlignment="1">
      <alignment vertical="center" wrapText="1"/>
    </xf>
    <xf numFmtId="38" fontId="4" fillId="6" borderId="13" xfId="1" applyFont="1" applyFill="1" applyBorder="1" applyAlignment="1">
      <alignment vertical="center" wrapText="1"/>
    </xf>
    <xf numFmtId="38" fontId="4" fillId="6" borderId="14" xfId="1" applyFont="1" applyFill="1" applyBorder="1" applyAlignment="1">
      <alignment vertical="center" wrapText="1"/>
    </xf>
    <xf numFmtId="38" fontId="4" fillId="6" borderId="16" xfId="1" applyFont="1" applyFill="1" applyBorder="1" applyAlignment="1">
      <alignment vertical="center" wrapText="1"/>
    </xf>
    <xf numFmtId="179" fontId="4" fillId="0" borderId="0" xfId="1" applyNumberFormat="1" applyFont="1" applyBorder="1">
      <alignment vertical="center"/>
    </xf>
    <xf numFmtId="38" fontId="4" fillId="7" borderId="0" xfId="1" applyFont="1" applyFill="1" applyAlignment="1">
      <alignment horizontal="left" vertical="center"/>
    </xf>
    <xf numFmtId="179" fontId="4" fillId="0" borderId="0" xfId="1" applyNumberFormat="1" applyFont="1" applyFill="1" applyBorder="1">
      <alignment vertical="center"/>
    </xf>
    <xf numFmtId="38" fontId="1" fillId="0" borderId="0" xfId="1" applyFont="1" applyFill="1" applyAlignment="1">
      <alignment horizontal="center" vertical="center"/>
    </xf>
    <xf numFmtId="180" fontId="0" fillId="0" borderId="0" xfId="0" applyNumberFormat="1" applyFill="1">
      <alignment vertical="center"/>
    </xf>
    <xf numFmtId="180" fontId="3" fillId="0" borderId="0" xfId="0" applyNumberFormat="1" applyFont="1" applyFill="1">
      <alignment vertical="center"/>
    </xf>
    <xf numFmtId="0" fontId="4" fillId="0" borderId="0" xfId="1" applyNumberFormat="1" applyFont="1" applyFill="1" applyBorder="1">
      <alignment vertical="center"/>
    </xf>
    <xf numFmtId="180" fontId="4" fillId="0" borderId="0" xfId="1" applyNumberFormat="1" applyFont="1" applyFill="1" applyBorder="1">
      <alignment vertical="center"/>
    </xf>
    <xf numFmtId="180" fontId="4" fillId="0" borderId="0" xfId="1" applyNumberFormat="1" applyFont="1" applyFill="1" applyBorder="1" applyAlignment="1">
      <alignment horizontal="left" vertical="center" wrapText="1"/>
    </xf>
    <xf numFmtId="179" fontId="4" fillId="0" borderId="1" xfId="1" applyNumberFormat="1" applyFont="1" applyFill="1" applyBorder="1">
      <alignment vertical="center"/>
    </xf>
    <xf numFmtId="179" fontId="4" fillId="0" borderId="2" xfId="1" applyNumberFormat="1" applyFont="1" applyFill="1" applyBorder="1">
      <alignment vertical="center"/>
    </xf>
    <xf numFmtId="179" fontId="4" fillId="0" borderId="3" xfId="1" applyNumberFormat="1" applyFont="1" applyFill="1" applyBorder="1">
      <alignment vertical="center"/>
    </xf>
    <xf numFmtId="179" fontId="4" fillId="0" borderId="4" xfId="1" applyNumberFormat="1" applyFont="1" applyFill="1" applyBorder="1">
      <alignment vertical="center"/>
    </xf>
    <xf numFmtId="179" fontId="4" fillId="0" borderId="5" xfId="1" applyNumberFormat="1" applyFont="1" applyFill="1" applyBorder="1">
      <alignment vertical="center"/>
    </xf>
    <xf numFmtId="177" fontId="4" fillId="0" borderId="6" xfId="1" applyNumberFormat="1" applyFont="1" applyFill="1" applyBorder="1">
      <alignment vertical="center"/>
    </xf>
    <xf numFmtId="177" fontId="4" fillId="0" borderId="7" xfId="1" applyNumberFormat="1" applyFont="1" applyFill="1" applyBorder="1">
      <alignment vertical="center"/>
    </xf>
    <xf numFmtId="177" fontId="4" fillId="0" borderId="8" xfId="1" applyNumberFormat="1" applyFont="1" applyFill="1" applyBorder="1">
      <alignment vertical="center"/>
    </xf>
    <xf numFmtId="177" fontId="4" fillId="0" borderId="9" xfId="1" applyNumberFormat="1" applyFont="1" applyFill="1" applyBorder="1">
      <alignment vertical="center"/>
    </xf>
    <xf numFmtId="177" fontId="4" fillId="0" borderId="18" xfId="1" applyNumberFormat="1" applyFont="1" applyFill="1" applyBorder="1">
      <alignment vertical="center"/>
    </xf>
    <xf numFmtId="177" fontId="4" fillId="0" borderId="20" xfId="1" applyNumberFormat="1" applyFont="1" applyFill="1" applyBorder="1">
      <alignment vertical="center"/>
    </xf>
    <xf numFmtId="177" fontId="4" fillId="0" borderId="22" xfId="1" applyNumberFormat="1" applyFont="1" applyFill="1" applyBorder="1">
      <alignment vertical="center"/>
    </xf>
    <xf numFmtId="177" fontId="4" fillId="0" borderId="21" xfId="1" applyNumberFormat="1" applyFont="1" applyFill="1" applyBorder="1">
      <alignment vertical="center"/>
    </xf>
    <xf numFmtId="177" fontId="4" fillId="0" borderId="23" xfId="1" applyNumberFormat="1" applyFont="1" applyFill="1" applyBorder="1">
      <alignment vertical="center"/>
    </xf>
    <xf numFmtId="38" fontId="4" fillId="8" borderId="0" xfId="1" applyFont="1" applyFill="1">
      <alignment vertical="center"/>
    </xf>
    <xf numFmtId="179" fontId="4" fillId="2" borderId="24" xfId="1" applyNumberFormat="1" applyFont="1" applyFill="1" applyBorder="1">
      <alignment vertical="center"/>
    </xf>
    <xf numFmtId="179" fontId="4" fillId="2" borderId="25" xfId="1" applyNumberFormat="1" applyFont="1" applyFill="1" applyBorder="1">
      <alignment vertical="center"/>
    </xf>
    <xf numFmtId="38" fontId="4" fillId="3" borderId="17" xfId="1" applyFont="1" applyFill="1" applyBorder="1" applyAlignment="1">
      <alignment horizontal="left" vertical="center" wrapText="1"/>
    </xf>
    <xf numFmtId="177" fontId="4" fillId="2" borderId="26" xfId="1" applyNumberFormat="1" applyFont="1" applyFill="1" applyBorder="1">
      <alignment vertical="center"/>
    </xf>
    <xf numFmtId="177" fontId="4" fillId="2" borderId="27" xfId="1" applyNumberFormat="1" applyFont="1" applyFill="1" applyBorder="1">
      <alignment vertical="center"/>
    </xf>
    <xf numFmtId="38" fontId="4" fillId="3" borderId="19" xfId="1" applyFont="1" applyFill="1" applyBorder="1" applyAlignment="1">
      <alignment horizontal="left" vertical="center" wrapText="1"/>
    </xf>
    <xf numFmtId="38" fontId="8" fillId="3" borderId="17" xfId="1" applyFont="1" applyFill="1" applyBorder="1" applyAlignment="1">
      <alignment horizontal="left" vertical="center" wrapText="1"/>
    </xf>
    <xf numFmtId="38" fontId="8" fillId="3" borderId="19" xfId="1" applyFont="1" applyFill="1" applyBorder="1" applyAlignment="1">
      <alignment horizontal="left" vertical="center" wrapText="1"/>
    </xf>
    <xf numFmtId="38" fontId="7" fillId="3" borderId="17" xfId="1" applyFont="1" applyFill="1" applyBorder="1" applyAlignment="1">
      <alignment horizontal="left" vertical="center" wrapText="1"/>
    </xf>
    <xf numFmtId="179" fontId="4" fillId="4" borderId="24" xfId="1" applyNumberFormat="1" applyFont="1" applyFill="1" applyBorder="1">
      <alignment vertical="center"/>
    </xf>
    <xf numFmtId="179" fontId="4" fillId="4" borderId="28" xfId="1" applyNumberFormat="1" applyFont="1" applyFill="1" applyBorder="1">
      <alignment vertical="center"/>
    </xf>
    <xf numFmtId="38" fontId="7" fillId="3" borderId="19" xfId="1" applyFont="1" applyFill="1" applyBorder="1" applyAlignment="1">
      <alignment horizontal="left" vertical="center" wrapText="1"/>
    </xf>
    <xf numFmtId="179" fontId="4" fillId="4" borderId="29" xfId="1" applyNumberFormat="1" applyFont="1" applyFill="1" applyBorder="1">
      <alignment vertical="center"/>
    </xf>
    <xf numFmtId="179" fontId="4" fillId="4" borderId="30" xfId="1" applyNumberFormat="1" applyFont="1" applyFill="1" applyBorder="1">
      <alignment vertical="center"/>
    </xf>
    <xf numFmtId="179" fontId="4" fillId="4" borderId="31" xfId="1" applyNumberFormat="1" applyFont="1" applyFill="1" applyBorder="1">
      <alignment vertical="center"/>
    </xf>
    <xf numFmtId="179" fontId="4" fillId="4" borderId="32" xfId="1" applyNumberFormat="1" applyFont="1" applyFill="1" applyBorder="1">
      <alignment vertical="center"/>
    </xf>
    <xf numFmtId="179" fontId="4" fillId="4" borderId="33" xfId="1" applyNumberFormat="1" applyFont="1" applyFill="1" applyBorder="1">
      <alignment vertical="center"/>
    </xf>
    <xf numFmtId="179" fontId="4" fillId="4" borderId="34" xfId="1" applyNumberFormat="1" applyFont="1" applyFill="1" applyBorder="1">
      <alignment vertical="center"/>
    </xf>
    <xf numFmtId="38" fontId="4" fillId="3" borderId="35" xfId="1" applyFont="1" applyFill="1" applyBorder="1" applyAlignment="1">
      <alignment vertical="top" wrapText="1"/>
    </xf>
    <xf numFmtId="179" fontId="4" fillId="4" borderId="36" xfId="1" applyNumberFormat="1" applyFont="1" applyFill="1" applyBorder="1">
      <alignment vertical="center"/>
    </xf>
    <xf numFmtId="179" fontId="4" fillId="4" borderId="37" xfId="1" applyNumberFormat="1" applyFont="1" applyFill="1" applyBorder="1">
      <alignment vertical="center"/>
    </xf>
    <xf numFmtId="179" fontId="4" fillId="4" borderId="38" xfId="1" applyNumberFormat="1" applyFont="1" applyFill="1" applyBorder="1">
      <alignment vertical="center"/>
    </xf>
    <xf numFmtId="179" fontId="4" fillId="4" borderId="39" xfId="1" applyNumberFormat="1" applyFont="1" applyFill="1" applyBorder="1">
      <alignment vertical="center"/>
    </xf>
    <xf numFmtId="179" fontId="4" fillId="4" borderId="40" xfId="1" applyNumberFormat="1" applyFont="1" applyFill="1" applyBorder="1">
      <alignment vertical="center"/>
    </xf>
    <xf numFmtId="179" fontId="4" fillId="4" borderId="41" xfId="1" applyNumberFormat="1" applyFont="1" applyFill="1" applyBorder="1">
      <alignment vertical="center"/>
    </xf>
    <xf numFmtId="38" fontId="4" fillId="3" borderId="42" xfId="1" applyFont="1" applyFill="1" applyBorder="1" applyAlignment="1">
      <alignment vertical="top" wrapText="1"/>
    </xf>
    <xf numFmtId="179" fontId="4" fillId="4" borderId="26" xfId="1" applyNumberFormat="1" applyFont="1" applyFill="1" applyBorder="1">
      <alignment vertical="center"/>
    </xf>
    <xf numFmtId="179" fontId="4" fillId="4" borderId="43" xfId="1" applyNumberFormat="1" applyFont="1" applyFill="1" applyBorder="1">
      <alignment vertical="center"/>
    </xf>
    <xf numFmtId="38" fontId="4" fillId="3" borderId="44" xfId="1" applyFont="1" applyFill="1" applyBorder="1" applyAlignment="1">
      <alignment vertical="center" wrapText="1"/>
    </xf>
    <xf numFmtId="38" fontId="4" fillId="3" borderId="45" xfId="1" applyFont="1" applyFill="1" applyBorder="1" applyAlignment="1">
      <alignment vertical="center" wrapText="1"/>
    </xf>
    <xf numFmtId="38" fontId="4" fillId="3" borderId="46" xfId="1" applyFont="1" applyFill="1" applyBorder="1" applyAlignment="1">
      <alignment vertical="center" wrapText="1"/>
    </xf>
    <xf numFmtId="38" fontId="9" fillId="0" borderId="0" xfId="1" applyFont="1">
      <alignment vertical="center"/>
    </xf>
    <xf numFmtId="38" fontId="4" fillId="9" borderId="17" xfId="1" applyFont="1" applyFill="1" applyBorder="1" applyAlignment="1">
      <alignment horizontal="left" vertical="center" wrapText="1"/>
    </xf>
    <xf numFmtId="38" fontId="4" fillId="9" borderId="19" xfId="1" applyFont="1" applyFill="1" applyBorder="1" applyAlignment="1">
      <alignment horizontal="left" vertical="center" wrapText="1"/>
    </xf>
    <xf numFmtId="38" fontId="8" fillId="9" borderId="17" xfId="1" applyFont="1" applyFill="1" applyBorder="1" applyAlignment="1">
      <alignment horizontal="left" vertical="center" wrapText="1"/>
    </xf>
    <xf numFmtId="38" fontId="8" fillId="9" borderId="19" xfId="1" applyFont="1" applyFill="1" applyBorder="1" applyAlignment="1">
      <alignment horizontal="left" vertical="center" wrapText="1"/>
    </xf>
    <xf numFmtId="38" fontId="7" fillId="9" borderId="17" xfId="1" applyFont="1" applyFill="1" applyBorder="1" applyAlignment="1">
      <alignment horizontal="left" vertical="center" wrapText="1"/>
    </xf>
    <xf numFmtId="38" fontId="7" fillId="9" borderId="19" xfId="1" applyFont="1" applyFill="1" applyBorder="1" applyAlignment="1">
      <alignment horizontal="left" vertical="center" wrapText="1"/>
    </xf>
    <xf numFmtId="177" fontId="4" fillId="2" borderId="47" xfId="1" applyNumberFormat="1" applyFont="1" applyFill="1" applyBorder="1">
      <alignment vertical="center"/>
    </xf>
    <xf numFmtId="177" fontId="4" fillId="2" borderId="48" xfId="1" applyNumberFormat="1" applyFont="1" applyFill="1" applyBorder="1">
      <alignment vertical="center"/>
    </xf>
    <xf numFmtId="38" fontId="4" fillId="9" borderId="11" xfId="1" applyFont="1" applyFill="1" applyBorder="1" applyAlignment="1">
      <alignment vertical="center" wrapText="1"/>
    </xf>
    <xf numFmtId="38" fontId="4" fillId="9" borderId="13" xfId="1" applyFont="1" applyFill="1" applyBorder="1" applyAlignment="1">
      <alignment vertical="center" wrapText="1"/>
    </xf>
    <xf numFmtId="38" fontId="4" fillId="9" borderId="12" xfId="1" applyFont="1" applyFill="1" applyBorder="1" applyAlignment="1">
      <alignment vertical="center" wrapText="1"/>
    </xf>
    <xf numFmtId="38" fontId="4" fillId="9" borderId="44" xfId="1" applyFont="1" applyFill="1" applyBorder="1" applyAlignment="1">
      <alignment vertical="center" wrapText="1"/>
    </xf>
    <xf numFmtId="38" fontId="4" fillId="9" borderId="46" xfId="1" applyFont="1" applyFill="1" applyBorder="1" applyAlignment="1">
      <alignment vertical="center" wrapText="1"/>
    </xf>
    <xf numFmtId="38" fontId="4" fillId="9" borderId="14" xfId="1" applyFont="1" applyFill="1" applyBorder="1" applyAlignment="1">
      <alignment vertical="center" wrapText="1"/>
    </xf>
    <xf numFmtId="38" fontId="4" fillId="9" borderId="16" xfId="1" applyFont="1" applyFill="1" applyBorder="1" applyAlignment="1">
      <alignment vertical="center" wrapText="1"/>
    </xf>
    <xf numFmtId="179" fontId="4" fillId="0" borderId="24" xfId="1" applyNumberFormat="1" applyFont="1" applyFill="1" applyBorder="1">
      <alignment vertical="center"/>
    </xf>
    <xf numFmtId="179" fontId="4" fillId="0" borderId="25" xfId="1" applyNumberFormat="1" applyFont="1" applyFill="1" applyBorder="1">
      <alignment vertical="center"/>
    </xf>
    <xf numFmtId="177" fontId="4" fillId="0" borderId="26" xfId="1" applyNumberFormat="1" applyFont="1" applyFill="1" applyBorder="1">
      <alignment vertical="center"/>
    </xf>
    <xf numFmtId="177" fontId="4" fillId="0" borderId="27" xfId="1" applyNumberFormat="1" applyFont="1" applyFill="1" applyBorder="1">
      <alignment vertical="center"/>
    </xf>
    <xf numFmtId="177" fontId="4" fillId="0" borderId="47" xfId="1" applyNumberFormat="1" applyFont="1" applyFill="1" applyBorder="1">
      <alignment vertical="center"/>
    </xf>
    <xf numFmtId="177" fontId="4" fillId="0" borderId="48" xfId="1" applyNumberFormat="1" applyFont="1" applyFill="1" applyBorder="1">
      <alignment vertical="center"/>
    </xf>
    <xf numFmtId="38" fontId="4" fillId="0" borderId="49" xfId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179" fontId="4" fillId="4" borderId="20" xfId="1" applyNumberFormat="1" applyFont="1" applyFill="1" applyBorder="1">
      <alignment vertical="center"/>
    </xf>
    <xf numFmtId="179" fontId="4" fillId="4" borderId="21" xfId="1" applyNumberFormat="1" applyFont="1" applyFill="1" applyBorder="1">
      <alignment vertical="center"/>
    </xf>
    <xf numFmtId="179" fontId="4" fillId="4" borderId="22" xfId="1" applyNumberFormat="1" applyFont="1" applyFill="1" applyBorder="1">
      <alignment vertical="center"/>
    </xf>
    <xf numFmtId="179" fontId="4" fillId="4" borderId="50" xfId="1" applyNumberFormat="1" applyFont="1" applyFill="1" applyBorder="1">
      <alignment vertical="center"/>
    </xf>
    <xf numFmtId="38" fontId="4" fillId="3" borderId="18" xfId="1" applyFont="1" applyFill="1" applyBorder="1" applyAlignment="1">
      <alignment vertical="top" wrapText="1"/>
    </xf>
    <xf numFmtId="179" fontId="4" fillId="4" borderId="51" xfId="1" applyNumberFormat="1" applyFont="1" applyFill="1" applyBorder="1">
      <alignment vertical="center"/>
    </xf>
    <xf numFmtId="179" fontId="4" fillId="4" borderId="23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586\04_&#26989;&#21209;&#20849;&#26377;\3&#12304;&#23696;&#38428;&#12305;\&#9679;60&#26399;\&#12304;&#21463;&#35351;&#12305;&#23696;&#38428;&#30476;&#25919;&#19990;&#35542;&#24066;&#27665;&#24847;&#35672;&#35519;&#26619;\11_&#12525;&#12540;&#12487;&#12540;&#12479;\R1%20&#38598;&#35336;&#34920;\&#23696;&#38428;&#30476;%20&#30476;&#25919;&#19990;&#35542;&#35519;&#26619;%20&#12525;&#12540;&#12487;&#12540;&#12479;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3M（表）"/>
    </sheetNames>
    <sheetDataSet>
      <sheetData sheetId="0">
        <row r="3">
          <cell r="A3" t="str">
            <v>全体(n = 1,566 )　　</v>
          </cell>
        </row>
        <row r="5">
          <cell r="A5" t="str">
            <v>男性(n = 697 )　　</v>
          </cell>
        </row>
        <row r="7">
          <cell r="A7" t="str">
            <v>女性(n = 859 )　　</v>
          </cell>
        </row>
        <row r="22">
          <cell r="A22" t="str">
            <v>全体(n = 1,566 )　　</v>
          </cell>
        </row>
        <row r="24">
          <cell r="A24" t="str">
            <v>18～19歳(n = 18 )　　</v>
          </cell>
        </row>
        <row r="26">
          <cell r="A26" t="str">
            <v>20～29歳(n = 97 )　　</v>
          </cell>
        </row>
        <row r="28">
          <cell r="A28" t="str">
            <v>30～39歳(n = 190 )　　</v>
          </cell>
        </row>
        <row r="30">
          <cell r="A30" t="str">
            <v>40～49歳(n = 276 )　　</v>
          </cell>
        </row>
        <row r="32">
          <cell r="A32" t="str">
            <v>50～59歳(n = 264 )　　</v>
          </cell>
        </row>
        <row r="34">
          <cell r="A34" t="str">
            <v>60～69歳(n = 294 )　　</v>
          </cell>
        </row>
        <row r="36">
          <cell r="A36" t="str">
            <v>70歳以上(n = 416 )　　</v>
          </cell>
        </row>
        <row r="61">
          <cell r="A61" t="str">
            <v>全体(n = 1,566 )　　</v>
          </cell>
        </row>
        <row r="63">
          <cell r="A63" t="str">
            <v>岐阜圏域(n = 622 )　　</v>
          </cell>
        </row>
        <row r="65">
          <cell r="A65" t="str">
            <v>西濃圏域(n = 279 )　　</v>
          </cell>
        </row>
        <row r="67">
          <cell r="A67" t="str">
            <v>中濃圏域(n = 274 )　　</v>
          </cell>
        </row>
        <row r="69">
          <cell r="A69" t="str">
            <v>東濃圏域(n = 257 )　　</v>
          </cell>
        </row>
        <row r="71">
          <cell r="A71" t="str">
            <v>飛騨圏域(n = 112 )　　</v>
          </cell>
        </row>
        <row r="92">
          <cell r="A92" t="str">
            <v>全体(n = 1,566 )　　</v>
          </cell>
        </row>
        <row r="94">
          <cell r="A94" t="str">
            <v>自営業(n = 143 )　　</v>
          </cell>
        </row>
        <row r="96">
          <cell r="A96" t="str">
            <v>自由業(※1)(n = 24 )　　</v>
          </cell>
        </row>
        <row r="98">
          <cell r="A98" t="str">
            <v>会社・団体役員(n = 143 )　　</v>
          </cell>
        </row>
        <row r="100">
          <cell r="A100" t="str">
            <v>正規の従業員・職員(n = 380 )　　</v>
          </cell>
        </row>
        <row r="102">
          <cell r="A102" t="str">
            <v>パートタイム・アルバイト・派遣(n = 276 )　　</v>
          </cell>
        </row>
        <row r="104">
          <cell r="A104" t="str">
            <v>学生(n = 39 )　　</v>
          </cell>
        </row>
        <row r="106">
          <cell r="A106" t="str">
            <v>家事従事(n = 141 )　　</v>
          </cell>
        </row>
        <row r="108">
          <cell r="A108" t="str">
            <v>無職(n = 343 )　　</v>
          </cell>
        </row>
        <row r="110">
          <cell r="A110" t="str">
            <v>その他(n = 29 )　　</v>
          </cell>
        </row>
        <row r="139">
          <cell r="A139" t="str">
            <v>全体(n = 1,566 )　　</v>
          </cell>
        </row>
        <row r="141">
          <cell r="A141" t="str">
            <v>自営業(n = 143 )　　</v>
          </cell>
        </row>
        <row r="143">
          <cell r="A143" t="str">
            <v>会社・団体役員(n = 143 )　　</v>
          </cell>
        </row>
        <row r="145">
          <cell r="A145" t="str">
            <v>正規の従業員・職員(n = 380 )　　</v>
          </cell>
        </row>
        <row r="147">
          <cell r="A147" t="str">
            <v>パートタイム・アルバイト・派遣(n = 276 )　　</v>
          </cell>
        </row>
        <row r="149">
          <cell r="A149" t="str">
            <v>家事従事(n = 141 )　　</v>
          </cell>
        </row>
        <row r="151">
          <cell r="A151" t="str">
            <v>無職(n = 343 )　　</v>
          </cell>
        </row>
        <row r="153">
          <cell r="A153" t="str">
            <v>その他(n = 92 )　　</v>
          </cell>
        </row>
        <row r="158">
          <cell r="A158" t="str">
            <v>全体(n = 1,566 )　　</v>
          </cell>
        </row>
        <row r="160">
          <cell r="A160" t="str">
            <v>十分満足している(n = 54 )</v>
          </cell>
        </row>
        <row r="162">
          <cell r="A162" t="str">
            <v>おおむね満足している(n = 777 )</v>
          </cell>
        </row>
        <row r="164">
          <cell r="A164" t="str">
            <v>まだまだ不満だ(n = 509 )</v>
          </cell>
        </row>
        <row r="166">
          <cell r="A166" t="str">
            <v>きわめて不満だ(n = 138 )</v>
          </cell>
        </row>
        <row r="168">
          <cell r="A168" t="str">
            <v>わからない(n = 76 )</v>
          </cell>
        </row>
        <row r="189">
          <cell r="A189" t="str">
            <v>満足層</v>
          </cell>
        </row>
        <row r="190">
          <cell r="A190" t="str">
            <v>n = 831</v>
          </cell>
        </row>
        <row r="191">
          <cell r="A191" t="str">
            <v>不満層</v>
          </cell>
        </row>
        <row r="192">
          <cell r="A192" t="str">
            <v>n = 647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1S（表）"/>
      <sheetName val="問5M（表）"/>
      <sheetName val="問6S（表）"/>
      <sheetName val="問6-2M（表）"/>
      <sheetName val="問6-3M（表）"/>
      <sheetName val="問7S（表）"/>
      <sheetName val="問8M（表）"/>
      <sheetName val="問9S（表）"/>
      <sheetName val="問9-2S（表）"/>
      <sheetName val="問10-1M（表）"/>
      <sheetName val="問10-2M（表）"/>
      <sheetName val="問11-1M（表）"/>
      <sheetName val="経年比較（H22～）"/>
      <sheetName val="問10　性別+年齢別"/>
      <sheetName val="問10・11　居住圏域別+年齢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ﾛｰﾃﾞｰﾀ"/>
      <sheetName val="変換表"/>
      <sheetName val="基本属性"/>
      <sheetName val="問1"/>
      <sheetName val="問1 グラフ"/>
      <sheetName val="問1 経年"/>
      <sheetName val="問1-2"/>
      <sheetName val="問1-2 (グラフ)"/>
      <sheetName val="問2"/>
      <sheetName val="問2 グラフ"/>
      <sheetName val="問2 経年"/>
      <sheetName val="問3"/>
      <sheetName val="問3 (グラフ)"/>
      <sheetName val="問4"/>
      <sheetName val="問4 (グラフ)"/>
      <sheetName val="問5"/>
      <sheetName val="問5 (グラフ)"/>
      <sheetName val="問6"/>
      <sheetName val="問6 グラフ"/>
      <sheetName val="問6-2"/>
      <sheetName val="問6-2 (グラフ)"/>
      <sheetName val="問6-3"/>
      <sheetName val="問6-3 (グラフ)"/>
      <sheetName val="問7"/>
      <sheetName val="問7 グラフ"/>
      <sheetName val="問8"/>
      <sheetName val="問8 (グラフ)"/>
      <sheetName val="問9"/>
      <sheetName val="問9 グラフ"/>
      <sheetName val="問9 経年"/>
      <sheetName val="問9-2"/>
      <sheetName val="問9-2 グラフ"/>
      <sheetName val="問9-2 グラフ （幅21例）"/>
      <sheetName val="問10 ①"/>
      <sheetName val="問10 ① (グラフ)"/>
      <sheetName val="問10 ②"/>
      <sheetName val="問10 ② (グラフ)"/>
      <sheetName val="問11"/>
      <sheetName val="問11 (グラフ)"/>
      <sheetName val="問1-2_FA"/>
      <sheetName val="問3_FA"/>
      <sheetName val="問4_FA"/>
      <sheetName val="問5_FA"/>
      <sheetName val="問6-2_FA"/>
      <sheetName val="問6-3_FA"/>
      <sheetName val="問8_FA"/>
      <sheetName val="問9-2_FA"/>
      <sheetName val="F6_FA"/>
      <sheetName val="F8_FA"/>
      <sheetName val="F10_FA"/>
      <sheetName val="F11_FA"/>
    </sheetNames>
    <sheetDataSet>
      <sheetData sheetId="0">
        <row r="11">
          <cell r="CV11">
            <v>1</v>
          </cell>
        </row>
        <row r="12">
          <cell r="CV12">
            <v>3</v>
          </cell>
        </row>
        <row r="13">
          <cell r="CV13">
            <v>3</v>
          </cell>
        </row>
        <row r="14">
          <cell r="CV14">
            <v>2</v>
          </cell>
        </row>
        <row r="15">
          <cell r="CV15">
            <v>2</v>
          </cell>
        </row>
        <row r="16">
          <cell r="CV16">
            <v>5</v>
          </cell>
        </row>
        <row r="17">
          <cell r="CV17">
            <v>3</v>
          </cell>
        </row>
        <row r="18">
          <cell r="CV18">
            <v>1</v>
          </cell>
        </row>
        <row r="19">
          <cell r="CV19">
            <v>3</v>
          </cell>
        </row>
        <row r="20">
          <cell r="CV20">
            <v>1</v>
          </cell>
        </row>
        <row r="21">
          <cell r="CV21">
            <v>2</v>
          </cell>
        </row>
        <row r="22">
          <cell r="CV22">
            <v>3</v>
          </cell>
        </row>
        <row r="23">
          <cell r="CV23">
            <v>2</v>
          </cell>
        </row>
        <row r="24">
          <cell r="CV24">
            <v>1</v>
          </cell>
        </row>
        <row r="25">
          <cell r="CV25">
            <v>5</v>
          </cell>
        </row>
        <row r="26">
          <cell r="CV26">
            <v>3</v>
          </cell>
        </row>
        <row r="27">
          <cell r="CV27">
            <v>5</v>
          </cell>
        </row>
        <row r="28">
          <cell r="CV28">
            <v>2</v>
          </cell>
        </row>
        <row r="29">
          <cell r="CV29">
            <v>3</v>
          </cell>
        </row>
        <row r="30">
          <cell r="CV30">
            <v>1</v>
          </cell>
        </row>
        <row r="31">
          <cell r="CV31">
            <v>1</v>
          </cell>
        </row>
        <row r="32">
          <cell r="CV32">
            <v>3</v>
          </cell>
        </row>
        <row r="33">
          <cell r="CV33">
            <v>2</v>
          </cell>
        </row>
        <row r="34">
          <cell r="CV34">
            <v>3</v>
          </cell>
        </row>
        <row r="35">
          <cell r="CV35">
            <v>2</v>
          </cell>
        </row>
        <row r="36">
          <cell r="CV36">
            <v>1</v>
          </cell>
        </row>
        <row r="37">
          <cell r="CV37">
            <v>2</v>
          </cell>
        </row>
        <row r="38">
          <cell r="CV38">
            <v>3</v>
          </cell>
        </row>
        <row r="39">
          <cell r="CV39">
            <v>2</v>
          </cell>
        </row>
        <row r="40">
          <cell r="CV40">
            <v>3</v>
          </cell>
        </row>
        <row r="41">
          <cell r="CV41">
            <v>5</v>
          </cell>
        </row>
        <row r="42">
          <cell r="CV42">
            <v>1</v>
          </cell>
        </row>
        <row r="43">
          <cell r="CV43">
            <v>3</v>
          </cell>
        </row>
        <row r="44">
          <cell r="CV44">
            <v>2</v>
          </cell>
        </row>
        <row r="45">
          <cell r="CV45">
            <v>1</v>
          </cell>
        </row>
        <row r="46">
          <cell r="CV46">
            <v>2</v>
          </cell>
        </row>
        <row r="47">
          <cell r="CV47">
            <v>3</v>
          </cell>
        </row>
        <row r="48">
          <cell r="CV48">
            <v>3</v>
          </cell>
        </row>
        <row r="49">
          <cell r="CV49">
            <v>3</v>
          </cell>
        </row>
        <row r="50">
          <cell r="CV50">
            <v>2</v>
          </cell>
        </row>
        <row r="51">
          <cell r="CV51">
            <v>3</v>
          </cell>
        </row>
        <row r="52">
          <cell r="CV52">
            <v>4</v>
          </cell>
        </row>
        <row r="53">
          <cell r="CV53">
            <v>3</v>
          </cell>
        </row>
        <row r="54">
          <cell r="CV54">
            <v>4</v>
          </cell>
        </row>
        <row r="55">
          <cell r="CV55">
            <v>2</v>
          </cell>
        </row>
        <row r="56">
          <cell r="CV56">
            <v>2</v>
          </cell>
        </row>
        <row r="57">
          <cell r="CV57">
            <v>1</v>
          </cell>
        </row>
        <row r="58">
          <cell r="CV58">
            <v>3</v>
          </cell>
        </row>
        <row r="59">
          <cell r="CV59">
            <v>3</v>
          </cell>
        </row>
        <row r="60">
          <cell r="CV60">
            <v>1</v>
          </cell>
        </row>
        <row r="61">
          <cell r="CV61">
            <v>2</v>
          </cell>
        </row>
        <row r="62">
          <cell r="CV62">
            <v>2</v>
          </cell>
        </row>
        <row r="63">
          <cell r="CV63">
            <v>4</v>
          </cell>
        </row>
        <row r="64">
          <cell r="CV64">
            <v>3</v>
          </cell>
        </row>
        <row r="65">
          <cell r="CV65">
            <v>3</v>
          </cell>
        </row>
        <row r="66">
          <cell r="CV66">
            <v>3</v>
          </cell>
        </row>
        <row r="67">
          <cell r="CV67">
            <v>4</v>
          </cell>
        </row>
        <row r="68">
          <cell r="CV68">
            <v>2</v>
          </cell>
        </row>
        <row r="69">
          <cell r="CV69">
            <v>3</v>
          </cell>
        </row>
        <row r="70">
          <cell r="CV70">
            <v>2</v>
          </cell>
        </row>
        <row r="71">
          <cell r="CV71">
            <v>5</v>
          </cell>
        </row>
        <row r="72">
          <cell r="CV72">
            <v>4</v>
          </cell>
        </row>
        <row r="73">
          <cell r="CV73">
            <v>5</v>
          </cell>
        </row>
        <row r="74">
          <cell r="CV74">
            <v>3</v>
          </cell>
        </row>
        <row r="75">
          <cell r="CV75">
            <v>2</v>
          </cell>
        </row>
        <row r="76">
          <cell r="CV76">
            <v>3</v>
          </cell>
        </row>
        <row r="77">
          <cell r="CV77">
            <v>3</v>
          </cell>
        </row>
        <row r="78">
          <cell r="CV78">
            <v>5</v>
          </cell>
        </row>
        <row r="79">
          <cell r="CV79">
            <v>3</v>
          </cell>
        </row>
        <row r="80">
          <cell r="CV80">
            <v>3</v>
          </cell>
        </row>
        <row r="81">
          <cell r="CV81">
            <v>1</v>
          </cell>
        </row>
        <row r="82">
          <cell r="CV82">
            <v>2</v>
          </cell>
        </row>
        <row r="83">
          <cell r="CV83">
            <v>5</v>
          </cell>
        </row>
        <row r="84">
          <cell r="CV84">
            <v>4</v>
          </cell>
        </row>
        <row r="85">
          <cell r="CV85">
            <v>4</v>
          </cell>
        </row>
        <row r="86">
          <cell r="CV86">
            <v>2</v>
          </cell>
        </row>
        <row r="87">
          <cell r="CV87">
            <v>3</v>
          </cell>
        </row>
        <row r="88">
          <cell r="CV88">
            <v>3</v>
          </cell>
        </row>
        <row r="89">
          <cell r="CV89">
            <v>2</v>
          </cell>
        </row>
        <row r="90">
          <cell r="CV90">
            <v>3</v>
          </cell>
        </row>
        <row r="91">
          <cell r="CV91">
            <v>3</v>
          </cell>
        </row>
        <row r="92">
          <cell r="CV92">
            <v>2</v>
          </cell>
        </row>
        <row r="93">
          <cell r="CV93">
            <v>3</v>
          </cell>
        </row>
        <row r="94">
          <cell r="CV94">
            <v>3</v>
          </cell>
        </row>
        <row r="96">
          <cell r="CV96">
            <v>3</v>
          </cell>
        </row>
        <row r="97">
          <cell r="CV97">
            <v>2</v>
          </cell>
        </row>
        <row r="98">
          <cell r="CV98">
            <v>2</v>
          </cell>
        </row>
        <row r="99">
          <cell r="CV99">
            <v>3</v>
          </cell>
        </row>
        <row r="100">
          <cell r="CV100">
            <v>1</v>
          </cell>
        </row>
        <row r="101">
          <cell r="CV101">
            <v>1</v>
          </cell>
        </row>
        <row r="102">
          <cell r="CV102">
            <v>1</v>
          </cell>
        </row>
        <row r="103">
          <cell r="CV103">
            <v>2</v>
          </cell>
        </row>
        <row r="104">
          <cell r="CV104">
            <v>3</v>
          </cell>
        </row>
        <row r="105">
          <cell r="CV105">
            <v>1</v>
          </cell>
        </row>
        <row r="106">
          <cell r="CV106">
            <v>3</v>
          </cell>
        </row>
        <row r="107">
          <cell r="CV107">
            <v>4</v>
          </cell>
        </row>
        <row r="108">
          <cell r="CV108">
            <v>5</v>
          </cell>
        </row>
        <row r="109">
          <cell r="CV109">
            <v>4</v>
          </cell>
        </row>
        <row r="110">
          <cell r="CV110">
            <v>3</v>
          </cell>
        </row>
        <row r="111">
          <cell r="CV111">
            <v>3</v>
          </cell>
        </row>
        <row r="112">
          <cell r="CV112">
            <v>2</v>
          </cell>
        </row>
        <row r="113">
          <cell r="CV113">
            <v>3</v>
          </cell>
        </row>
        <row r="114">
          <cell r="CV114">
            <v>1</v>
          </cell>
        </row>
        <row r="115">
          <cell r="CV115">
            <v>3</v>
          </cell>
        </row>
        <row r="116">
          <cell r="CV116">
            <v>2</v>
          </cell>
        </row>
        <row r="117">
          <cell r="CV117">
            <v>1</v>
          </cell>
        </row>
        <row r="118">
          <cell r="CV118">
            <v>2</v>
          </cell>
        </row>
        <row r="119">
          <cell r="CV119">
            <v>5</v>
          </cell>
        </row>
        <row r="120">
          <cell r="CV120">
            <v>3</v>
          </cell>
        </row>
        <row r="121">
          <cell r="CV121">
            <v>5</v>
          </cell>
        </row>
        <row r="122">
          <cell r="CV122">
            <v>3</v>
          </cell>
        </row>
        <row r="123">
          <cell r="CV123">
            <v>2</v>
          </cell>
        </row>
        <row r="124">
          <cell r="CV124">
            <v>2</v>
          </cell>
        </row>
        <row r="125">
          <cell r="CV125">
            <v>2</v>
          </cell>
        </row>
        <row r="126">
          <cell r="CV126">
            <v>2</v>
          </cell>
        </row>
        <row r="127">
          <cell r="CV127">
            <v>3</v>
          </cell>
        </row>
        <row r="128">
          <cell r="CV128">
            <v>4</v>
          </cell>
        </row>
        <row r="129">
          <cell r="CV129">
            <v>3</v>
          </cell>
        </row>
        <row r="130">
          <cell r="CV130">
            <v>2</v>
          </cell>
        </row>
        <row r="131">
          <cell r="CV131">
            <v>4</v>
          </cell>
        </row>
        <row r="132">
          <cell r="CV132">
            <v>2</v>
          </cell>
        </row>
        <row r="133">
          <cell r="CV133">
            <v>5</v>
          </cell>
        </row>
        <row r="134">
          <cell r="CV134">
            <v>3</v>
          </cell>
        </row>
        <row r="135">
          <cell r="CV135">
            <v>5</v>
          </cell>
        </row>
        <row r="136">
          <cell r="CV136">
            <v>3</v>
          </cell>
        </row>
        <row r="137">
          <cell r="CV137">
            <v>5</v>
          </cell>
        </row>
        <row r="138">
          <cell r="CV138">
            <v>5</v>
          </cell>
        </row>
        <row r="139">
          <cell r="CV139">
            <v>2</v>
          </cell>
        </row>
        <row r="140">
          <cell r="CV140">
            <v>3</v>
          </cell>
        </row>
        <row r="141">
          <cell r="CV141">
            <v>3</v>
          </cell>
        </row>
        <row r="142">
          <cell r="CV142">
            <v>4</v>
          </cell>
        </row>
        <row r="143">
          <cell r="CV143">
            <v>1</v>
          </cell>
        </row>
        <row r="144">
          <cell r="CV144">
            <v>3</v>
          </cell>
        </row>
        <row r="145">
          <cell r="CV145">
            <v>4</v>
          </cell>
        </row>
        <row r="146">
          <cell r="CV146">
            <v>3</v>
          </cell>
        </row>
        <row r="147">
          <cell r="CV147">
            <v>2</v>
          </cell>
        </row>
        <row r="148">
          <cell r="CV148">
            <v>3</v>
          </cell>
        </row>
        <row r="149">
          <cell r="CV149">
            <v>1</v>
          </cell>
        </row>
        <row r="150">
          <cell r="CV150">
            <v>2</v>
          </cell>
        </row>
        <row r="151">
          <cell r="CV151">
            <v>2</v>
          </cell>
        </row>
        <row r="152">
          <cell r="CV152">
            <v>1</v>
          </cell>
        </row>
        <row r="153">
          <cell r="CV153">
            <v>3</v>
          </cell>
        </row>
        <row r="154">
          <cell r="CV154">
            <v>3</v>
          </cell>
        </row>
        <row r="155">
          <cell r="CV155">
            <v>3</v>
          </cell>
        </row>
        <row r="156">
          <cell r="CV156">
            <v>3</v>
          </cell>
        </row>
        <row r="157">
          <cell r="CV157">
            <v>2</v>
          </cell>
        </row>
        <row r="158">
          <cell r="CV158">
            <v>1</v>
          </cell>
        </row>
        <row r="159">
          <cell r="CV159">
            <v>5</v>
          </cell>
        </row>
        <row r="160">
          <cell r="CV160">
            <v>2</v>
          </cell>
        </row>
        <row r="161">
          <cell r="CV161">
            <v>3</v>
          </cell>
        </row>
        <row r="162">
          <cell r="CV162">
            <v>3</v>
          </cell>
        </row>
        <row r="163">
          <cell r="CV163">
            <v>2</v>
          </cell>
        </row>
        <row r="164">
          <cell r="CV164">
            <v>2</v>
          </cell>
        </row>
        <row r="165">
          <cell r="CV165">
            <v>3</v>
          </cell>
        </row>
        <row r="166">
          <cell r="CV166">
            <v>5</v>
          </cell>
        </row>
        <row r="167">
          <cell r="CV167">
            <v>2</v>
          </cell>
        </row>
        <row r="168">
          <cell r="CV168">
            <v>1</v>
          </cell>
        </row>
        <row r="169">
          <cell r="CV169">
            <v>2</v>
          </cell>
        </row>
        <row r="170">
          <cell r="CV170">
            <v>1</v>
          </cell>
        </row>
        <row r="171">
          <cell r="CV171">
            <v>2</v>
          </cell>
        </row>
        <row r="172">
          <cell r="CV172">
            <v>3</v>
          </cell>
        </row>
        <row r="173">
          <cell r="CV173">
            <v>4</v>
          </cell>
        </row>
        <row r="174">
          <cell r="CV174">
            <v>2</v>
          </cell>
        </row>
        <row r="175">
          <cell r="CV175">
            <v>3</v>
          </cell>
        </row>
        <row r="176">
          <cell r="CV176">
            <v>2</v>
          </cell>
        </row>
        <row r="177">
          <cell r="CV177">
            <v>1</v>
          </cell>
        </row>
        <row r="178">
          <cell r="CV178">
            <v>3</v>
          </cell>
        </row>
        <row r="179">
          <cell r="CV179">
            <v>2</v>
          </cell>
        </row>
        <row r="180">
          <cell r="CV180">
            <v>5</v>
          </cell>
        </row>
        <row r="181">
          <cell r="CV181">
            <v>3</v>
          </cell>
        </row>
        <row r="182">
          <cell r="CV182">
            <v>2</v>
          </cell>
        </row>
        <row r="183">
          <cell r="CV183">
            <v>1</v>
          </cell>
        </row>
        <row r="184">
          <cell r="CV184">
            <v>3</v>
          </cell>
        </row>
        <row r="185">
          <cell r="CV185">
            <v>4</v>
          </cell>
        </row>
        <row r="186">
          <cell r="CV186">
            <v>4</v>
          </cell>
        </row>
        <row r="187">
          <cell r="CV187">
            <v>4</v>
          </cell>
        </row>
        <row r="188">
          <cell r="CV188">
            <v>2</v>
          </cell>
        </row>
        <row r="189">
          <cell r="CV189">
            <v>3</v>
          </cell>
        </row>
        <row r="190">
          <cell r="CV190">
            <v>1</v>
          </cell>
        </row>
        <row r="191">
          <cell r="CV191">
            <v>3</v>
          </cell>
        </row>
        <row r="192">
          <cell r="CV192">
            <v>4</v>
          </cell>
        </row>
        <row r="193">
          <cell r="CV193">
            <v>1</v>
          </cell>
        </row>
        <row r="194">
          <cell r="CV194">
            <v>2</v>
          </cell>
        </row>
        <row r="195">
          <cell r="CV195">
            <v>3</v>
          </cell>
        </row>
        <row r="196">
          <cell r="CV196">
            <v>2</v>
          </cell>
        </row>
        <row r="197">
          <cell r="CV197">
            <v>3</v>
          </cell>
        </row>
        <row r="198">
          <cell r="CV198">
            <v>4</v>
          </cell>
        </row>
        <row r="199">
          <cell r="CV199">
            <v>3</v>
          </cell>
        </row>
        <row r="200">
          <cell r="CV200">
            <v>3</v>
          </cell>
        </row>
        <row r="201">
          <cell r="CV201">
            <v>3</v>
          </cell>
        </row>
        <row r="202">
          <cell r="CV202">
            <v>2</v>
          </cell>
        </row>
        <row r="203">
          <cell r="CV203">
            <v>3</v>
          </cell>
        </row>
        <row r="204">
          <cell r="CV204">
            <v>2</v>
          </cell>
        </row>
        <row r="205">
          <cell r="CV205">
            <v>1</v>
          </cell>
        </row>
        <row r="206">
          <cell r="CV206">
            <v>4</v>
          </cell>
        </row>
        <row r="207">
          <cell r="CV207">
            <v>3</v>
          </cell>
        </row>
        <row r="208">
          <cell r="CV208">
            <v>2</v>
          </cell>
        </row>
        <row r="209">
          <cell r="CV209">
            <v>3</v>
          </cell>
        </row>
        <row r="210">
          <cell r="CV210">
            <v>3</v>
          </cell>
        </row>
        <row r="211">
          <cell r="CV211">
            <v>2</v>
          </cell>
        </row>
        <row r="212">
          <cell r="CV212">
            <v>2</v>
          </cell>
        </row>
        <row r="213">
          <cell r="CV213">
            <v>2</v>
          </cell>
        </row>
        <row r="214">
          <cell r="CV214">
            <v>1</v>
          </cell>
        </row>
        <row r="215">
          <cell r="CV215">
            <v>2</v>
          </cell>
        </row>
        <row r="216">
          <cell r="CV216">
            <v>2</v>
          </cell>
        </row>
        <row r="217">
          <cell r="CV217">
            <v>2</v>
          </cell>
        </row>
        <row r="218">
          <cell r="CV218">
            <v>2</v>
          </cell>
        </row>
        <row r="219">
          <cell r="CV219">
            <v>1</v>
          </cell>
        </row>
        <row r="220">
          <cell r="CV220">
            <v>2</v>
          </cell>
        </row>
        <row r="221">
          <cell r="CV221">
            <v>3</v>
          </cell>
        </row>
        <row r="222">
          <cell r="CV222">
            <v>4</v>
          </cell>
        </row>
        <row r="223">
          <cell r="CV223">
            <v>2</v>
          </cell>
        </row>
        <row r="224">
          <cell r="CV224">
            <v>2</v>
          </cell>
        </row>
        <row r="225">
          <cell r="CV225">
            <v>5</v>
          </cell>
        </row>
        <row r="226">
          <cell r="CV226">
            <v>3</v>
          </cell>
        </row>
        <row r="227">
          <cell r="CV227">
            <v>2</v>
          </cell>
        </row>
        <row r="228">
          <cell r="CV228">
            <v>3</v>
          </cell>
        </row>
        <row r="229">
          <cell r="CV229">
            <v>2</v>
          </cell>
        </row>
        <row r="230">
          <cell r="CV230">
            <v>2</v>
          </cell>
        </row>
        <row r="231">
          <cell r="CV231">
            <v>3</v>
          </cell>
        </row>
        <row r="232">
          <cell r="CV232">
            <v>5</v>
          </cell>
        </row>
        <row r="233">
          <cell r="CV233">
            <v>2</v>
          </cell>
        </row>
        <row r="234">
          <cell r="CV234">
            <v>3</v>
          </cell>
        </row>
        <row r="235">
          <cell r="CV235">
            <v>3</v>
          </cell>
        </row>
        <row r="236">
          <cell r="CV236">
            <v>3</v>
          </cell>
        </row>
        <row r="237">
          <cell r="CV237">
            <v>3</v>
          </cell>
        </row>
        <row r="238">
          <cell r="CV238">
            <v>3</v>
          </cell>
        </row>
        <row r="239">
          <cell r="CV239">
            <v>4</v>
          </cell>
        </row>
        <row r="240">
          <cell r="CV240">
            <v>4</v>
          </cell>
        </row>
        <row r="241">
          <cell r="CV241">
            <v>3</v>
          </cell>
        </row>
        <row r="242">
          <cell r="CV242">
            <v>2</v>
          </cell>
        </row>
        <row r="243">
          <cell r="CV243">
            <v>4</v>
          </cell>
        </row>
        <row r="244">
          <cell r="CV244">
            <v>3</v>
          </cell>
        </row>
        <row r="245">
          <cell r="CV245">
            <v>3</v>
          </cell>
        </row>
        <row r="246">
          <cell r="CV246">
            <v>4</v>
          </cell>
        </row>
        <row r="247">
          <cell r="CV247">
            <v>3</v>
          </cell>
        </row>
        <row r="248">
          <cell r="CV248">
            <v>4</v>
          </cell>
        </row>
        <row r="249">
          <cell r="CV249">
            <v>4</v>
          </cell>
        </row>
        <row r="250">
          <cell r="CV250">
            <v>5</v>
          </cell>
        </row>
        <row r="251">
          <cell r="CV251">
            <v>2</v>
          </cell>
        </row>
        <row r="252">
          <cell r="CV252">
            <v>3</v>
          </cell>
        </row>
        <row r="253">
          <cell r="CV253">
            <v>2</v>
          </cell>
        </row>
        <row r="254">
          <cell r="CV254">
            <v>3</v>
          </cell>
        </row>
        <row r="255">
          <cell r="CV255">
            <v>4</v>
          </cell>
        </row>
        <row r="256">
          <cell r="CV256">
            <v>1</v>
          </cell>
        </row>
        <row r="257">
          <cell r="CV257">
            <v>2</v>
          </cell>
        </row>
        <row r="258">
          <cell r="CV258">
            <v>2</v>
          </cell>
        </row>
        <row r="259">
          <cell r="CV259">
            <v>3</v>
          </cell>
        </row>
        <row r="260">
          <cell r="CV260">
            <v>3</v>
          </cell>
        </row>
        <row r="261">
          <cell r="CV261">
            <v>3</v>
          </cell>
        </row>
        <row r="262">
          <cell r="CV262">
            <v>2</v>
          </cell>
        </row>
        <row r="263">
          <cell r="CV263">
            <v>4</v>
          </cell>
        </row>
        <row r="264">
          <cell r="CV264">
            <v>2</v>
          </cell>
        </row>
        <row r="265">
          <cell r="CV265">
            <v>2</v>
          </cell>
        </row>
        <row r="266">
          <cell r="CV266">
            <v>3</v>
          </cell>
        </row>
        <row r="267">
          <cell r="CV267">
            <v>3</v>
          </cell>
        </row>
        <row r="268">
          <cell r="CV268">
            <v>2</v>
          </cell>
        </row>
        <row r="269">
          <cell r="CV269">
            <v>3</v>
          </cell>
        </row>
        <row r="270">
          <cell r="CV270">
            <v>4</v>
          </cell>
        </row>
        <row r="271">
          <cell r="CV271">
            <v>2</v>
          </cell>
        </row>
        <row r="273">
          <cell r="CV273">
            <v>3</v>
          </cell>
        </row>
        <row r="274">
          <cell r="CV274">
            <v>1</v>
          </cell>
        </row>
        <row r="275">
          <cell r="CV275">
            <v>5</v>
          </cell>
        </row>
        <row r="276">
          <cell r="CV276">
            <v>3</v>
          </cell>
        </row>
        <row r="277">
          <cell r="CV277">
            <v>3</v>
          </cell>
        </row>
        <row r="278">
          <cell r="CV278">
            <v>3</v>
          </cell>
        </row>
        <row r="279">
          <cell r="CV279">
            <v>3</v>
          </cell>
        </row>
        <row r="280">
          <cell r="CV280">
            <v>3</v>
          </cell>
        </row>
        <row r="281">
          <cell r="CV281">
            <v>2</v>
          </cell>
        </row>
        <row r="282">
          <cell r="CV282">
            <v>3</v>
          </cell>
        </row>
        <row r="283">
          <cell r="CV283">
            <v>3</v>
          </cell>
        </row>
        <row r="284">
          <cell r="CV284">
            <v>5</v>
          </cell>
        </row>
        <row r="285">
          <cell r="CV285">
            <v>2</v>
          </cell>
        </row>
        <row r="286">
          <cell r="CV286">
            <v>4</v>
          </cell>
        </row>
        <row r="287">
          <cell r="CV287">
            <v>1</v>
          </cell>
        </row>
        <row r="288">
          <cell r="CV288">
            <v>2</v>
          </cell>
        </row>
        <row r="289">
          <cell r="CV289">
            <v>2</v>
          </cell>
        </row>
        <row r="290">
          <cell r="CV290">
            <v>2</v>
          </cell>
        </row>
        <row r="291">
          <cell r="CV291">
            <v>3</v>
          </cell>
        </row>
        <row r="292">
          <cell r="CV292">
            <v>4</v>
          </cell>
        </row>
        <row r="293">
          <cell r="CV293">
            <v>2</v>
          </cell>
        </row>
        <row r="294">
          <cell r="CV294">
            <v>2</v>
          </cell>
        </row>
        <row r="295">
          <cell r="CV295">
            <v>2</v>
          </cell>
        </row>
        <row r="296">
          <cell r="CV296">
            <v>3</v>
          </cell>
        </row>
        <row r="297">
          <cell r="CV297">
            <v>2</v>
          </cell>
        </row>
        <row r="298">
          <cell r="CV298">
            <v>2</v>
          </cell>
        </row>
        <row r="299">
          <cell r="CV299">
            <v>2</v>
          </cell>
        </row>
        <row r="300">
          <cell r="CV300">
            <v>4</v>
          </cell>
        </row>
        <row r="301">
          <cell r="CV301">
            <v>2</v>
          </cell>
        </row>
        <row r="302">
          <cell r="CV302">
            <v>5</v>
          </cell>
        </row>
        <row r="303">
          <cell r="CV303">
            <v>3</v>
          </cell>
        </row>
        <row r="304">
          <cell r="CV304">
            <v>2</v>
          </cell>
        </row>
        <row r="305">
          <cell r="CV305">
            <v>1</v>
          </cell>
        </row>
        <row r="306">
          <cell r="CV306">
            <v>2</v>
          </cell>
        </row>
        <row r="307">
          <cell r="CV307">
            <v>3</v>
          </cell>
        </row>
        <row r="308">
          <cell r="CV308">
            <v>2</v>
          </cell>
        </row>
        <row r="309">
          <cell r="CV309">
            <v>2</v>
          </cell>
        </row>
        <row r="310">
          <cell r="CV310">
            <v>2</v>
          </cell>
        </row>
        <row r="311">
          <cell r="CV311">
            <v>3</v>
          </cell>
        </row>
        <row r="312">
          <cell r="CV312">
            <v>1</v>
          </cell>
        </row>
        <row r="313">
          <cell r="CV313">
            <v>3</v>
          </cell>
        </row>
        <row r="314">
          <cell r="CV314">
            <v>2</v>
          </cell>
        </row>
        <row r="315">
          <cell r="CV315">
            <v>2</v>
          </cell>
        </row>
        <row r="316">
          <cell r="CV316">
            <v>2</v>
          </cell>
        </row>
        <row r="317">
          <cell r="CV317">
            <v>5</v>
          </cell>
        </row>
        <row r="318">
          <cell r="CV318">
            <v>5</v>
          </cell>
        </row>
        <row r="319">
          <cell r="CV319">
            <v>2</v>
          </cell>
        </row>
        <row r="320">
          <cell r="CV320">
            <v>3</v>
          </cell>
        </row>
        <row r="321">
          <cell r="CV321">
            <v>3</v>
          </cell>
        </row>
        <row r="322">
          <cell r="CV322">
            <v>3</v>
          </cell>
        </row>
        <row r="323">
          <cell r="CV323">
            <v>2</v>
          </cell>
        </row>
        <row r="324">
          <cell r="CV324">
            <v>3</v>
          </cell>
        </row>
        <row r="325">
          <cell r="CV325">
            <v>2</v>
          </cell>
        </row>
        <row r="326">
          <cell r="CV326">
            <v>2</v>
          </cell>
        </row>
        <row r="327">
          <cell r="CV327">
            <v>4</v>
          </cell>
        </row>
        <row r="328">
          <cell r="CV328">
            <v>3</v>
          </cell>
        </row>
        <row r="329">
          <cell r="CV329">
            <v>2</v>
          </cell>
        </row>
        <row r="330">
          <cell r="CV330">
            <v>5</v>
          </cell>
        </row>
        <row r="331">
          <cell r="CV331">
            <v>1</v>
          </cell>
        </row>
        <row r="332">
          <cell r="CV332">
            <v>3</v>
          </cell>
        </row>
        <row r="333">
          <cell r="CV333">
            <v>2</v>
          </cell>
        </row>
        <row r="334">
          <cell r="CV334">
            <v>3</v>
          </cell>
        </row>
        <row r="335">
          <cell r="CV335">
            <v>2</v>
          </cell>
        </row>
        <row r="336">
          <cell r="CV336">
            <v>2</v>
          </cell>
        </row>
        <row r="337">
          <cell r="CV337">
            <v>4</v>
          </cell>
        </row>
        <row r="338">
          <cell r="CV338">
            <v>3</v>
          </cell>
        </row>
        <row r="339">
          <cell r="CV339">
            <v>2</v>
          </cell>
        </row>
        <row r="340">
          <cell r="CV340">
            <v>1</v>
          </cell>
        </row>
        <row r="341">
          <cell r="CV341">
            <v>5</v>
          </cell>
        </row>
        <row r="342">
          <cell r="CV342">
            <v>3</v>
          </cell>
        </row>
        <row r="343">
          <cell r="CV343">
            <v>1</v>
          </cell>
        </row>
        <row r="344">
          <cell r="CV344">
            <v>1</v>
          </cell>
        </row>
        <row r="345">
          <cell r="CV345">
            <v>3</v>
          </cell>
        </row>
        <row r="346">
          <cell r="CV346">
            <v>2</v>
          </cell>
        </row>
        <row r="347">
          <cell r="CV347">
            <v>5</v>
          </cell>
        </row>
        <row r="348">
          <cell r="CV348">
            <v>3</v>
          </cell>
        </row>
        <row r="349">
          <cell r="CV349">
            <v>3</v>
          </cell>
        </row>
        <row r="350">
          <cell r="CV350">
            <v>2</v>
          </cell>
        </row>
        <row r="351">
          <cell r="CV351">
            <v>3</v>
          </cell>
        </row>
        <row r="352">
          <cell r="CV352">
            <v>2</v>
          </cell>
        </row>
        <row r="353">
          <cell r="CV353">
            <v>2</v>
          </cell>
        </row>
        <row r="354">
          <cell r="CV354">
            <v>2</v>
          </cell>
        </row>
        <row r="355">
          <cell r="CV355">
            <v>2</v>
          </cell>
        </row>
        <row r="356">
          <cell r="CV356">
            <v>3</v>
          </cell>
        </row>
        <row r="357">
          <cell r="CV357">
            <v>1</v>
          </cell>
        </row>
        <row r="358">
          <cell r="CV358">
            <v>4</v>
          </cell>
        </row>
        <row r="359">
          <cell r="CV359">
            <v>1</v>
          </cell>
        </row>
        <row r="360">
          <cell r="CV360">
            <v>2</v>
          </cell>
        </row>
        <row r="361">
          <cell r="CV361">
            <v>3</v>
          </cell>
        </row>
        <row r="362">
          <cell r="CV362">
            <v>3</v>
          </cell>
        </row>
        <row r="363">
          <cell r="CV363">
            <v>5</v>
          </cell>
        </row>
        <row r="364">
          <cell r="CV364">
            <v>4</v>
          </cell>
        </row>
        <row r="365">
          <cell r="CV365">
            <v>4</v>
          </cell>
        </row>
        <row r="366">
          <cell r="CV366">
            <v>2</v>
          </cell>
        </row>
        <row r="367">
          <cell r="CV367">
            <v>2</v>
          </cell>
        </row>
        <row r="368">
          <cell r="CV368">
            <v>1</v>
          </cell>
        </row>
        <row r="369">
          <cell r="CV369">
            <v>1</v>
          </cell>
        </row>
        <row r="370">
          <cell r="CV370">
            <v>2</v>
          </cell>
        </row>
        <row r="371">
          <cell r="CV371">
            <v>4</v>
          </cell>
        </row>
        <row r="372">
          <cell r="CV372">
            <v>3</v>
          </cell>
        </row>
        <row r="373">
          <cell r="CV373">
            <v>4</v>
          </cell>
        </row>
        <row r="374">
          <cell r="CV374">
            <v>3</v>
          </cell>
        </row>
        <row r="375">
          <cell r="CV375">
            <v>1</v>
          </cell>
        </row>
        <row r="376">
          <cell r="CV376">
            <v>2</v>
          </cell>
        </row>
        <row r="377">
          <cell r="CV377">
            <v>2</v>
          </cell>
        </row>
        <row r="378">
          <cell r="CV378">
            <v>2</v>
          </cell>
        </row>
        <row r="379">
          <cell r="CV379">
            <v>2</v>
          </cell>
        </row>
        <row r="380">
          <cell r="CV380">
            <v>2</v>
          </cell>
        </row>
        <row r="381">
          <cell r="CV381">
            <v>3</v>
          </cell>
        </row>
        <row r="382">
          <cell r="CV382">
            <v>4</v>
          </cell>
        </row>
        <row r="383">
          <cell r="CV383">
            <v>2</v>
          </cell>
        </row>
        <row r="384">
          <cell r="CV384">
            <v>2</v>
          </cell>
        </row>
        <row r="385">
          <cell r="CV385">
            <v>4</v>
          </cell>
        </row>
        <row r="386">
          <cell r="CV386">
            <v>4</v>
          </cell>
        </row>
        <row r="387">
          <cell r="CV387">
            <v>3</v>
          </cell>
        </row>
        <row r="388">
          <cell r="CV388">
            <v>2</v>
          </cell>
        </row>
        <row r="389">
          <cell r="CV389">
            <v>2</v>
          </cell>
        </row>
        <row r="390">
          <cell r="CV390">
            <v>2</v>
          </cell>
        </row>
        <row r="391">
          <cell r="CV391">
            <v>3</v>
          </cell>
        </row>
        <row r="392">
          <cell r="CV392">
            <v>5</v>
          </cell>
        </row>
        <row r="393">
          <cell r="CV393">
            <v>3</v>
          </cell>
        </row>
        <row r="394">
          <cell r="CV394">
            <v>3</v>
          </cell>
        </row>
        <row r="395">
          <cell r="CV395">
            <v>4</v>
          </cell>
        </row>
        <row r="396">
          <cell r="CV396">
            <v>5</v>
          </cell>
        </row>
        <row r="397">
          <cell r="CV397">
            <v>4</v>
          </cell>
        </row>
        <row r="398">
          <cell r="CV398">
            <v>2</v>
          </cell>
        </row>
        <row r="399">
          <cell r="CV399">
            <v>2</v>
          </cell>
        </row>
        <row r="400">
          <cell r="CV400">
            <v>1</v>
          </cell>
        </row>
        <row r="401">
          <cell r="CV401">
            <v>3</v>
          </cell>
        </row>
        <row r="402">
          <cell r="CV402">
            <v>3</v>
          </cell>
        </row>
        <row r="403">
          <cell r="CV403">
            <v>4</v>
          </cell>
        </row>
        <row r="404">
          <cell r="CV404">
            <v>3</v>
          </cell>
        </row>
        <row r="405">
          <cell r="CV405">
            <v>3</v>
          </cell>
        </row>
        <row r="406">
          <cell r="CV406">
            <v>2</v>
          </cell>
        </row>
        <row r="407">
          <cell r="CV407">
            <v>2</v>
          </cell>
        </row>
        <row r="408">
          <cell r="CV408">
            <v>3</v>
          </cell>
        </row>
        <row r="409">
          <cell r="CV409">
            <v>2</v>
          </cell>
        </row>
        <row r="410">
          <cell r="CV410">
            <v>2</v>
          </cell>
        </row>
        <row r="411">
          <cell r="CV411">
            <v>3</v>
          </cell>
        </row>
        <row r="412">
          <cell r="CV412">
            <v>2</v>
          </cell>
        </row>
        <row r="413">
          <cell r="CV413">
            <v>2</v>
          </cell>
        </row>
        <row r="414">
          <cell r="CV414">
            <v>1</v>
          </cell>
        </row>
        <row r="415">
          <cell r="CV415">
            <v>2</v>
          </cell>
        </row>
        <row r="416">
          <cell r="CV416">
            <v>3</v>
          </cell>
        </row>
        <row r="417">
          <cell r="CV417">
            <v>5</v>
          </cell>
        </row>
        <row r="418">
          <cell r="CV418">
            <v>2</v>
          </cell>
        </row>
        <row r="419">
          <cell r="CV419">
            <v>2</v>
          </cell>
        </row>
        <row r="420">
          <cell r="CV420">
            <v>3</v>
          </cell>
        </row>
        <row r="421">
          <cell r="CV421">
            <v>3</v>
          </cell>
        </row>
        <row r="422">
          <cell r="CV422">
            <v>4</v>
          </cell>
        </row>
        <row r="423">
          <cell r="CV423">
            <v>5</v>
          </cell>
        </row>
        <row r="424">
          <cell r="CV424">
            <v>2</v>
          </cell>
        </row>
        <row r="425">
          <cell r="CV425">
            <v>3</v>
          </cell>
        </row>
        <row r="426">
          <cell r="CV426">
            <v>2</v>
          </cell>
        </row>
        <row r="427">
          <cell r="CV427">
            <v>2</v>
          </cell>
        </row>
        <row r="428">
          <cell r="CV428">
            <v>5</v>
          </cell>
        </row>
        <row r="429">
          <cell r="CV429">
            <v>4</v>
          </cell>
        </row>
        <row r="430">
          <cell r="CV430">
            <v>2</v>
          </cell>
        </row>
        <row r="431">
          <cell r="CV431">
            <v>3</v>
          </cell>
        </row>
        <row r="432">
          <cell r="CV432">
            <v>3</v>
          </cell>
        </row>
        <row r="433">
          <cell r="CV433">
            <v>3</v>
          </cell>
        </row>
        <row r="434">
          <cell r="CV434">
            <v>2</v>
          </cell>
        </row>
        <row r="435">
          <cell r="CV435">
            <v>1</v>
          </cell>
        </row>
        <row r="436">
          <cell r="CV436">
            <v>2</v>
          </cell>
        </row>
        <row r="437">
          <cell r="CV437">
            <v>4</v>
          </cell>
        </row>
        <row r="438">
          <cell r="CV438">
            <v>4</v>
          </cell>
        </row>
        <row r="439">
          <cell r="CV439">
            <v>4</v>
          </cell>
        </row>
        <row r="440">
          <cell r="CV440">
            <v>2</v>
          </cell>
        </row>
        <row r="441">
          <cell r="CV441">
            <v>3</v>
          </cell>
        </row>
        <row r="442">
          <cell r="CV442">
            <v>1</v>
          </cell>
        </row>
        <row r="443">
          <cell r="CV443">
            <v>4</v>
          </cell>
        </row>
        <row r="444">
          <cell r="CV444">
            <v>3</v>
          </cell>
        </row>
        <row r="445">
          <cell r="CV445">
            <v>3</v>
          </cell>
        </row>
        <row r="446">
          <cell r="CV446">
            <v>2</v>
          </cell>
        </row>
        <row r="447">
          <cell r="CV447">
            <v>2</v>
          </cell>
        </row>
        <row r="448">
          <cell r="CV448">
            <v>2</v>
          </cell>
        </row>
        <row r="449">
          <cell r="CV449">
            <v>1</v>
          </cell>
        </row>
        <row r="450">
          <cell r="CV450">
            <v>2</v>
          </cell>
        </row>
        <row r="451">
          <cell r="CV451">
            <v>2</v>
          </cell>
        </row>
        <row r="452">
          <cell r="CV452">
            <v>3</v>
          </cell>
        </row>
        <row r="453">
          <cell r="CV453">
            <v>3</v>
          </cell>
        </row>
        <row r="454">
          <cell r="CV454">
            <v>3</v>
          </cell>
        </row>
        <row r="455">
          <cell r="CV455">
            <v>3</v>
          </cell>
        </row>
        <row r="456">
          <cell r="CV456">
            <v>2</v>
          </cell>
        </row>
        <row r="457">
          <cell r="CV457">
            <v>3</v>
          </cell>
        </row>
        <row r="458">
          <cell r="CV458">
            <v>2</v>
          </cell>
        </row>
        <row r="459">
          <cell r="CV459">
            <v>3</v>
          </cell>
        </row>
        <row r="460">
          <cell r="CV460">
            <v>2</v>
          </cell>
        </row>
        <row r="461">
          <cell r="CV461">
            <v>3</v>
          </cell>
        </row>
        <row r="462">
          <cell r="CV462">
            <v>3</v>
          </cell>
        </row>
        <row r="463">
          <cell r="CV463">
            <v>3</v>
          </cell>
        </row>
        <row r="464">
          <cell r="CV464">
            <v>3</v>
          </cell>
        </row>
        <row r="465">
          <cell r="CV465">
            <v>5</v>
          </cell>
        </row>
        <row r="466">
          <cell r="CV466">
            <v>3</v>
          </cell>
        </row>
        <row r="467">
          <cell r="CV467">
            <v>2</v>
          </cell>
        </row>
        <row r="468">
          <cell r="CV468">
            <v>5</v>
          </cell>
        </row>
        <row r="469">
          <cell r="CV469">
            <v>5</v>
          </cell>
        </row>
        <row r="470">
          <cell r="CV470">
            <v>3</v>
          </cell>
        </row>
        <row r="471">
          <cell r="CV471">
            <v>3</v>
          </cell>
        </row>
        <row r="472">
          <cell r="CV472">
            <v>3</v>
          </cell>
        </row>
        <row r="473">
          <cell r="CV473">
            <v>2</v>
          </cell>
        </row>
        <row r="474">
          <cell r="CV474">
            <v>2</v>
          </cell>
        </row>
        <row r="475">
          <cell r="CV475">
            <v>1</v>
          </cell>
        </row>
        <row r="476">
          <cell r="CV476">
            <v>2</v>
          </cell>
        </row>
        <row r="477">
          <cell r="CV477">
            <v>2</v>
          </cell>
        </row>
        <row r="478">
          <cell r="CV478">
            <v>4</v>
          </cell>
        </row>
        <row r="479">
          <cell r="CV479">
            <v>2</v>
          </cell>
        </row>
        <row r="480">
          <cell r="CV480">
            <v>3</v>
          </cell>
        </row>
        <row r="481">
          <cell r="CV481">
            <v>5</v>
          </cell>
        </row>
        <row r="482">
          <cell r="CV482">
            <v>3</v>
          </cell>
        </row>
        <row r="483">
          <cell r="CV483">
            <v>5</v>
          </cell>
        </row>
        <row r="484">
          <cell r="CV484">
            <v>3</v>
          </cell>
        </row>
        <row r="485">
          <cell r="CV485">
            <v>2</v>
          </cell>
        </row>
        <row r="486">
          <cell r="CV486">
            <v>3</v>
          </cell>
        </row>
        <row r="487">
          <cell r="CV487">
            <v>5</v>
          </cell>
        </row>
        <row r="488">
          <cell r="CV488">
            <v>3</v>
          </cell>
        </row>
        <row r="489">
          <cell r="CV489">
            <v>2</v>
          </cell>
        </row>
        <row r="490">
          <cell r="CV490">
            <v>3</v>
          </cell>
        </row>
        <row r="491">
          <cell r="CV491">
            <v>2</v>
          </cell>
        </row>
        <row r="492">
          <cell r="CV492">
            <v>2</v>
          </cell>
        </row>
        <row r="493">
          <cell r="CV493">
            <v>3</v>
          </cell>
        </row>
        <row r="494">
          <cell r="CV494">
            <v>3</v>
          </cell>
        </row>
        <row r="495">
          <cell r="CV495">
            <v>1</v>
          </cell>
        </row>
        <row r="496">
          <cell r="CV496">
            <v>3</v>
          </cell>
        </row>
        <row r="497">
          <cell r="CV497">
            <v>2</v>
          </cell>
        </row>
        <row r="498">
          <cell r="CV498">
            <v>2</v>
          </cell>
        </row>
        <row r="499">
          <cell r="CV499">
            <v>2</v>
          </cell>
        </row>
        <row r="500">
          <cell r="CV500">
            <v>3</v>
          </cell>
        </row>
        <row r="501">
          <cell r="CV501">
            <v>2</v>
          </cell>
        </row>
        <row r="502">
          <cell r="CV502">
            <v>2</v>
          </cell>
        </row>
        <row r="503">
          <cell r="CV503">
            <v>3</v>
          </cell>
        </row>
        <row r="504">
          <cell r="CV504">
            <v>3</v>
          </cell>
        </row>
        <row r="505">
          <cell r="CV505">
            <v>3</v>
          </cell>
        </row>
        <row r="506">
          <cell r="CV506">
            <v>3</v>
          </cell>
        </row>
        <row r="507">
          <cell r="CV507">
            <v>4</v>
          </cell>
        </row>
        <row r="508">
          <cell r="CV508">
            <v>2</v>
          </cell>
        </row>
        <row r="509">
          <cell r="CV509">
            <v>3</v>
          </cell>
        </row>
        <row r="510">
          <cell r="CV510">
            <v>1</v>
          </cell>
        </row>
        <row r="511">
          <cell r="CV511">
            <v>3</v>
          </cell>
        </row>
        <row r="512">
          <cell r="CV512">
            <v>2</v>
          </cell>
        </row>
        <row r="513">
          <cell r="CV513">
            <v>5</v>
          </cell>
        </row>
        <row r="514">
          <cell r="CV514">
            <v>2</v>
          </cell>
        </row>
        <row r="515">
          <cell r="CV515">
            <v>1</v>
          </cell>
        </row>
        <row r="516">
          <cell r="CV516">
            <v>2</v>
          </cell>
        </row>
        <row r="517">
          <cell r="CV517">
            <v>2</v>
          </cell>
        </row>
        <row r="518">
          <cell r="CV518">
            <v>3</v>
          </cell>
        </row>
        <row r="519">
          <cell r="CV519">
            <v>2</v>
          </cell>
        </row>
        <row r="520">
          <cell r="CV520">
            <v>3</v>
          </cell>
        </row>
        <row r="521">
          <cell r="CV521">
            <v>1</v>
          </cell>
        </row>
        <row r="522">
          <cell r="CV522">
            <v>4</v>
          </cell>
        </row>
        <row r="523">
          <cell r="CV523">
            <v>1</v>
          </cell>
        </row>
        <row r="524">
          <cell r="CV524">
            <v>3</v>
          </cell>
        </row>
        <row r="525">
          <cell r="CV525">
            <v>2</v>
          </cell>
        </row>
        <row r="526">
          <cell r="CV526">
            <v>5</v>
          </cell>
        </row>
        <row r="527">
          <cell r="CV527">
            <v>5</v>
          </cell>
        </row>
        <row r="528">
          <cell r="CV528">
            <v>3</v>
          </cell>
        </row>
        <row r="529">
          <cell r="CV529">
            <v>5</v>
          </cell>
        </row>
        <row r="530">
          <cell r="CV530">
            <v>5</v>
          </cell>
        </row>
        <row r="531">
          <cell r="CV531">
            <v>4</v>
          </cell>
        </row>
        <row r="532">
          <cell r="CV532">
            <v>3</v>
          </cell>
        </row>
        <row r="533">
          <cell r="CV533">
            <v>3</v>
          </cell>
        </row>
        <row r="534">
          <cell r="CV534">
            <v>2</v>
          </cell>
        </row>
        <row r="535">
          <cell r="CV535">
            <v>3</v>
          </cell>
        </row>
        <row r="536">
          <cell r="CV536">
            <v>3</v>
          </cell>
        </row>
        <row r="537">
          <cell r="CV537">
            <v>5</v>
          </cell>
        </row>
        <row r="538">
          <cell r="CV538">
            <v>3</v>
          </cell>
        </row>
        <row r="539">
          <cell r="CV539">
            <v>3</v>
          </cell>
        </row>
        <row r="540">
          <cell r="CV540">
            <v>2</v>
          </cell>
        </row>
        <row r="541">
          <cell r="CV541">
            <v>3</v>
          </cell>
        </row>
        <row r="542">
          <cell r="CV542">
            <v>2</v>
          </cell>
        </row>
        <row r="543">
          <cell r="CV543">
            <v>2</v>
          </cell>
        </row>
        <row r="544">
          <cell r="CV544">
            <v>2</v>
          </cell>
        </row>
        <row r="545">
          <cell r="CV545">
            <v>3</v>
          </cell>
        </row>
        <row r="546">
          <cell r="CV546">
            <v>3</v>
          </cell>
        </row>
        <row r="547">
          <cell r="CV547">
            <v>2</v>
          </cell>
        </row>
        <row r="548">
          <cell r="CV548">
            <v>1</v>
          </cell>
        </row>
        <row r="549">
          <cell r="CV549">
            <v>1</v>
          </cell>
        </row>
        <row r="550">
          <cell r="CV550">
            <v>2</v>
          </cell>
        </row>
        <row r="551">
          <cell r="CV551">
            <v>3</v>
          </cell>
        </row>
        <row r="552">
          <cell r="CV552">
            <v>2</v>
          </cell>
        </row>
        <row r="553">
          <cell r="CV553">
            <v>4</v>
          </cell>
        </row>
        <row r="554">
          <cell r="CV554">
            <v>3</v>
          </cell>
        </row>
        <row r="555">
          <cell r="CV555">
            <v>3</v>
          </cell>
        </row>
        <row r="556">
          <cell r="CV556">
            <v>1</v>
          </cell>
        </row>
        <row r="557">
          <cell r="CV557">
            <v>1</v>
          </cell>
        </row>
        <row r="558">
          <cell r="CV558">
            <v>3</v>
          </cell>
        </row>
        <row r="559">
          <cell r="CV559">
            <v>5</v>
          </cell>
        </row>
        <row r="560">
          <cell r="CV560">
            <v>3</v>
          </cell>
        </row>
        <row r="561">
          <cell r="CV561">
            <v>1</v>
          </cell>
        </row>
        <row r="562">
          <cell r="CV562">
            <v>4</v>
          </cell>
        </row>
        <row r="563">
          <cell r="CV563">
            <v>1</v>
          </cell>
        </row>
        <row r="564">
          <cell r="CV564">
            <v>3</v>
          </cell>
        </row>
        <row r="565">
          <cell r="CV565">
            <v>2</v>
          </cell>
        </row>
        <row r="566">
          <cell r="CV566">
            <v>3</v>
          </cell>
        </row>
        <row r="567">
          <cell r="CV567">
            <v>3</v>
          </cell>
        </row>
        <row r="568">
          <cell r="CV568">
            <v>3</v>
          </cell>
        </row>
        <row r="569">
          <cell r="CV569">
            <v>3</v>
          </cell>
        </row>
        <row r="570">
          <cell r="CV570">
            <v>2</v>
          </cell>
        </row>
        <row r="571">
          <cell r="CV571">
            <v>3</v>
          </cell>
        </row>
        <row r="572">
          <cell r="CV572">
            <v>2</v>
          </cell>
        </row>
        <row r="573">
          <cell r="CV573">
            <v>4</v>
          </cell>
        </row>
        <row r="574">
          <cell r="CV574">
            <v>2</v>
          </cell>
        </row>
        <row r="575">
          <cell r="CV575">
            <v>2</v>
          </cell>
        </row>
        <row r="576">
          <cell r="CV576">
            <v>1</v>
          </cell>
        </row>
        <row r="577">
          <cell r="CV577">
            <v>5</v>
          </cell>
        </row>
        <row r="578">
          <cell r="CV578">
            <v>3</v>
          </cell>
        </row>
        <row r="579">
          <cell r="CV579">
            <v>3</v>
          </cell>
        </row>
        <row r="580">
          <cell r="CV580">
            <v>3</v>
          </cell>
        </row>
        <row r="581">
          <cell r="CV581">
            <v>2</v>
          </cell>
        </row>
        <row r="582">
          <cell r="CV582">
            <v>5</v>
          </cell>
        </row>
        <row r="583">
          <cell r="CV583">
            <v>3</v>
          </cell>
        </row>
        <row r="584">
          <cell r="CV584">
            <v>2</v>
          </cell>
        </row>
        <row r="585">
          <cell r="CV585">
            <v>3</v>
          </cell>
        </row>
        <row r="586">
          <cell r="CV586">
            <v>2</v>
          </cell>
        </row>
        <row r="587">
          <cell r="CV587">
            <v>4</v>
          </cell>
        </row>
        <row r="588">
          <cell r="CV588">
            <v>3</v>
          </cell>
        </row>
        <row r="589">
          <cell r="CV589">
            <v>2</v>
          </cell>
        </row>
        <row r="590">
          <cell r="CV590">
            <v>4</v>
          </cell>
        </row>
        <row r="591">
          <cell r="CV591">
            <v>2</v>
          </cell>
        </row>
        <row r="592">
          <cell r="CV592">
            <v>5</v>
          </cell>
        </row>
        <row r="593">
          <cell r="CV593">
            <v>1</v>
          </cell>
        </row>
        <row r="594">
          <cell r="CV594">
            <v>3</v>
          </cell>
        </row>
        <row r="595">
          <cell r="CV595">
            <v>3</v>
          </cell>
        </row>
        <row r="596">
          <cell r="CV596">
            <v>1</v>
          </cell>
        </row>
        <row r="597">
          <cell r="CV597">
            <v>3</v>
          </cell>
        </row>
        <row r="598">
          <cell r="CV598">
            <v>2</v>
          </cell>
        </row>
        <row r="599">
          <cell r="CV599">
            <v>3</v>
          </cell>
        </row>
        <row r="600">
          <cell r="CV600">
            <v>2</v>
          </cell>
        </row>
        <row r="601">
          <cell r="CV601">
            <v>2</v>
          </cell>
        </row>
        <row r="602">
          <cell r="CV602">
            <v>2</v>
          </cell>
        </row>
        <row r="603">
          <cell r="CV603">
            <v>2</v>
          </cell>
        </row>
        <row r="604">
          <cell r="CV604">
            <v>2</v>
          </cell>
        </row>
        <row r="605">
          <cell r="CV605">
            <v>3</v>
          </cell>
        </row>
        <row r="606">
          <cell r="CV606">
            <v>3</v>
          </cell>
        </row>
        <row r="607">
          <cell r="CV607">
            <v>2</v>
          </cell>
        </row>
        <row r="608">
          <cell r="CV608">
            <v>2</v>
          </cell>
        </row>
        <row r="609">
          <cell r="CV609">
            <v>3</v>
          </cell>
        </row>
        <row r="610">
          <cell r="CV610">
            <v>5</v>
          </cell>
        </row>
        <row r="611">
          <cell r="CV611">
            <v>1</v>
          </cell>
        </row>
        <row r="612">
          <cell r="CV612">
            <v>3</v>
          </cell>
        </row>
        <row r="613">
          <cell r="CV613">
            <v>2</v>
          </cell>
        </row>
        <row r="614">
          <cell r="CV614">
            <v>2</v>
          </cell>
        </row>
        <row r="615">
          <cell r="CV615">
            <v>2</v>
          </cell>
        </row>
        <row r="616">
          <cell r="CV616">
            <v>3</v>
          </cell>
        </row>
        <row r="617">
          <cell r="CV617">
            <v>3</v>
          </cell>
        </row>
        <row r="618">
          <cell r="CV618">
            <v>3</v>
          </cell>
        </row>
        <row r="619">
          <cell r="CV619">
            <v>1</v>
          </cell>
        </row>
        <row r="620">
          <cell r="CV620">
            <v>3</v>
          </cell>
        </row>
        <row r="621">
          <cell r="CV621">
            <v>2</v>
          </cell>
        </row>
        <row r="622">
          <cell r="CV622">
            <v>2</v>
          </cell>
        </row>
        <row r="623">
          <cell r="CV623">
            <v>2</v>
          </cell>
        </row>
        <row r="624">
          <cell r="CV624">
            <v>3</v>
          </cell>
        </row>
        <row r="625">
          <cell r="CV625">
            <v>2</v>
          </cell>
        </row>
        <row r="626">
          <cell r="CV626">
            <v>5</v>
          </cell>
        </row>
        <row r="627">
          <cell r="CV627">
            <v>1</v>
          </cell>
        </row>
        <row r="628">
          <cell r="CV628">
            <v>3</v>
          </cell>
        </row>
        <row r="629">
          <cell r="CV629">
            <v>3</v>
          </cell>
        </row>
        <row r="630">
          <cell r="CV630">
            <v>2</v>
          </cell>
        </row>
        <row r="631">
          <cell r="CV631">
            <v>2</v>
          </cell>
        </row>
        <row r="632">
          <cell r="CV632">
            <v>3</v>
          </cell>
        </row>
        <row r="633">
          <cell r="CV633">
            <v>3</v>
          </cell>
        </row>
        <row r="634">
          <cell r="CV634">
            <v>2</v>
          </cell>
        </row>
        <row r="635">
          <cell r="CV635">
            <v>3</v>
          </cell>
        </row>
        <row r="636">
          <cell r="CV636">
            <v>2</v>
          </cell>
        </row>
        <row r="637">
          <cell r="CV637">
            <v>3</v>
          </cell>
        </row>
        <row r="638">
          <cell r="CV638">
            <v>2</v>
          </cell>
        </row>
        <row r="639">
          <cell r="CV639">
            <v>2</v>
          </cell>
        </row>
        <row r="640">
          <cell r="CV640">
            <v>3</v>
          </cell>
        </row>
        <row r="641">
          <cell r="CV641">
            <v>3</v>
          </cell>
        </row>
        <row r="642">
          <cell r="CV642">
            <v>2</v>
          </cell>
        </row>
        <row r="643">
          <cell r="CV643">
            <v>5</v>
          </cell>
        </row>
        <row r="644">
          <cell r="CV644">
            <v>3</v>
          </cell>
        </row>
        <row r="645">
          <cell r="CV645">
            <v>5</v>
          </cell>
        </row>
        <row r="646">
          <cell r="CV646">
            <v>2</v>
          </cell>
        </row>
        <row r="647">
          <cell r="CV647">
            <v>3</v>
          </cell>
        </row>
        <row r="648">
          <cell r="CV648">
            <v>3</v>
          </cell>
        </row>
        <row r="649">
          <cell r="CV649">
            <v>2</v>
          </cell>
        </row>
        <row r="650">
          <cell r="CV650">
            <v>2</v>
          </cell>
        </row>
        <row r="651">
          <cell r="CV651">
            <v>1</v>
          </cell>
        </row>
        <row r="652">
          <cell r="CV652">
            <v>2</v>
          </cell>
        </row>
        <row r="653">
          <cell r="CV653">
            <v>2</v>
          </cell>
        </row>
        <row r="654">
          <cell r="CV654">
            <v>1</v>
          </cell>
        </row>
        <row r="655">
          <cell r="CV655">
            <v>1</v>
          </cell>
        </row>
        <row r="656">
          <cell r="CV656">
            <v>5</v>
          </cell>
        </row>
        <row r="657">
          <cell r="CV657">
            <v>3</v>
          </cell>
        </row>
        <row r="658">
          <cell r="CV658">
            <v>2</v>
          </cell>
        </row>
        <row r="659">
          <cell r="CV659">
            <v>5</v>
          </cell>
        </row>
        <row r="660">
          <cell r="CV660">
            <v>5</v>
          </cell>
        </row>
        <row r="661">
          <cell r="CV661">
            <v>4</v>
          </cell>
        </row>
        <row r="662">
          <cell r="CV662">
            <v>3</v>
          </cell>
        </row>
        <row r="663">
          <cell r="CV663">
            <v>2</v>
          </cell>
        </row>
        <row r="664">
          <cell r="CV664">
            <v>3</v>
          </cell>
        </row>
        <row r="665">
          <cell r="CV665">
            <v>2</v>
          </cell>
        </row>
        <row r="666">
          <cell r="CV666">
            <v>1</v>
          </cell>
        </row>
        <row r="667">
          <cell r="CV667">
            <v>2</v>
          </cell>
        </row>
        <row r="668">
          <cell r="CV668">
            <v>3</v>
          </cell>
        </row>
        <row r="669">
          <cell r="CV669">
            <v>5</v>
          </cell>
        </row>
        <row r="670">
          <cell r="CV670">
            <v>1</v>
          </cell>
        </row>
        <row r="671">
          <cell r="CV671">
            <v>2</v>
          </cell>
        </row>
        <row r="672">
          <cell r="CV672">
            <v>2</v>
          </cell>
        </row>
        <row r="673">
          <cell r="CV673">
            <v>4</v>
          </cell>
        </row>
        <row r="674">
          <cell r="CV674">
            <v>3</v>
          </cell>
        </row>
        <row r="675">
          <cell r="CV675">
            <v>4</v>
          </cell>
        </row>
        <row r="676">
          <cell r="CV676">
            <v>1</v>
          </cell>
        </row>
        <row r="677">
          <cell r="CV677">
            <v>4</v>
          </cell>
        </row>
        <row r="678">
          <cell r="CV678">
            <v>2</v>
          </cell>
        </row>
        <row r="679">
          <cell r="CV679">
            <v>3</v>
          </cell>
        </row>
        <row r="680">
          <cell r="CV680">
            <v>2</v>
          </cell>
        </row>
        <row r="681">
          <cell r="CV681">
            <v>2</v>
          </cell>
        </row>
        <row r="682">
          <cell r="CV682">
            <v>2</v>
          </cell>
        </row>
        <row r="683">
          <cell r="CV683">
            <v>1</v>
          </cell>
        </row>
        <row r="684">
          <cell r="CV684">
            <v>4</v>
          </cell>
        </row>
        <row r="685">
          <cell r="CV685">
            <v>2</v>
          </cell>
        </row>
        <row r="686">
          <cell r="CV686">
            <v>3</v>
          </cell>
        </row>
        <row r="687">
          <cell r="CV687">
            <v>1</v>
          </cell>
        </row>
        <row r="688">
          <cell r="CV688">
            <v>2</v>
          </cell>
        </row>
        <row r="689">
          <cell r="CV689">
            <v>2</v>
          </cell>
        </row>
        <row r="690">
          <cell r="CV690">
            <v>5</v>
          </cell>
        </row>
        <row r="691">
          <cell r="CV691">
            <v>3</v>
          </cell>
        </row>
        <row r="692">
          <cell r="CV692">
            <v>2</v>
          </cell>
        </row>
        <row r="693">
          <cell r="CV693">
            <v>2</v>
          </cell>
        </row>
        <row r="694">
          <cell r="CV694">
            <v>3</v>
          </cell>
        </row>
        <row r="695">
          <cell r="CV695">
            <v>3</v>
          </cell>
        </row>
        <row r="696">
          <cell r="CV696">
            <v>2</v>
          </cell>
        </row>
        <row r="697">
          <cell r="CV697">
            <v>2</v>
          </cell>
        </row>
        <row r="698">
          <cell r="CV698">
            <v>2</v>
          </cell>
        </row>
        <row r="699">
          <cell r="CV699">
            <v>2</v>
          </cell>
        </row>
        <row r="700">
          <cell r="CV700">
            <v>2</v>
          </cell>
        </row>
        <row r="701">
          <cell r="CV701">
            <v>4</v>
          </cell>
        </row>
        <row r="702">
          <cell r="CV702">
            <v>4</v>
          </cell>
        </row>
        <row r="703">
          <cell r="CV703">
            <v>2</v>
          </cell>
        </row>
        <row r="704">
          <cell r="CV704">
            <v>3</v>
          </cell>
        </row>
        <row r="705">
          <cell r="CV705">
            <v>2</v>
          </cell>
        </row>
        <row r="706">
          <cell r="CV706">
            <v>2</v>
          </cell>
        </row>
        <row r="707">
          <cell r="CV707">
            <v>5</v>
          </cell>
        </row>
        <row r="708">
          <cell r="CV708">
            <v>3</v>
          </cell>
        </row>
        <row r="709">
          <cell r="CV709">
            <v>2</v>
          </cell>
        </row>
        <row r="710">
          <cell r="CV710">
            <v>2</v>
          </cell>
        </row>
        <row r="711">
          <cell r="CV711">
            <v>2</v>
          </cell>
        </row>
        <row r="712">
          <cell r="CV712">
            <v>5</v>
          </cell>
        </row>
        <row r="713">
          <cell r="CV713">
            <v>2</v>
          </cell>
        </row>
        <row r="714">
          <cell r="CV714">
            <v>1</v>
          </cell>
        </row>
        <row r="715">
          <cell r="CV715">
            <v>3</v>
          </cell>
        </row>
        <row r="716">
          <cell r="CV716">
            <v>3</v>
          </cell>
        </row>
        <row r="717">
          <cell r="CV717">
            <v>2</v>
          </cell>
        </row>
        <row r="718">
          <cell r="CV718">
            <v>2</v>
          </cell>
        </row>
        <row r="719">
          <cell r="CV719">
            <v>2</v>
          </cell>
        </row>
        <row r="720">
          <cell r="CV720">
            <v>2</v>
          </cell>
        </row>
        <row r="721">
          <cell r="CV721">
            <v>1</v>
          </cell>
        </row>
        <row r="722">
          <cell r="CV722">
            <v>3</v>
          </cell>
        </row>
        <row r="723">
          <cell r="CV723">
            <v>3</v>
          </cell>
        </row>
        <row r="724">
          <cell r="CV724">
            <v>3</v>
          </cell>
        </row>
        <row r="725">
          <cell r="CV725">
            <v>5</v>
          </cell>
        </row>
        <row r="726">
          <cell r="CV726">
            <v>2</v>
          </cell>
        </row>
        <row r="727">
          <cell r="CV727">
            <v>2</v>
          </cell>
        </row>
        <row r="728">
          <cell r="CV728">
            <v>2</v>
          </cell>
        </row>
        <row r="729">
          <cell r="CV729">
            <v>2</v>
          </cell>
        </row>
        <row r="730">
          <cell r="CV730">
            <v>3</v>
          </cell>
        </row>
        <row r="731">
          <cell r="CV731">
            <v>2</v>
          </cell>
        </row>
        <row r="732">
          <cell r="CV732">
            <v>5</v>
          </cell>
        </row>
        <row r="733">
          <cell r="CV733">
            <v>2</v>
          </cell>
        </row>
        <row r="734">
          <cell r="CV734">
            <v>2</v>
          </cell>
        </row>
        <row r="735">
          <cell r="CV735">
            <v>3</v>
          </cell>
        </row>
        <row r="736">
          <cell r="CV736">
            <v>2</v>
          </cell>
        </row>
        <row r="737">
          <cell r="CV737">
            <v>3</v>
          </cell>
        </row>
        <row r="738">
          <cell r="CV738">
            <v>3</v>
          </cell>
        </row>
        <row r="739">
          <cell r="CV739">
            <v>2</v>
          </cell>
        </row>
        <row r="740">
          <cell r="CV740">
            <v>3</v>
          </cell>
        </row>
        <row r="741">
          <cell r="CV741">
            <v>5</v>
          </cell>
        </row>
        <row r="742">
          <cell r="CV742">
            <v>3</v>
          </cell>
        </row>
        <row r="743">
          <cell r="CV743">
            <v>5</v>
          </cell>
        </row>
        <row r="744">
          <cell r="CV744">
            <v>2</v>
          </cell>
        </row>
        <row r="745">
          <cell r="CV745">
            <v>2</v>
          </cell>
        </row>
        <row r="746">
          <cell r="CV746">
            <v>4</v>
          </cell>
        </row>
        <row r="747">
          <cell r="CV747">
            <v>3</v>
          </cell>
        </row>
        <row r="748">
          <cell r="CV748">
            <v>4</v>
          </cell>
        </row>
        <row r="749">
          <cell r="CV749">
            <v>3</v>
          </cell>
        </row>
        <row r="750">
          <cell r="CV750">
            <v>1</v>
          </cell>
        </row>
        <row r="751">
          <cell r="CV751">
            <v>2</v>
          </cell>
        </row>
        <row r="752">
          <cell r="CV752">
            <v>2</v>
          </cell>
        </row>
        <row r="753">
          <cell r="CV753">
            <v>2</v>
          </cell>
        </row>
        <row r="754">
          <cell r="CV754">
            <v>1</v>
          </cell>
        </row>
        <row r="755">
          <cell r="CV755">
            <v>5</v>
          </cell>
        </row>
        <row r="756">
          <cell r="CV756">
            <v>3</v>
          </cell>
        </row>
        <row r="757">
          <cell r="CV757">
            <v>3</v>
          </cell>
        </row>
        <row r="758">
          <cell r="CV758">
            <v>3</v>
          </cell>
        </row>
        <row r="759">
          <cell r="CV759">
            <v>2</v>
          </cell>
        </row>
        <row r="760">
          <cell r="CV760">
            <v>3</v>
          </cell>
        </row>
        <row r="761">
          <cell r="CV761">
            <v>2</v>
          </cell>
        </row>
        <row r="762">
          <cell r="CV762">
            <v>3</v>
          </cell>
        </row>
        <row r="763">
          <cell r="CV763">
            <v>2</v>
          </cell>
        </row>
        <row r="764">
          <cell r="CV764">
            <v>2</v>
          </cell>
        </row>
        <row r="765">
          <cell r="CV765">
            <v>3</v>
          </cell>
        </row>
        <row r="766">
          <cell r="CV766">
            <v>4</v>
          </cell>
        </row>
        <row r="767">
          <cell r="CV767">
            <v>2</v>
          </cell>
        </row>
        <row r="768">
          <cell r="CV768">
            <v>4</v>
          </cell>
        </row>
        <row r="769">
          <cell r="CV769">
            <v>4</v>
          </cell>
        </row>
        <row r="770">
          <cell r="CV770">
            <v>1</v>
          </cell>
        </row>
        <row r="771">
          <cell r="CV771">
            <v>2</v>
          </cell>
        </row>
        <row r="772">
          <cell r="CV772">
            <v>2</v>
          </cell>
        </row>
        <row r="773">
          <cell r="CV773">
            <v>5</v>
          </cell>
        </row>
        <row r="774">
          <cell r="CV774">
            <v>2</v>
          </cell>
        </row>
        <row r="775">
          <cell r="CV775">
            <v>2</v>
          </cell>
        </row>
        <row r="776">
          <cell r="CV776">
            <v>3</v>
          </cell>
        </row>
        <row r="777">
          <cell r="CV777">
            <v>4</v>
          </cell>
        </row>
        <row r="778">
          <cell r="CV778">
            <v>2</v>
          </cell>
        </row>
        <row r="779">
          <cell r="CV779">
            <v>2</v>
          </cell>
        </row>
        <row r="780">
          <cell r="CV780">
            <v>2</v>
          </cell>
        </row>
        <row r="781">
          <cell r="CV781">
            <v>3</v>
          </cell>
        </row>
        <row r="782">
          <cell r="CV782">
            <v>3</v>
          </cell>
        </row>
        <row r="783">
          <cell r="CV783">
            <v>3</v>
          </cell>
        </row>
        <row r="784">
          <cell r="CV784">
            <v>2</v>
          </cell>
        </row>
        <row r="785">
          <cell r="CV785">
            <v>2</v>
          </cell>
        </row>
        <row r="786">
          <cell r="CV786">
            <v>2</v>
          </cell>
        </row>
        <row r="787">
          <cell r="CV787">
            <v>3</v>
          </cell>
        </row>
        <row r="788">
          <cell r="CV788">
            <v>3</v>
          </cell>
        </row>
        <row r="789">
          <cell r="CV789">
            <v>2</v>
          </cell>
        </row>
        <row r="790">
          <cell r="CV790">
            <v>2</v>
          </cell>
        </row>
        <row r="791">
          <cell r="CV791">
            <v>2</v>
          </cell>
        </row>
        <row r="792">
          <cell r="CV792">
            <v>2</v>
          </cell>
        </row>
        <row r="793">
          <cell r="CV793">
            <v>4</v>
          </cell>
        </row>
        <row r="794">
          <cell r="CV794">
            <v>3</v>
          </cell>
        </row>
        <row r="795">
          <cell r="CV795">
            <v>2</v>
          </cell>
        </row>
        <row r="796">
          <cell r="CV796">
            <v>3</v>
          </cell>
        </row>
        <row r="797">
          <cell r="CV797">
            <v>2</v>
          </cell>
        </row>
        <row r="798">
          <cell r="CV798">
            <v>4</v>
          </cell>
        </row>
        <row r="799">
          <cell r="CV799">
            <v>3</v>
          </cell>
        </row>
        <row r="800">
          <cell r="CV800">
            <v>3</v>
          </cell>
        </row>
        <row r="801">
          <cell r="CV801">
            <v>4</v>
          </cell>
        </row>
        <row r="802">
          <cell r="CV802">
            <v>2</v>
          </cell>
        </row>
        <row r="803">
          <cell r="CV803">
            <v>2</v>
          </cell>
        </row>
        <row r="804">
          <cell r="CV804">
            <v>2</v>
          </cell>
        </row>
        <row r="805">
          <cell r="CV805">
            <v>3</v>
          </cell>
        </row>
        <row r="806">
          <cell r="CV806">
            <v>3</v>
          </cell>
        </row>
        <row r="807">
          <cell r="CV807">
            <v>2</v>
          </cell>
        </row>
        <row r="808">
          <cell r="CV808">
            <v>2</v>
          </cell>
        </row>
        <row r="809">
          <cell r="CV809">
            <v>3</v>
          </cell>
        </row>
        <row r="810">
          <cell r="CV810">
            <v>2</v>
          </cell>
        </row>
        <row r="811">
          <cell r="CV811">
            <v>3</v>
          </cell>
        </row>
        <row r="812">
          <cell r="CV812">
            <v>2</v>
          </cell>
        </row>
        <row r="813">
          <cell r="CV813">
            <v>1</v>
          </cell>
        </row>
        <row r="814">
          <cell r="CV814">
            <v>1</v>
          </cell>
        </row>
        <row r="815">
          <cell r="CV815">
            <v>4</v>
          </cell>
        </row>
        <row r="816">
          <cell r="CV816">
            <v>3</v>
          </cell>
        </row>
        <row r="817">
          <cell r="CV817">
            <v>3</v>
          </cell>
        </row>
        <row r="818">
          <cell r="CV818">
            <v>2</v>
          </cell>
        </row>
        <row r="819">
          <cell r="CV819">
            <v>2</v>
          </cell>
        </row>
        <row r="820">
          <cell r="CV820">
            <v>2</v>
          </cell>
        </row>
        <row r="821">
          <cell r="CV821">
            <v>2</v>
          </cell>
        </row>
        <row r="822">
          <cell r="CV822">
            <v>2</v>
          </cell>
        </row>
        <row r="823">
          <cell r="CV823">
            <v>2</v>
          </cell>
        </row>
        <row r="824">
          <cell r="CV824">
            <v>3</v>
          </cell>
        </row>
        <row r="825">
          <cell r="CV825">
            <v>3</v>
          </cell>
        </row>
        <row r="826">
          <cell r="CV826">
            <v>3</v>
          </cell>
        </row>
        <row r="827">
          <cell r="CV827">
            <v>3</v>
          </cell>
        </row>
        <row r="828">
          <cell r="CV828">
            <v>2</v>
          </cell>
        </row>
        <row r="829">
          <cell r="CV829">
            <v>2</v>
          </cell>
        </row>
        <row r="830">
          <cell r="CV830">
            <v>1</v>
          </cell>
        </row>
        <row r="831">
          <cell r="CV831">
            <v>2</v>
          </cell>
        </row>
        <row r="832">
          <cell r="CV832">
            <v>2</v>
          </cell>
        </row>
        <row r="833">
          <cell r="CV833">
            <v>4</v>
          </cell>
        </row>
        <row r="834">
          <cell r="CV834">
            <v>4</v>
          </cell>
        </row>
        <row r="835">
          <cell r="CV835">
            <v>5</v>
          </cell>
        </row>
        <row r="836">
          <cell r="CV836">
            <v>3</v>
          </cell>
        </row>
        <row r="837">
          <cell r="CV837">
            <v>4</v>
          </cell>
        </row>
        <row r="838">
          <cell r="CV838">
            <v>2</v>
          </cell>
        </row>
        <row r="839">
          <cell r="CV839">
            <v>3</v>
          </cell>
        </row>
        <row r="840">
          <cell r="CV840">
            <v>2</v>
          </cell>
        </row>
        <row r="841">
          <cell r="CV841">
            <v>2</v>
          </cell>
        </row>
        <row r="842">
          <cell r="CV842">
            <v>4</v>
          </cell>
        </row>
        <row r="843">
          <cell r="CV843">
            <v>3</v>
          </cell>
        </row>
        <row r="844">
          <cell r="CV844">
            <v>3</v>
          </cell>
        </row>
        <row r="845">
          <cell r="CV845">
            <v>5</v>
          </cell>
        </row>
        <row r="846">
          <cell r="CV846">
            <v>4</v>
          </cell>
        </row>
        <row r="847">
          <cell r="CV847">
            <v>3</v>
          </cell>
        </row>
        <row r="848">
          <cell r="CV848">
            <v>2</v>
          </cell>
        </row>
        <row r="849">
          <cell r="CV849">
            <v>3</v>
          </cell>
        </row>
        <row r="850">
          <cell r="CV850">
            <v>2</v>
          </cell>
        </row>
        <row r="851">
          <cell r="CV851">
            <v>3</v>
          </cell>
        </row>
        <row r="852">
          <cell r="CV852">
            <v>1</v>
          </cell>
        </row>
        <row r="853">
          <cell r="CV853">
            <v>2</v>
          </cell>
        </row>
        <row r="854">
          <cell r="CV854">
            <v>3</v>
          </cell>
        </row>
        <row r="855">
          <cell r="CV855">
            <v>3</v>
          </cell>
        </row>
        <row r="856">
          <cell r="CV856">
            <v>2</v>
          </cell>
        </row>
        <row r="857">
          <cell r="CV857">
            <v>2</v>
          </cell>
        </row>
        <row r="858">
          <cell r="CV858">
            <v>3</v>
          </cell>
        </row>
        <row r="859">
          <cell r="CV859">
            <v>1</v>
          </cell>
        </row>
        <row r="860">
          <cell r="CV860">
            <v>2</v>
          </cell>
        </row>
        <row r="861">
          <cell r="CV861">
            <v>1</v>
          </cell>
        </row>
        <row r="862">
          <cell r="CV862">
            <v>3</v>
          </cell>
        </row>
        <row r="863">
          <cell r="CV863">
            <v>4</v>
          </cell>
        </row>
        <row r="864">
          <cell r="CV864">
            <v>2</v>
          </cell>
        </row>
        <row r="865">
          <cell r="CV865">
            <v>2</v>
          </cell>
        </row>
        <row r="866">
          <cell r="CV866">
            <v>3</v>
          </cell>
        </row>
        <row r="867">
          <cell r="CV867">
            <v>3</v>
          </cell>
        </row>
        <row r="868">
          <cell r="CV868">
            <v>4</v>
          </cell>
        </row>
        <row r="869">
          <cell r="CV869">
            <v>3</v>
          </cell>
        </row>
        <row r="870">
          <cell r="CV870">
            <v>4</v>
          </cell>
        </row>
        <row r="871">
          <cell r="CV871">
            <v>3</v>
          </cell>
        </row>
        <row r="872">
          <cell r="CV872">
            <v>2</v>
          </cell>
        </row>
        <row r="873">
          <cell r="CV873">
            <v>2</v>
          </cell>
        </row>
        <row r="874">
          <cell r="CV874">
            <v>5</v>
          </cell>
        </row>
        <row r="875">
          <cell r="CV875">
            <v>2</v>
          </cell>
        </row>
        <row r="876">
          <cell r="CV876">
            <v>2</v>
          </cell>
        </row>
        <row r="877">
          <cell r="CV877">
            <v>1</v>
          </cell>
        </row>
        <row r="878">
          <cell r="CV878">
            <v>3</v>
          </cell>
        </row>
        <row r="879">
          <cell r="CV879">
            <v>3</v>
          </cell>
        </row>
        <row r="880">
          <cell r="CV880">
            <v>3</v>
          </cell>
        </row>
        <row r="881">
          <cell r="CV881">
            <v>3</v>
          </cell>
        </row>
        <row r="883">
          <cell r="CV883">
            <v>3</v>
          </cell>
        </row>
        <row r="884">
          <cell r="CV884">
            <v>5</v>
          </cell>
        </row>
        <row r="885">
          <cell r="CV885">
            <v>1</v>
          </cell>
        </row>
        <row r="886">
          <cell r="CV886">
            <v>1</v>
          </cell>
        </row>
        <row r="887">
          <cell r="CV887">
            <v>2</v>
          </cell>
        </row>
        <row r="888">
          <cell r="CV888">
            <v>1</v>
          </cell>
        </row>
        <row r="889">
          <cell r="CV889">
            <v>3</v>
          </cell>
        </row>
        <row r="890">
          <cell r="CV890">
            <v>2</v>
          </cell>
        </row>
        <row r="891">
          <cell r="CV891">
            <v>4</v>
          </cell>
        </row>
        <row r="892">
          <cell r="CV892">
            <v>3</v>
          </cell>
        </row>
        <row r="893">
          <cell r="CV893">
            <v>3</v>
          </cell>
        </row>
        <row r="894">
          <cell r="CV894">
            <v>1</v>
          </cell>
        </row>
        <row r="895">
          <cell r="CV895">
            <v>3</v>
          </cell>
        </row>
        <row r="896">
          <cell r="CV896">
            <v>5</v>
          </cell>
        </row>
        <row r="897">
          <cell r="CV897">
            <v>2</v>
          </cell>
        </row>
        <row r="898">
          <cell r="CV898">
            <v>1</v>
          </cell>
        </row>
        <row r="899">
          <cell r="CV899">
            <v>5</v>
          </cell>
        </row>
        <row r="900">
          <cell r="CV900">
            <v>2</v>
          </cell>
        </row>
        <row r="901">
          <cell r="CV901">
            <v>4</v>
          </cell>
        </row>
        <row r="902">
          <cell r="CV902">
            <v>3</v>
          </cell>
        </row>
        <row r="903">
          <cell r="CV903">
            <v>2</v>
          </cell>
        </row>
        <row r="904">
          <cell r="CV904">
            <v>3</v>
          </cell>
        </row>
        <row r="905">
          <cell r="CV905">
            <v>2</v>
          </cell>
        </row>
        <row r="906">
          <cell r="CV906">
            <v>2</v>
          </cell>
        </row>
        <row r="907">
          <cell r="CV907">
            <v>2</v>
          </cell>
        </row>
        <row r="908">
          <cell r="CV908">
            <v>2</v>
          </cell>
        </row>
        <row r="909">
          <cell r="CV909">
            <v>2</v>
          </cell>
        </row>
        <row r="910">
          <cell r="CV910">
            <v>5</v>
          </cell>
        </row>
        <row r="911">
          <cell r="CV911">
            <v>3</v>
          </cell>
        </row>
        <row r="912">
          <cell r="CV912">
            <v>5</v>
          </cell>
        </row>
        <row r="913">
          <cell r="CV913">
            <v>4</v>
          </cell>
        </row>
        <row r="914">
          <cell r="CV914">
            <v>3</v>
          </cell>
        </row>
        <row r="915">
          <cell r="CV915">
            <v>3</v>
          </cell>
        </row>
        <row r="916">
          <cell r="CV916">
            <v>2</v>
          </cell>
        </row>
        <row r="917">
          <cell r="CV917">
            <v>2</v>
          </cell>
        </row>
        <row r="918">
          <cell r="CV918">
            <v>3</v>
          </cell>
        </row>
        <row r="919">
          <cell r="CV919">
            <v>2</v>
          </cell>
        </row>
        <row r="920">
          <cell r="CV920">
            <v>1</v>
          </cell>
        </row>
        <row r="921">
          <cell r="CV921">
            <v>5</v>
          </cell>
        </row>
        <row r="922">
          <cell r="CV922">
            <v>5</v>
          </cell>
        </row>
        <row r="923">
          <cell r="CV923">
            <v>5</v>
          </cell>
        </row>
        <row r="924">
          <cell r="CV924">
            <v>2</v>
          </cell>
        </row>
        <row r="925">
          <cell r="CV925">
            <v>2</v>
          </cell>
        </row>
        <row r="926">
          <cell r="CV926">
            <v>3</v>
          </cell>
        </row>
        <row r="927">
          <cell r="CV927">
            <v>2</v>
          </cell>
        </row>
        <row r="928">
          <cell r="CV928">
            <v>3</v>
          </cell>
        </row>
        <row r="929">
          <cell r="CV929">
            <v>2</v>
          </cell>
        </row>
        <row r="930">
          <cell r="CV930">
            <v>2</v>
          </cell>
        </row>
        <row r="931">
          <cell r="CV931">
            <v>3</v>
          </cell>
        </row>
        <row r="932">
          <cell r="CV932">
            <v>3</v>
          </cell>
        </row>
        <row r="933">
          <cell r="CV933">
            <v>4</v>
          </cell>
        </row>
        <row r="934">
          <cell r="CV934">
            <v>5</v>
          </cell>
        </row>
        <row r="935">
          <cell r="CV935">
            <v>4</v>
          </cell>
        </row>
        <row r="936">
          <cell r="CV936">
            <v>4</v>
          </cell>
        </row>
        <row r="937">
          <cell r="CV937">
            <v>3</v>
          </cell>
        </row>
        <row r="938">
          <cell r="CV938">
            <v>5</v>
          </cell>
        </row>
        <row r="939">
          <cell r="CV939">
            <v>2</v>
          </cell>
        </row>
        <row r="940">
          <cell r="CV940">
            <v>3</v>
          </cell>
        </row>
        <row r="941">
          <cell r="CV941">
            <v>2</v>
          </cell>
        </row>
        <row r="942">
          <cell r="CV942">
            <v>2</v>
          </cell>
        </row>
        <row r="943">
          <cell r="CV943">
            <v>3</v>
          </cell>
        </row>
        <row r="944">
          <cell r="CV944">
            <v>3</v>
          </cell>
        </row>
        <row r="945">
          <cell r="CV945">
            <v>3</v>
          </cell>
        </row>
        <row r="946">
          <cell r="CV946">
            <v>3</v>
          </cell>
        </row>
        <row r="947">
          <cell r="CV947">
            <v>2</v>
          </cell>
        </row>
        <row r="948">
          <cell r="CV948">
            <v>5</v>
          </cell>
        </row>
        <row r="949">
          <cell r="CV949">
            <v>3</v>
          </cell>
        </row>
        <row r="950">
          <cell r="CV950">
            <v>4</v>
          </cell>
        </row>
        <row r="951">
          <cell r="CV951">
            <v>4</v>
          </cell>
        </row>
        <row r="952">
          <cell r="CV952">
            <v>3</v>
          </cell>
        </row>
        <row r="953">
          <cell r="CV953">
            <v>2</v>
          </cell>
        </row>
        <row r="954">
          <cell r="CV954">
            <v>5</v>
          </cell>
        </row>
        <row r="955">
          <cell r="CV955">
            <v>2</v>
          </cell>
        </row>
        <row r="956">
          <cell r="CV956">
            <v>4</v>
          </cell>
        </row>
        <row r="957">
          <cell r="CV957">
            <v>2</v>
          </cell>
        </row>
        <row r="958">
          <cell r="CV958">
            <v>3</v>
          </cell>
        </row>
        <row r="959">
          <cell r="CV959">
            <v>3</v>
          </cell>
        </row>
        <row r="960">
          <cell r="CV960">
            <v>5</v>
          </cell>
        </row>
        <row r="961">
          <cell r="CV961">
            <v>5</v>
          </cell>
        </row>
        <row r="962">
          <cell r="CV962">
            <v>4</v>
          </cell>
        </row>
        <row r="963">
          <cell r="CV963">
            <v>2</v>
          </cell>
        </row>
        <row r="964">
          <cell r="CV964">
            <v>2</v>
          </cell>
        </row>
        <row r="965">
          <cell r="CV965">
            <v>1</v>
          </cell>
        </row>
        <row r="966">
          <cell r="CV966">
            <v>5</v>
          </cell>
        </row>
        <row r="967">
          <cell r="CV967">
            <v>4</v>
          </cell>
        </row>
        <row r="968">
          <cell r="CV968">
            <v>2</v>
          </cell>
        </row>
        <row r="969">
          <cell r="CV969">
            <v>3</v>
          </cell>
        </row>
        <row r="970">
          <cell r="CV970">
            <v>5</v>
          </cell>
        </row>
        <row r="971">
          <cell r="CV971">
            <v>3</v>
          </cell>
        </row>
        <row r="972">
          <cell r="CV972">
            <v>2</v>
          </cell>
        </row>
        <row r="973">
          <cell r="CV973">
            <v>2</v>
          </cell>
        </row>
        <row r="974">
          <cell r="CV974">
            <v>2</v>
          </cell>
        </row>
        <row r="975">
          <cell r="CV975">
            <v>2</v>
          </cell>
        </row>
        <row r="976">
          <cell r="CV976">
            <v>4</v>
          </cell>
        </row>
        <row r="977">
          <cell r="CV977">
            <v>2</v>
          </cell>
        </row>
        <row r="978">
          <cell r="CV978">
            <v>2</v>
          </cell>
        </row>
        <row r="979">
          <cell r="CV979">
            <v>5</v>
          </cell>
        </row>
        <row r="980">
          <cell r="CV980">
            <v>3</v>
          </cell>
        </row>
        <row r="981">
          <cell r="CV981">
            <v>3</v>
          </cell>
        </row>
        <row r="982">
          <cell r="CV982">
            <v>3</v>
          </cell>
        </row>
        <row r="983">
          <cell r="CV983">
            <v>2</v>
          </cell>
        </row>
        <row r="984">
          <cell r="CV984">
            <v>2</v>
          </cell>
        </row>
        <row r="985">
          <cell r="CV985">
            <v>2</v>
          </cell>
        </row>
        <row r="986">
          <cell r="CV986">
            <v>3</v>
          </cell>
        </row>
        <row r="987">
          <cell r="CV987">
            <v>5</v>
          </cell>
        </row>
        <row r="988">
          <cell r="CV988">
            <v>1</v>
          </cell>
        </row>
        <row r="989">
          <cell r="CV989">
            <v>2</v>
          </cell>
        </row>
        <row r="990">
          <cell r="CV990">
            <v>2</v>
          </cell>
        </row>
        <row r="991">
          <cell r="CV991">
            <v>4</v>
          </cell>
        </row>
        <row r="992">
          <cell r="CV992">
            <v>1</v>
          </cell>
        </row>
        <row r="993">
          <cell r="CV993">
            <v>2</v>
          </cell>
        </row>
        <row r="994">
          <cell r="CV994">
            <v>2</v>
          </cell>
        </row>
        <row r="995">
          <cell r="CV995">
            <v>3</v>
          </cell>
        </row>
        <row r="996">
          <cell r="CV996">
            <v>3</v>
          </cell>
        </row>
        <row r="997">
          <cell r="CV997">
            <v>4</v>
          </cell>
        </row>
        <row r="998">
          <cell r="CV998">
            <v>2</v>
          </cell>
        </row>
        <row r="999">
          <cell r="CV999">
            <v>2</v>
          </cell>
        </row>
        <row r="1000">
          <cell r="CV1000">
            <v>3</v>
          </cell>
        </row>
        <row r="1002">
          <cell r="CV1002">
            <v>4</v>
          </cell>
        </row>
        <row r="1003">
          <cell r="CV1003">
            <v>2</v>
          </cell>
        </row>
        <row r="1004">
          <cell r="CV1004">
            <v>3</v>
          </cell>
        </row>
        <row r="1005">
          <cell r="CV1005">
            <v>3</v>
          </cell>
        </row>
        <row r="1006">
          <cell r="CV1006">
            <v>2</v>
          </cell>
        </row>
        <row r="1007">
          <cell r="CV1007">
            <v>5</v>
          </cell>
        </row>
        <row r="1008">
          <cell r="CV1008">
            <v>1</v>
          </cell>
        </row>
        <row r="1009">
          <cell r="CV1009">
            <v>2</v>
          </cell>
        </row>
        <row r="1010">
          <cell r="CV1010">
            <v>2</v>
          </cell>
        </row>
        <row r="1011">
          <cell r="CV1011">
            <v>2</v>
          </cell>
        </row>
        <row r="1012">
          <cell r="CV1012">
            <v>4</v>
          </cell>
        </row>
        <row r="1013">
          <cell r="CV1013">
            <v>2</v>
          </cell>
        </row>
        <row r="1014">
          <cell r="CV1014">
            <v>3</v>
          </cell>
        </row>
        <row r="1015">
          <cell r="CV1015">
            <v>3</v>
          </cell>
        </row>
        <row r="1016">
          <cell r="CV1016">
            <v>3</v>
          </cell>
        </row>
        <row r="1017">
          <cell r="CV1017">
            <v>1</v>
          </cell>
        </row>
        <row r="1018">
          <cell r="CV1018">
            <v>3</v>
          </cell>
        </row>
        <row r="1019">
          <cell r="CV1019">
            <v>4</v>
          </cell>
        </row>
        <row r="1020">
          <cell r="CV1020">
            <v>3</v>
          </cell>
        </row>
        <row r="1021">
          <cell r="CV1021">
            <v>5</v>
          </cell>
        </row>
        <row r="1022">
          <cell r="CV1022">
            <v>5</v>
          </cell>
        </row>
        <row r="1023">
          <cell r="CV1023">
            <v>3</v>
          </cell>
        </row>
        <row r="1024">
          <cell r="CV1024">
            <v>3</v>
          </cell>
        </row>
        <row r="1025">
          <cell r="CV1025">
            <v>2</v>
          </cell>
        </row>
        <row r="1026">
          <cell r="CV1026">
            <v>3</v>
          </cell>
        </row>
        <row r="1027">
          <cell r="CV1027">
            <v>3</v>
          </cell>
        </row>
        <row r="1028">
          <cell r="CV1028">
            <v>5</v>
          </cell>
        </row>
        <row r="1029">
          <cell r="CV1029">
            <v>1</v>
          </cell>
        </row>
        <row r="1030">
          <cell r="CV1030">
            <v>1</v>
          </cell>
        </row>
        <row r="1031">
          <cell r="CV1031">
            <v>2</v>
          </cell>
        </row>
        <row r="1032">
          <cell r="CV1032">
            <v>5</v>
          </cell>
        </row>
        <row r="1033">
          <cell r="CV1033">
            <v>1</v>
          </cell>
        </row>
        <row r="1034">
          <cell r="CV1034">
            <v>2</v>
          </cell>
        </row>
        <row r="1035">
          <cell r="CV1035">
            <v>2</v>
          </cell>
        </row>
        <row r="1036">
          <cell r="CV1036">
            <v>3</v>
          </cell>
        </row>
        <row r="1037">
          <cell r="CV1037">
            <v>2</v>
          </cell>
        </row>
        <row r="1038">
          <cell r="CV1038">
            <v>2</v>
          </cell>
        </row>
        <row r="1039">
          <cell r="CV1039">
            <v>1</v>
          </cell>
        </row>
        <row r="1040">
          <cell r="CV1040">
            <v>5</v>
          </cell>
        </row>
        <row r="1041">
          <cell r="CV1041">
            <v>3</v>
          </cell>
        </row>
        <row r="1042">
          <cell r="CV1042">
            <v>3</v>
          </cell>
        </row>
        <row r="1043">
          <cell r="CV1043">
            <v>3</v>
          </cell>
        </row>
        <row r="1044">
          <cell r="CV1044">
            <v>2</v>
          </cell>
        </row>
        <row r="1045">
          <cell r="CV1045">
            <v>1</v>
          </cell>
        </row>
        <row r="1046">
          <cell r="CV1046">
            <v>2</v>
          </cell>
        </row>
        <row r="1047">
          <cell r="CV1047">
            <v>2</v>
          </cell>
        </row>
        <row r="1048">
          <cell r="CV1048">
            <v>4</v>
          </cell>
        </row>
        <row r="1049">
          <cell r="CV1049">
            <v>4</v>
          </cell>
        </row>
        <row r="1050">
          <cell r="CV1050">
            <v>5</v>
          </cell>
        </row>
        <row r="1051">
          <cell r="CV1051">
            <v>3</v>
          </cell>
        </row>
        <row r="1052">
          <cell r="CV1052">
            <v>4</v>
          </cell>
        </row>
        <row r="1053">
          <cell r="CV1053">
            <v>1</v>
          </cell>
        </row>
        <row r="1054">
          <cell r="CV1054">
            <v>2</v>
          </cell>
        </row>
        <row r="1055">
          <cell r="CV1055">
            <v>3</v>
          </cell>
        </row>
        <row r="1056">
          <cell r="CV1056">
            <v>2</v>
          </cell>
        </row>
        <row r="1057">
          <cell r="CV1057">
            <v>2</v>
          </cell>
        </row>
        <row r="1058">
          <cell r="CV1058">
            <v>5</v>
          </cell>
        </row>
        <row r="1059">
          <cell r="CV1059">
            <v>2</v>
          </cell>
        </row>
        <row r="1060">
          <cell r="CV1060">
            <v>2</v>
          </cell>
        </row>
        <row r="1061">
          <cell r="CV1061">
            <v>2</v>
          </cell>
        </row>
        <row r="1062">
          <cell r="CV1062">
            <v>3</v>
          </cell>
        </row>
        <row r="1063">
          <cell r="CV1063">
            <v>3</v>
          </cell>
        </row>
        <row r="1064">
          <cell r="CV1064">
            <v>2</v>
          </cell>
        </row>
        <row r="1065">
          <cell r="CV1065">
            <v>2</v>
          </cell>
        </row>
        <row r="1066">
          <cell r="CV1066">
            <v>4</v>
          </cell>
        </row>
        <row r="1067">
          <cell r="CV1067">
            <v>5</v>
          </cell>
        </row>
        <row r="1068">
          <cell r="CV1068">
            <v>2</v>
          </cell>
        </row>
        <row r="1069">
          <cell r="CV1069">
            <v>2</v>
          </cell>
        </row>
        <row r="1070">
          <cell r="CV1070">
            <v>3</v>
          </cell>
        </row>
        <row r="1071">
          <cell r="CV1071">
            <v>1</v>
          </cell>
        </row>
        <row r="1072">
          <cell r="CV1072">
            <v>5</v>
          </cell>
        </row>
        <row r="1073">
          <cell r="CV1073">
            <v>2</v>
          </cell>
        </row>
        <row r="1074">
          <cell r="CV1074">
            <v>4</v>
          </cell>
        </row>
        <row r="1075">
          <cell r="CV1075">
            <v>2</v>
          </cell>
        </row>
        <row r="1076">
          <cell r="CV1076">
            <v>3</v>
          </cell>
        </row>
        <row r="1077">
          <cell r="CV1077">
            <v>2</v>
          </cell>
        </row>
        <row r="1078">
          <cell r="CV1078">
            <v>5</v>
          </cell>
        </row>
        <row r="1079">
          <cell r="CV1079">
            <v>4</v>
          </cell>
        </row>
        <row r="1080">
          <cell r="CV1080">
            <v>2</v>
          </cell>
        </row>
        <row r="1081">
          <cell r="CV1081">
            <v>4</v>
          </cell>
        </row>
        <row r="1082">
          <cell r="CV1082">
            <v>3</v>
          </cell>
        </row>
        <row r="1083">
          <cell r="CV1083">
            <v>5</v>
          </cell>
        </row>
        <row r="1084">
          <cell r="CV1084">
            <v>2</v>
          </cell>
        </row>
        <row r="1085">
          <cell r="CV1085">
            <v>3</v>
          </cell>
        </row>
        <row r="1086">
          <cell r="CV1086">
            <v>1</v>
          </cell>
        </row>
        <row r="1087">
          <cell r="CV1087">
            <v>3</v>
          </cell>
        </row>
        <row r="1088">
          <cell r="CV1088">
            <v>3</v>
          </cell>
        </row>
        <row r="1089">
          <cell r="CV1089">
            <v>2</v>
          </cell>
        </row>
        <row r="1090">
          <cell r="CV1090">
            <v>2</v>
          </cell>
        </row>
        <row r="1091">
          <cell r="CV1091">
            <v>2</v>
          </cell>
        </row>
        <row r="1092">
          <cell r="CV1092">
            <v>3</v>
          </cell>
        </row>
        <row r="1093">
          <cell r="CV1093">
            <v>5</v>
          </cell>
        </row>
        <row r="1094">
          <cell r="CV1094">
            <v>2</v>
          </cell>
        </row>
        <row r="1095">
          <cell r="CV1095">
            <v>2</v>
          </cell>
        </row>
        <row r="1096">
          <cell r="CV1096">
            <v>3</v>
          </cell>
        </row>
        <row r="1097">
          <cell r="CV1097">
            <v>5</v>
          </cell>
        </row>
        <row r="1098">
          <cell r="CV1098">
            <v>4</v>
          </cell>
        </row>
        <row r="1099">
          <cell r="CV1099">
            <v>2</v>
          </cell>
        </row>
        <row r="1100">
          <cell r="CV1100">
            <v>5</v>
          </cell>
        </row>
        <row r="1101">
          <cell r="CV1101">
            <v>5</v>
          </cell>
        </row>
        <row r="1102">
          <cell r="CV1102">
            <v>4</v>
          </cell>
        </row>
        <row r="1103">
          <cell r="CV1103">
            <v>2</v>
          </cell>
        </row>
        <row r="1104">
          <cell r="CV1104">
            <v>2</v>
          </cell>
        </row>
        <row r="1105">
          <cell r="CV1105">
            <v>3</v>
          </cell>
        </row>
        <row r="1106">
          <cell r="CV1106">
            <v>2</v>
          </cell>
        </row>
        <row r="1107">
          <cell r="CV1107">
            <v>2</v>
          </cell>
        </row>
        <row r="1108">
          <cell r="CV1108">
            <v>2</v>
          </cell>
        </row>
        <row r="1109">
          <cell r="CV1109">
            <v>3</v>
          </cell>
        </row>
        <row r="1110">
          <cell r="CV1110">
            <v>5</v>
          </cell>
        </row>
        <row r="1111">
          <cell r="CV1111">
            <v>2</v>
          </cell>
        </row>
        <row r="1112">
          <cell r="CV1112">
            <v>3</v>
          </cell>
        </row>
        <row r="1113">
          <cell r="CV1113">
            <v>2</v>
          </cell>
        </row>
        <row r="1114">
          <cell r="CV1114">
            <v>5</v>
          </cell>
        </row>
        <row r="1115">
          <cell r="CV1115">
            <v>3</v>
          </cell>
        </row>
        <row r="1116">
          <cell r="CV1116">
            <v>3</v>
          </cell>
        </row>
        <row r="1117">
          <cell r="CV1117">
            <v>2</v>
          </cell>
        </row>
        <row r="1118">
          <cell r="CV1118">
            <v>2</v>
          </cell>
        </row>
        <row r="1119">
          <cell r="CV1119">
            <v>2</v>
          </cell>
        </row>
        <row r="1120">
          <cell r="CV1120">
            <v>1</v>
          </cell>
        </row>
        <row r="1121">
          <cell r="CV1121">
            <v>3</v>
          </cell>
        </row>
        <row r="1122">
          <cell r="CV1122">
            <v>3</v>
          </cell>
        </row>
        <row r="1123">
          <cell r="CV1123">
            <v>2</v>
          </cell>
        </row>
        <row r="1124">
          <cell r="CV1124">
            <v>2</v>
          </cell>
        </row>
        <row r="1125">
          <cell r="CV1125">
            <v>4</v>
          </cell>
        </row>
        <row r="1126">
          <cell r="CV1126">
            <v>3</v>
          </cell>
        </row>
        <row r="1127">
          <cell r="CV1127">
            <v>3</v>
          </cell>
        </row>
        <row r="1128">
          <cell r="CV1128">
            <v>2</v>
          </cell>
        </row>
        <row r="1129">
          <cell r="CV1129">
            <v>5</v>
          </cell>
        </row>
        <row r="1130">
          <cell r="CV1130">
            <v>1</v>
          </cell>
        </row>
        <row r="1131">
          <cell r="CV1131">
            <v>5</v>
          </cell>
        </row>
        <row r="1132">
          <cell r="CV1132">
            <v>5</v>
          </cell>
        </row>
        <row r="1133">
          <cell r="CV1133">
            <v>5</v>
          </cell>
        </row>
        <row r="1134">
          <cell r="CV1134">
            <v>2</v>
          </cell>
        </row>
        <row r="1135">
          <cell r="CV1135">
            <v>3</v>
          </cell>
        </row>
        <row r="1136">
          <cell r="CV1136">
            <v>2</v>
          </cell>
        </row>
        <row r="1137">
          <cell r="CV1137">
            <v>3</v>
          </cell>
        </row>
        <row r="1138">
          <cell r="CV1138">
            <v>2</v>
          </cell>
        </row>
        <row r="1139">
          <cell r="CV1139">
            <v>1</v>
          </cell>
        </row>
        <row r="1140">
          <cell r="CV1140">
            <v>2</v>
          </cell>
        </row>
        <row r="1141">
          <cell r="CV1141">
            <v>3</v>
          </cell>
        </row>
        <row r="1142">
          <cell r="CV1142">
            <v>3</v>
          </cell>
        </row>
        <row r="1143">
          <cell r="CV1143">
            <v>2</v>
          </cell>
        </row>
        <row r="1144">
          <cell r="CV1144">
            <v>3</v>
          </cell>
        </row>
        <row r="1145">
          <cell r="CV1145">
            <v>5</v>
          </cell>
        </row>
        <row r="1146">
          <cell r="CV1146">
            <v>3</v>
          </cell>
        </row>
        <row r="1147">
          <cell r="CV1147">
            <v>1</v>
          </cell>
        </row>
        <row r="1148">
          <cell r="CV1148">
            <v>3</v>
          </cell>
        </row>
        <row r="1149">
          <cell r="CV1149">
            <v>1</v>
          </cell>
        </row>
        <row r="1150">
          <cell r="CV1150">
            <v>1</v>
          </cell>
        </row>
        <row r="1151">
          <cell r="CV1151">
            <v>2</v>
          </cell>
        </row>
        <row r="1152">
          <cell r="CV1152">
            <v>1</v>
          </cell>
        </row>
        <row r="1153">
          <cell r="CV1153">
            <v>5</v>
          </cell>
        </row>
        <row r="1154">
          <cell r="CV1154">
            <v>3</v>
          </cell>
        </row>
        <row r="1155">
          <cell r="CV1155">
            <v>1</v>
          </cell>
        </row>
        <row r="1156">
          <cell r="CV1156">
            <v>2</v>
          </cell>
        </row>
        <row r="1157">
          <cell r="CV1157">
            <v>3</v>
          </cell>
        </row>
        <row r="1158">
          <cell r="CV1158">
            <v>2</v>
          </cell>
        </row>
        <row r="1159">
          <cell r="CV1159">
            <v>3</v>
          </cell>
        </row>
        <row r="1160">
          <cell r="CV1160">
            <v>3</v>
          </cell>
        </row>
        <row r="1161">
          <cell r="CV1161">
            <v>2</v>
          </cell>
        </row>
        <row r="1162">
          <cell r="CV1162">
            <v>3</v>
          </cell>
        </row>
        <row r="1163">
          <cell r="CV1163">
            <v>2</v>
          </cell>
        </row>
        <row r="1164">
          <cell r="CV1164">
            <v>2</v>
          </cell>
        </row>
        <row r="1165">
          <cell r="CV1165">
            <v>3</v>
          </cell>
        </row>
        <row r="1166">
          <cell r="CV1166">
            <v>4</v>
          </cell>
        </row>
        <row r="1167">
          <cell r="CV1167">
            <v>3</v>
          </cell>
        </row>
        <row r="1168">
          <cell r="CV1168">
            <v>2</v>
          </cell>
        </row>
        <row r="1169">
          <cell r="CV1169">
            <v>3</v>
          </cell>
        </row>
        <row r="1170">
          <cell r="CV1170">
            <v>3</v>
          </cell>
        </row>
        <row r="1171">
          <cell r="CV1171">
            <v>2</v>
          </cell>
        </row>
        <row r="1172">
          <cell r="CV1172">
            <v>5</v>
          </cell>
        </row>
        <row r="1173">
          <cell r="CV1173">
            <v>2</v>
          </cell>
        </row>
        <row r="1174">
          <cell r="CV1174">
            <v>1</v>
          </cell>
        </row>
        <row r="1175">
          <cell r="CV1175">
            <v>5</v>
          </cell>
        </row>
        <row r="1176">
          <cell r="CV1176">
            <v>2</v>
          </cell>
        </row>
        <row r="1177">
          <cell r="CV1177">
            <v>2</v>
          </cell>
        </row>
        <row r="1178">
          <cell r="CV1178">
            <v>1</v>
          </cell>
        </row>
        <row r="1179">
          <cell r="CV1179">
            <v>5</v>
          </cell>
        </row>
        <row r="1180">
          <cell r="CV1180">
            <v>3</v>
          </cell>
        </row>
        <row r="1181">
          <cell r="CV1181">
            <v>5</v>
          </cell>
        </row>
        <row r="1182">
          <cell r="CV1182">
            <v>2</v>
          </cell>
        </row>
        <row r="1183">
          <cell r="CV1183">
            <v>4</v>
          </cell>
        </row>
        <row r="1184">
          <cell r="CV1184">
            <v>2</v>
          </cell>
        </row>
        <row r="1185">
          <cell r="CV1185">
            <v>1</v>
          </cell>
        </row>
        <row r="1186">
          <cell r="CV1186">
            <v>2</v>
          </cell>
        </row>
        <row r="1187">
          <cell r="CV1187">
            <v>5</v>
          </cell>
        </row>
        <row r="1188">
          <cell r="CV1188">
            <v>5</v>
          </cell>
        </row>
        <row r="1189">
          <cell r="CV1189">
            <v>2</v>
          </cell>
        </row>
        <row r="1190">
          <cell r="CV1190">
            <v>2</v>
          </cell>
        </row>
        <row r="1191">
          <cell r="CV1191">
            <v>2</v>
          </cell>
        </row>
        <row r="1192">
          <cell r="CV1192">
            <v>4</v>
          </cell>
        </row>
        <row r="1193">
          <cell r="CV1193">
            <v>3</v>
          </cell>
        </row>
        <row r="1194">
          <cell r="CV1194">
            <v>4</v>
          </cell>
        </row>
        <row r="1195">
          <cell r="CV1195">
            <v>1</v>
          </cell>
        </row>
        <row r="1196">
          <cell r="CV1196">
            <v>2</v>
          </cell>
        </row>
        <row r="1197">
          <cell r="CV1197">
            <v>4</v>
          </cell>
        </row>
        <row r="1198">
          <cell r="CV1198">
            <v>2</v>
          </cell>
        </row>
        <row r="1199">
          <cell r="CV1199">
            <v>3</v>
          </cell>
        </row>
        <row r="1200">
          <cell r="CV1200">
            <v>5</v>
          </cell>
        </row>
        <row r="1201">
          <cell r="CV1201">
            <v>1</v>
          </cell>
        </row>
        <row r="1202">
          <cell r="CV1202">
            <v>2</v>
          </cell>
        </row>
        <row r="1203">
          <cell r="CV1203">
            <v>1</v>
          </cell>
        </row>
        <row r="1204">
          <cell r="CV1204">
            <v>4</v>
          </cell>
        </row>
        <row r="1205">
          <cell r="CV1205">
            <v>2</v>
          </cell>
        </row>
        <row r="1206">
          <cell r="CV1206">
            <v>2</v>
          </cell>
        </row>
        <row r="1207">
          <cell r="CV1207">
            <v>4</v>
          </cell>
        </row>
        <row r="1208">
          <cell r="CV1208">
            <v>1</v>
          </cell>
        </row>
        <row r="1209">
          <cell r="CV1209">
            <v>4</v>
          </cell>
        </row>
        <row r="1210">
          <cell r="CV1210">
            <v>3</v>
          </cell>
        </row>
        <row r="1211">
          <cell r="CV1211">
            <v>3</v>
          </cell>
        </row>
        <row r="1212">
          <cell r="CV1212">
            <v>2</v>
          </cell>
        </row>
        <row r="1213">
          <cell r="CV1213">
            <v>3</v>
          </cell>
        </row>
        <row r="1214">
          <cell r="CV1214">
            <v>3</v>
          </cell>
        </row>
        <row r="1215">
          <cell r="CV1215">
            <v>2</v>
          </cell>
        </row>
        <row r="1216">
          <cell r="CV1216">
            <v>2</v>
          </cell>
        </row>
        <row r="1217">
          <cell r="CV1217">
            <v>3</v>
          </cell>
        </row>
        <row r="1218">
          <cell r="CV1218">
            <v>4</v>
          </cell>
        </row>
        <row r="1219">
          <cell r="CV1219">
            <v>4</v>
          </cell>
        </row>
        <row r="1220">
          <cell r="CV1220">
            <v>2</v>
          </cell>
        </row>
        <row r="1221">
          <cell r="CV1221">
            <v>2</v>
          </cell>
        </row>
        <row r="1222">
          <cell r="CV1222">
            <v>2</v>
          </cell>
        </row>
        <row r="1223">
          <cell r="CV1223">
            <v>1</v>
          </cell>
        </row>
        <row r="1224">
          <cell r="CV1224">
            <v>3</v>
          </cell>
        </row>
        <row r="1225">
          <cell r="CV1225">
            <v>1</v>
          </cell>
        </row>
        <row r="1226">
          <cell r="CV1226">
            <v>3</v>
          </cell>
        </row>
        <row r="1227">
          <cell r="CV1227">
            <v>3</v>
          </cell>
        </row>
        <row r="1228">
          <cell r="CV1228">
            <v>2</v>
          </cell>
        </row>
        <row r="1229">
          <cell r="CV1229">
            <v>3</v>
          </cell>
        </row>
        <row r="1230">
          <cell r="CV1230">
            <v>2</v>
          </cell>
        </row>
        <row r="1231">
          <cell r="CV1231">
            <v>2</v>
          </cell>
        </row>
        <row r="1232">
          <cell r="CV1232">
            <v>4</v>
          </cell>
        </row>
        <row r="1233">
          <cell r="CV1233">
            <v>2</v>
          </cell>
        </row>
        <row r="1234">
          <cell r="CV1234">
            <v>1</v>
          </cell>
        </row>
        <row r="1235">
          <cell r="CV1235">
            <v>3</v>
          </cell>
        </row>
        <row r="1236">
          <cell r="CV1236">
            <v>3</v>
          </cell>
        </row>
        <row r="1237">
          <cell r="CV1237">
            <v>3</v>
          </cell>
        </row>
        <row r="1238">
          <cell r="CV1238">
            <v>2</v>
          </cell>
        </row>
        <row r="1239">
          <cell r="CV1239">
            <v>2</v>
          </cell>
        </row>
        <row r="1240">
          <cell r="CV1240">
            <v>3</v>
          </cell>
        </row>
        <row r="1241">
          <cell r="CV1241">
            <v>5</v>
          </cell>
        </row>
        <row r="1242">
          <cell r="CV1242">
            <v>5</v>
          </cell>
        </row>
        <row r="1243">
          <cell r="CV1243">
            <v>3</v>
          </cell>
        </row>
        <row r="1244">
          <cell r="CV1244">
            <v>2</v>
          </cell>
        </row>
        <row r="1245">
          <cell r="CV1245">
            <v>1</v>
          </cell>
        </row>
        <row r="1246">
          <cell r="CV1246">
            <v>2</v>
          </cell>
        </row>
        <row r="1247">
          <cell r="CV1247">
            <v>3</v>
          </cell>
        </row>
        <row r="1248">
          <cell r="CV1248">
            <v>4</v>
          </cell>
        </row>
        <row r="1249">
          <cell r="CV1249">
            <v>5</v>
          </cell>
        </row>
        <row r="1250">
          <cell r="CV1250">
            <v>3</v>
          </cell>
        </row>
        <row r="1251">
          <cell r="CV1251">
            <v>2</v>
          </cell>
        </row>
        <row r="1252">
          <cell r="CV1252">
            <v>1</v>
          </cell>
        </row>
        <row r="1253">
          <cell r="CV1253">
            <v>3</v>
          </cell>
        </row>
        <row r="1254">
          <cell r="CV1254">
            <v>4</v>
          </cell>
        </row>
        <row r="1255">
          <cell r="CV1255">
            <v>3</v>
          </cell>
        </row>
        <row r="1256">
          <cell r="CV1256">
            <v>2</v>
          </cell>
        </row>
        <row r="1257">
          <cell r="CV1257">
            <v>2</v>
          </cell>
        </row>
        <row r="1258">
          <cell r="CV1258">
            <v>4</v>
          </cell>
        </row>
        <row r="1259">
          <cell r="CV1259">
            <v>3</v>
          </cell>
        </row>
        <row r="1260">
          <cell r="CV1260">
            <v>2</v>
          </cell>
        </row>
        <row r="1261">
          <cell r="CV1261">
            <v>2</v>
          </cell>
        </row>
        <row r="1262">
          <cell r="CV1262">
            <v>3</v>
          </cell>
        </row>
        <row r="1263">
          <cell r="CV1263">
            <v>2</v>
          </cell>
        </row>
        <row r="1264">
          <cell r="CV1264">
            <v>1</v>
          </cell>
        </row>
        <row r="1265">
          <cell r="CV1265">
            <v>2</v>
          </cell>
        </row>
        <row r="1266">
          <cell r="CV1266">
            <v>1</v>
          </cell>
        </row>
        <row r="1267">
          <cell r="CV1267">
            <v>3</v>
          </cell>
        </row>
        <row r="1268">
          <cell r="CV1268">
            <v>3</v>
          </cell>
        </row>
        <row r="1269">
          <cell r="CV1269">
            <v>4</v>
          </cell>
        </row>
        <row r="1270">
          <cell r="CV1270">
            <v>2</v>
          </cell>
        </row>
        <row r="1271">
          <cell r="CV1271">
            <v>2</v>
          </cell>
        </row>
        <row r="1272">
          <cell r="CV1272">
            <v>5</v>
          </cell>
        </row>
        <row r="1273">
          <cell r="CV1273">
            <v>2</v>
          </cell>
        </row>
        <row r="1274">
          <cell r="CV1274">
            <v>1</v>
          </cell>
        </row>
        <row r="1275">
          <cell r="CV1275">
            <v>1</v>
          </cell>
        </row>
        <row r="1276">
          <cell r="CV1276">
            <v>4</v>
          </cell>
        </row>
        <row r="1277">
          <cell r="CV1277">
            <v>2</v>
          </cell>
        </row>
        <row r="1278">
          <cell r="CV1278">
            <v>3</v>
          </cell>
        </row>
        <row r="1279">
          <cell r="CV1279">
            <v>3</v>
          </cell>
        </row>
        <row r="1280">
          <cell r="CV1280">
            <v>2</v>
          </cell>
        </row>
        <row r="1281">
          <cell r="CV1281">
            <v>3</v>
          </cell>
        </row>
        <row r="1282">
          <cell r="CV1282">
            <v>3</v>
          </cell>
        </row>
        <row r="1283">
          <cell r="CV1283">
            <v>5</v>
          </cell>
        </row>
        <row r="1284">
          <cell r="CV1284">
            <v>3</v>
          </cell>
        </row>
        <row r="1285">
          <cell r="CV1285">
            <v>4</v>
          </cell>
        </row>
        <row r="1286">
          <cell r="CV1286">
            <v>2</v>
          </cell>
        </row>
        <row r="1287">
          <cell r="CV1287">
            <v>2</v>
          </cell>
        </row>
        <row r="1288">
          <cell r="CV1288">
            <v>2</v>
          </cell>
        </row>
        <row r="1289">
          <cell r="CV1289">
            <v>2</v>
          </cell>
        </row>
        <row r="1290">
          <cell r="CV1290">
            <v>3</v>
          </cell>
        </row>
        <row r="1291">
          <cell r="CV1291">
            <v>2</v>
          </cell>
        </row>
        <row r="1292">
          <cell r="CV1292">
            <v>3</v>
          </cell>
        </row>
        <row r="1294">
          <cell r="CV1294">
            <v>3</v>
          </cell>
        </row>
        <row r="1295">
          <cell r="CV1295">
            <v>2</v>
          </cell>
        </row>
        <row r="1296">
          <cell r="CV1296">
            <v>5</v>
          </cell>
        </row>
        <row r="1297">
          <cell r="CV1297">
            <v>2</v>
          </cell>
        </row>
        <row r="1298">
          <cell r="CV1298">
            <v>2</v>
          </cell>
        </row>
        <row r="1299">
          <cell r="CV1299">
            <v>2</v>
          </cell>
        </row>
        <row r="1300">
          <cell r="CV1300">
            <v>2</v>
          </cell>
        </row>
        <row r="1301">
          <cell r="CV1301">
            <v>5</v>
          </cell>
        </row>
        <row r="1302">
          <cell r="CV1302">
            <v>2</v>
          </cell>
        </row>
        <row r="1303">
          <cell r="CV1303">
            <v>3</v>
          </cell>
        </row>
        <row r="1304">
          <cell r="CV1304">
            <v>4</v>
          </cell>
        </row>
        <row r="1305">
          <cell r="CV1305">
            <v>3</v>
          </cell>
        </row>
        <row r="1306">
          <cell r="CV1306">
            <v>1</v>
          </cell>
        </row>
        <row r="1307">
          <cell r="CV1307">
            <v>2</v>
          </cell>
        </row>
        <row r="1308">
          <cell r="CV1308">
            <v>3</v>
          </cell>
        </row>
        <row r="1309">
          <cell r="CV1309">
            <v>3</v>
          </cell>
        </row>
        <row r="1310">
          <cell r="CV1310">
            <v>2</v>
          </cell>
        </row>
        <row r="1311">
          <cell r="CV1311">
            <v>4</v>
          </cell>
        </row>
        <row r="1312">
          <cell r="CV1312">
            <v>5</v>
          </cell>
        </row>
        <row r="1313">
          <cell r="CV1313">
            <v>3</v>
          </cell>
        </row>
        <row r="1314">
          <cell r="CV1314">
            <v>2</v>
          </cell>
        </row>
        <row r="1315">
          <cell r="CV1315">
            <v>2</v>
          </cell>
        </row>
        <row r="1316">
          <cell r="CV1316">
            <v>2</v>
          </cell>
        </row>
        <row r="1317">
          <cell r="CV1317">
            <v>3</v>
          </cell>
        </row>
        <row r="1318">
          <cell r="CV1318">
            <v>3</v>
          </cell>
        </row>
        <row r="1319">
          <cell r="CV1319">
            <v>1</v>
          </cell>
        </row>
        <row r="1320">
          <cell r="CV1320">
            <v>5</v>
          </cell>
        </row>
        <row r="1321">
          <cell r="CV1321">
            <v>4</v>
          </cell>
        </row>
        <row r="1322">
          <cell r="CV1322">
            <v>3</v>
          </cell>
        </row>
        <row r="1323">
          <cell r="CV1323">
            <v>1</v>
          </cell>
        </row>
        <row r="1324">
          <cell r="CV1324">
            <v>5</v>
          </cell>
        </row>
        <row r="1325">
          <cell r="CV1325">
            <v>3</v>
          </cell>
        </row>
        <row r="1326">
          <cell r="CV1326">
            <v>2</v>
          </cell>
        </row>
        <row r="1327">
          <cell r="CV1327">
            <v>3</v>
          </cell>
        </row>
        <row r="1328">
          <cell r="CV1328">
            <v>2</v>
          </cell>
        </row>
        <row r="1329">
          <cell r="CV1329">
            <v>4</v>
          </cell>
        </row>
        <row r="1330">
          <cell r="CV1330">
            <v>3</v>
          </cell>
        </row>
        <row r="1331">
          <cell r="CV1331">
            <v>3</v>
          </cell>
        </row>
        <row r="1332">
          <cell r="CV1332">
            <v>3</v>
          </cell>
        </row>
        <row r="1333">
          <cell r="CV1333">
            <v>4</v>
          </cell>
        </row>
        <row r="1334">
          <cell r="CV1334">
            <v>4</v>
          </cell>
        </row>
        <row r="1335">
          <cell r="CV1335">
            <v>3</v>
          </cell>
        </row>
        <row r="1336">
          <cell r="CV1336">
            <v>5</v>
          </cell>
        </row>
        <row r="1337">
          <cell r="CV1337">
            <v>3</v>
          </cell>
        </row>
        <row r="1338">
          <cell r="CV1338">
            <v>2</v>
          </cell>
        </row>
        <row r="1339">
          <cell r="CV1339">
            <v>4</v>
          </cell>
        </row>
        <row r="1340">
          <cell r="CV1340">
            <v>2</v>
          </cell>
        </row>
        <row r="1341">
          <cell r="CV1341">
            <v>2</v>
          </cell>
        </row>
        <row r="1342">
          <cell r="CV1342">
            <v>2</v>
          </cell>
        </row>
        <row r="1343">
          <cell r="CV1343">
            <v>2</v>
          </cell>
        </row>
        <row r="1344">
          <cell r="CV1344">
            <v>2</v>
          </cell>
        </row>
        <row r="1345">
          <cell r="CV1345">
            <v>5</v>
          </cell>
        </row>
        <row r="1346">
          <cell r="CV1346">
            <v>3</v>
          </cell>
        </row>
        <row r="1347">
          <cell r="CV1347">
            <v>4</v>
          </cell>
        </row>
        <row r="1348">
          <cell r="CV1348">
            <v>2</v>
          </cell>
        </row>
        <row r="1349">
          <cell r="CV1349">
            <v>1</v>
          </cell>
        </row>
        <row r="1350">
          <cell r="CV1350">
            <v>5</v>
          </cell>
        </row>
        <row r="1351">
          <cell r="CV1351">
            <v>2</v>
          </cell>
        </row>
        <row r="1352">
          <cell r="CV1352">
            <v>2</v>
          </cell>
        </row>
        <row r="1353">
          <cell r="CV1353">
            <v>3</v>
          </cell>
        </row>
        <row r="1354">
          <cell r="CV1354">
            <v>5</v>
          </cell>
        </row>
        <row r="1355">
          <cell r="CV1355">
            <v>2</v>
          </cell>
        </row>
        <row r="1356">
          <cell r="CV1356">
            <v>2</v>
          </cell>
        </row>
        <row r="1357">
          <cell r="CV1357">
            <v>3</v>
          </cell>
        </row>
        <row r="1358">
          <cell r="CV1358">
            <v>3</v>
          </cell>
        </row>
        <row r="1359">
          <cell r="CV1359">
            <v>5</v>
          </cell>
        </row>
        <row r="1360">
          <cell r="CV1360">
            <v>4</v>
          </cell>
        </row>
        <row r="1361">
          <cell r="CV1361">
            <v>2</v>
          </cell>
        </row>
        <row r="1363">
          <cell r="CV1363">
            <v>4</v>
          </cell>
        </row>
        <row r="1364">
          <cell r="CV1364">
            <v>2</v>
          </cell>
        </row>
        <row r="1365">
          <cell r="CV1365">
            <v>2</v>
          </cell>
        </row>
        <row r="1366">
          <cell r="CV1366">
            <v>2</v>
          </cell>
        </row>
        <row r="1367">
          <cell r="CV1367">
            <v>1</v>
          </cell>
        </row>
        <row r="1368">
          <cell r="CV1368">
            <v>3</v>
          </cell>
        </row>
        <row r="1369">
          <cell r="CV1369">
            <v>2</v>
          </cell>
        </row>
        <row r="1370">
          <cell r="CV1370">
            <v>3</v>
          </cell>
        </row>
        <row r="1371">
          <cell r="CV1371">
            <v>4</v>
          </cell>
        </row>
        <row r="1372">
          <cell r="CV1372">
            <v>1</v>
          </cell>
        </row>
        <row r="1373">
          <cell r="CV1373">
            <v>2</v>
          </cell>
        </row>
        <row r="1374">
          <cell r="CV1374">
            <v>2</v>
          </cell>
        </row>
        <row r="1375">
          <cell r="CV1375">
            <v>2</v>
          </cell>
        </row>
        <row r="1376">
          <cell r="CV1376">
            <v>3</v>
          </cell>
        </row>
        <row r="1377">
          <cell r="CV1377">
            <v>3</v>
          </cell>
        </row>
        <row r="1378">
          <cell r="CV1378">
            <v>3</v>
          </cell>
        </row>
        <row r="1379">
          <cell r="CV1379">
            <v>3</v>
          </cell>
        </row>
        <row r="1380">
          <cell r="CV1380">
            <v>2</v>
          </cell>
        </row>
        <row r="1381">
          <cell r="CV1381">
            <v>1</v>
          </cell>
        </row>
        <row r="1382">
          <cell r="CV1382">
            <v>3</v>
          </cell>
        </row>
        <row r="1383">
          <cell r="CV1383">
            <v>1</v>
          </cell>
        </row>
        <row r="1384">
          <cell r="CV1384">
            <v>2</v>
          </cell>
        </row>
        <row r="1385">
          <cell r="CV1385">
            <v>3</v>
          </cell>
        </row>
        <row r="1386">
          <cell r="CV1386">
            <v>5</v>
          </cell>
        </row>
        <row r="1387">
          <cell r="CV1387">
            <v>4</v>
          </cell>
        </row>
        <row r="1388">
          <cell r="CV1388">
            <v>2</v>
          </cell>
        </row>
        <row r="1389">
          <cell r="CV1389">
            <v>3</v>
          </cell>
        </row>
        <row r="1390">
          <cell r="CV1390">
            <v>3</v>
          </cell>
        </row>
        <row r="1391">
          <cell r="CV1391">
            <v>3</v>
          </cell>
        </row>
        <row r="1392">
          <cell r="CV1392">
            <v>3</v>
          </cell>
        </row>
        <row r="1393">
          <cell r="CV1393">
            <v>4</v>
          </cell>
        </row>
        <row r="1394">
          <cell r="CV1394">
            <v>2</v>
          </cell>
        </row>
        <row r="1395">
          <cell r="CV1395">
            <v>2</v>
          </cell>
        </row>
        <row r="1396">
          <cell r="CV1396">
            <v>4</v>
          </cell>
        </row>
        <row r="1397">
          <cell r="CV1397">
            <v>3</v>
          </cell>
        </row>
        <row r="1398">
          <cell r="CV1398">
            <v>2</v>
          </cell>
        </row>
        <row r="1399">
          <cell r="CV1399">
            <v>1</v>
          </cell>
        </row>
        <row r="1400">
          <cell r="CV1400">
            <v>4</v>
          </cell>
        </row>
        <row r="1401">
          <cell r="CV1401">
            <v>3</v>
          </cell>
        </row>
        <row r="1403">
          <cell r="CV1403">
            <v>3</v>
          </cell>
        </row>
        <row r="1404">
          <cell r="CV1404">
            <v>3</v>
          </cell>
        </row>
        <row r="1405">
          <cell r="CV1405">
            <v>2</v>
          </cell>
        </row>
        <row r="1406">
          <cell r="CV1406">
            <v>2</v>
          </cell>
        </row>
        <row r="1407">
          <cell r="CV1407">
            <v>2</v>
          </cell>
        </row>
        <row r="1408">
          <cell r="CV1408">
            <v>2</v>
          </cell>
        </row>
        <row r="1409">
          <cell r="CV1409">
            <v>3</v>
          </cell>
        </row>
        <row r="1410">
          <cell r="CV1410">
            <v>3</v>
          </cell>
        </row>
        <row r="1411">
          <cell r="CV1411">
            <v>4</v>
          </cell>
        </row>
        <row r="1412">
          <cell r="CV1412">
            <v>2</v>
          </cell>
        </row>
        <row r="1413">
          <cell r="CV1413">
            <v>3</v>
          </cell>
        </row>
        <row r="1414">
          <cell r="CV1414">
            <v>2</v>
          </cell>
        </row>
        <row r="1415">
          <cell r="CV1415">
            <v>4</v>
          </cell>
        </row>
        <row r="1416">
          <cell r="CV1416">
            <v>2</v>
          </cell>
        </row>
        <row r="1417">
          <cell r="CV1417">
            <v>2</v>
          </cell>
        </row>
        <row r="1418">
          <cell r="CV1418">
            <v>2</v>
          </cell>
        </row>
        <row r="1419">
          <cell r="CV1419">
            <v>1</v>
          </cell>
        </row>
        <row r="1420">
          <cell r="CV1420">
            <v>3</v>
          </cell>
        </row>
        <row r="1421">
          <cell r="CV1421">
            <v>2</v>
          </cell>
        </row>
        <row r="1422">
          <cell r="CV1422">
            <v>2</v>
          </cell>
        </row>
        <row r="1423">
          <cell r="CV1423">
            <v>5</v>
          </cell>
        </row>
        <row r="1424">
          <cell r="CV1424">
            <v>4</v>
          </cell>
        </row>
        <row r="1425">
          <cell r="CV1425">
            <v>2</v>
          </cell>
        </row>
        <row r="1426">
          <cell r="CV1426">
            <v>2</v>
          </cell>
        </row>
        <row r="1427">
          <cell r="CV1427">
            <v>5</v>
          </cell>
        </row>
        <row r="1428">
          <cell r="CV1428">
            <v>2</v>
          </cell>
        </row>
        <row r="1429">
          <cell r="CV1429">
            <v>4</v>
          </cell>
        </row>
        <row r="1430">
          <cell r="CV1430">
            <v>2</v>
          </cell>
        </row>
        <row r="1431">
          <cell r="CV1431">
            <v>4</v>
          </cell>
        </row>
        <row r="1432">
          <cell r="CV1432">
            <v>2</v>
          </cell>
        </row>
        <row r="1433">
          <cell r="CV1433">
            <v>4</v>
          </cell>
        </row>
        <row r="1434">
          <cell r="CV1434">
            <v>2</v>
          </cell>
        </row>
        <row r="1435">
          <cell r="CV1435">
            <v>2</v>
          </cell>
        </row>
        <row r="1436">
          <cell r="CV1436">
            <v>3</v>
          </cell>
        </row>
        <row r="1437">
          <cell r="CV1437">
            <v>5</v>
          </cell>
        </row>
        <row r="1438">
          <cell r="CV1438">
            <v>3</v>
          </cell>
        </row>
        <row r="1439">
          <cell r="CV1439">
            <v>1</v>
          </cell>
        </row>
        <row r="1440">
          <cell r="CV1440">
            <v>1</v>
          </cell>
        </row>
        <row r="1441">
          <cell r="CV1441">
            <v>2</v>
          </cell>
        </row>
        <row r="1442">
          <cell r="CV1442">
            <v>1</v>
          </cell>
        </row>
        <row r="1443">
          <cell r="CV1443">
            <v>2</v>
          </cell>
        </row>
        <row r="1444">
          <cell r="CV1444">
            <v>2</v>
          </cell>
        </row>
        <row r="1445">
          <cell r="CV1445">
            <v>5</v>
          </cell>
        </row>
        <row r="1446">
          <cell r="CV144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I192"/>
  <sheetViews>
    <sheetView tabSelected="1" view="pageBreakPreview" zoomScale="60" zoomScaleNormal="100" workbookViewId="0"/>
  </sheetViews>
  <sheetFormatPr defaultRowHeight="13.5" x14ac:dyDescent="0.15"/>
  <cols>
    <col min="19" max="19" width="9" customWidth="1"/>
  </cols>
  <sheetData>
    <row r="1" spans="1:35" x14ac:dyDescent="0.15">
      <c r="A1" s="88" t="s">
        <v>37</v>
      </c>
      <c r="B1" s="43" t="s">
        <v>36</v>
      </c>
      <c r="C1" s="40"/>
      <c r="D1" s="41"/>
      <c r="E1" s="40"/>
      <c r="F1" s="40"/>
      <c r="G1" s="40"/>
      <c r="H1" s="41" t="s">
        <v>2</v>
      </c>
      <c r="I1" s="40"/>
      <c r="J1" s="40"/>
      <c r="K1" s="40"/>
      <c r="L1" s="40"/>
      <c r="M1" s="40"/>
      <c r="N1" s="40"/>
      <c r="O1" s="40"/>
      <c r="P1" s="40"/>
    </row>
    <row r="2" spans="1:35" ht="33.75" x14ac:dyDescent="0.15">
      <c r="A2" s="34" t="s">
        <v>35</v>
      </c>
      <c r="B2" s="36" t="s">
        <v>34</v>
      </c>
      <c r="C2" s="33" t="s">
        <v>19</v>
      </c>
      <c r="D2" s="32" t="s">
        <v>18</v>
      </c>
      <c r="E2" s="32" t="s">
        <v>9</v>
      </c>
      <c r="F2" s="32" t="s">
        <v>7</v>
      </c>
      <c r="G2" s="32" t="s">
        <v>15</v>
      </c>
      <c r="H2" s="31" t="s">
        <v>33</v>
      </c>
      <c r="I2" s="32" t="s">
        <v>8</v>
      </c>
      <c r="J2" s="31" t="s">
        <v>14</v>
      </c>
      <c r="K2" s="32" t="s">
        <v>12</v>
      </c>
      <c r="L2" s="31" t="s">
        <v>16</v>
      </c>
      <c r="M2" s="32" t="s">
        <v>10</v>
      </c>
      <c r="N2" s="32" t="s">
        <v>11</v>
      </c>
      <c r="O2" s="32" t="s">
        <v>17</v>
      </c>
      <c r="P2" s="32" t="s">
        <v>6</v>
      </c>
      <c r="Q2" s="32" t="s">
        <v>5</v>
      </c>
      <c r="R2" s="30" t="s">
        <v>4</v>
      </c>
      <c r="S2" s="142" t="s">
        <v>25</v>
      </c>
    </row>
    <row r="3" spans="1:35" x14ac:dyDescent="0.15">
      <c r="A3" s="94" t="str">
        <f>'[1]問3M（表）'!A3:A4</f>
        <v>全体(n = 1,566 )　　</v>
      </c>
      <c r="B3" s="83">
        <v>1566</v>
      </c>
      <c r="C3" s="87">
        <v>1042</v>
      </c>
      <c r="D3" s="85">
        <v>717</v>
      </c>
      <c r="E3" s="85">
        <v>128</v>
      </c>
      <c r="F3" s="85">
        <v>13</v>
      </c>
      <c r="G3" s="85">
        <v>261</v>
      </c>
      <c r="H3" s="86">
        <v>226</v>
      </c>
      <c r="I3" s="85">
        <v>64</v>
      </c>
      <c r="J3" s="86">
        <v>229</v>
      </c>
      <c r="K3" s="85">
        <v>215</v>
      </c>
      <c r="L3" s="86">
        <v>272</v>
      </c>
      <c r="M3" s="85">
        <v>164</v>
      </c>
      <c r="N3" s="85">
        <v>173</v>
      </c>
      <c r="O3" s="85">
        <v>612</v>
      </c>
      <c r="P3" s="85">
        <v>22</v>
      </c>
      <c r="Q3" s="85">
        <v>13</v>
      </c>
      <c r="R3" s="84">
        <v>39</v>
      </c>
      <c r="S3" s="8">
        <f>SUM($C3:R3)</f>
        <v>4190</v>
      </c>
    </row>
    <row r="4" spans="1:35" x14ac:dyDescent="0.15">
      <c r="A4" s="91"/>
      <c r="B4" s="78">
        <v>100</v>
      </c>
      <c r="C4" s="77">
        <v>66.5</v>
      </c>
      <c r="D4" s="76">
        <v>45.8</v>
      </c>
      <c r="E4" s="76">
        <v>8.1999999999999993</v>
      </c>
      <c r="F4" s="76">
        <v>0.8</v>
      </c>
      <c r="G4" s="76">
        <v>16.7</v>
      </c>
      <c r="H4" s="75">
        <v>14.4</v>
      </c>
      <c r="I4" s="76">
        <v>4.0999999999999996</v>
      </c>
      <c r="J4" s="75">
        <v>14.6</v>
      </c>
      <c r="K4" s="76">
        <v>13.7</v>
      </c>
      <c r="L4" s="75">
        <v>17.399999999999999</v>
      </c>
      <c r="M4" s="76">
        <v>10.5</v>
      </c>
      <c r="N4" s="76">
        <v>11</v>
      </c>
      <c r="O4" s="76">
        <v>39.1</v>
      </c>
      <c r="P4" s="76">
        <v>1.4</v>
      </c>
      <c r="Q4" s="76">
        <v>0.8</v>
      </c>
      <c r="R4" s="74">
        <v>2.5</v>
      </c>
      <c r="S4" s="8"/>
    </row>
    <row r="5" spans="1:35" ht="13.5" customHeight="1" x14ac:dyDescent="0.15">
      <c r="A5" s="94" t="str">
        <f>'[1]問3M（表）'!A5:A6</f>
        <v>男性(n = 697 )　　</v>
      </c>
      <c r="B5" s="83">
        <v>697</v>
      </c>
      <c r="C5" s="87">
        <v>459</v>
      </c>
      <c r="D5" s="85">
        <v>315</v>
      </c>
      <c r="E5" s="85">
        <v>56</v>
      </c>
      <c r="F5" s="85">
        <v>9</v>
      </c>
      <c r="G5" s="85">
        <v>133</v>
      </c>
      <c r="H5" s="85">
        <v>127</v>
      </c>
      <c r="I5" s="85">
        <v>36</v>
      </c>
      <c r="J5" s="85">
        <v>103</v>
      </c>
      <c r="K5" s="85">
        <v>97</v>
      </c>
      <c r="L5" s="85">
        <v>100</v>
      </c>
      <c r="M5" s="85">
        <v>52</v>
      </c>
      <c r="N5" s="86">
        <v>84</v>
      </c>
      <c r="O5" s="86">
        <v>269</v>
      </c>
      <c r="P5" s="86">
        <v>9</v>
      </c>
      <c r="Q5" s="86">
        <v>4</v>
      </c>
      <c r="R5" s="84">
        <v>18</v>
      </c>
      <c r="S5" s="8">
        <f>SUM($C5:R5)</f>
        <v>1871</v>
      </c>
    </row>
    <row r="6" spans="1:35" x14ac:dyDescent="0.15">
      <c r="A6" s="91"/>
      <c r="B6" s="78">
        <v>100</v>
      </c>
      <c r="C6" s="77">
        <v>65.900000000000006</v>
      </c>
      <c r="D6" s="76">
        <v>45.2</v>
      </c>
      <c r="E6" s="76">
        <v>8</v>
      </c>
      <c r="F6" s="76">
        <v>1.3</v>
      </c>
      <c r="G6" s="76">
        <v>19.100000000000001</v>
      </c>
      <c r="H6" s="76">
        <v>18.2</v>
      </c>
      <c r="I6" s="76">
        <v>5.2</v>
      </c>
      <c r="J6" s="76">
        <v>14.8</v>
      </c>
      <c r="K6" s="76">
        <v>13.9</v>
      </c>
      <c r="L6" s="76">
        <v>14.3</v>
      </c>
      <c r="M6" s="76">
        <v>7.5</v>
      </c>
      <c r="N6" s="76">
        <v>12.1</v>
      </c>
      <c r="O6" s="75">
        <v>38.6</v>
      </c>
      <c r="P6" s="75">
        <v>1.3</v>
      </c>
      <c r="Q6" s="75">
        <v>0.6</v>
      </c>
      <c r="R6" s="74">
        <v>2.6</v>
      </c>
      <c r="S6" s="8"/>
    </row>
    <row r="7" spans="1:35" ht="13.5" customHeight="1" x14ac:dyDescent="0.15">
      <c r="A7" s="94" t="str">
        <f>'[1]問3M（表）'!A7:A8</f>
        <v>女性(n = 859 )　　</v>
      </c>
      <c r="B7" s="83">
        <v>859</v>
      </c>
      <c r="C7" s="87">
        <v>577</v>
      </c>
      <c r="D7" s="85">
        <v>399</v>
      </c>
      <c r="E7" s="85">
        <v>72</v>
      </c>
      <c r="F7" s="85">
        <v>4</v>
      </c>
      <c r="G7" s="85">
        <v>127</v>
      </c>
      <c r="H7" s="85">
        <v>99</v>
      </c>
      <c r="I7" s="85">
        <v>27</v>
      </c>
      <c r="J7" s="85">
        <v>124</v>
      </c>
      <c r="K7" s="85">
        <v>116</v>
      </c>
      <c r="L7" s="85">
        <v>172</v>
      </c>
      <c r="M7" s="85">
        <v>112</v>
      </c>
      <c r="N7" s="86">
        <v>89</v>
      </c>
      <c r="O7" s="86">
        <v>337</v>
      </c>
      <c r="P7" s="86">
        <v>13</v>
      </c>
      <c r="Q7" s="86">
        <v>9</v>
      </c>
      <c r="R7" s="84">
        <v>21</v>
      </c>
      <c r="S7" s="8">
        <f>SUM($C7:R7)</f>
        <v>2298</v>
      </c>
    </row>
    <row r="8" spans="1:35" x14ac:dyDescent="0.15">
      <c r="A8" s="91"/>
      <c r="B8" s="78">
        <v>100</v>
      </c>
      <c r="C8" s="77">
        <v>67.2</v>
      </c>
      <c r="D8" s="76">
        <v>46.4</v>
      </c>
      <c r="E8" s="76">
        <v>8.4</v>
      </c>
      <c r="F8" s="76">
        <v>0.5</v>
      </c>
      <c r="G8" s="76">
        <v>14.8</v>
      </c>
      <c r="H8" s="76">
        <v>11.5</v>
      </c>
      <c r="I8" s="76">
        <v>3.1</v>
      </c>
      <c r="J8" s="76">
        <v>14.4</v>
      </c>
      <c r="K8" s="76">
        <v>13.5</v>
      </c>
      <c r="L8" s="76">
        <v>20</v>
      </c>
      <c r="M8" s="76">
        <v>13</v>
      </c>
      <c r="N8" s="76">
        <v>10.4</v>
      </c>
      <c r="O8" s="75">
        <v>39.200000000000003</v>
      </c>
      <c r="P8" s="75">
        <v>1.5</v>
      </c>
      <c r="Q8" s="75">
        <v>1</v>
      </c>
      <c r="R8" s="74">
        <v>2.4</v>
      </c>
      <c r="S8" s="8"/>
    </row>
    <row r="9" spans="1:35" s="69" customFormat="1" x14ac:dyDescent="0.15">
      <c r="A9" s="73"/>
      <c r="B9" s="72"/>
      <c r="C9" s="71">
        <v>1</v>
      </c>
      <c r="D9" s="71">
        <v>2</v>
      </c>
      <c r="E9" s="71">
        <v>11</v>
      </c>
      <c r="F9" s="71">
        <v>13</v>
      </c>
      <c r="G9" s="71">
        <v>7</v>
      </c>
      <c r="H9" s="71">
        <v>6</v>
      </c>
      <c r="I9" s="71">
        <v>12</v>
      </c>
      <c r="J9" s="71">
        <v>5</v>
      </c>
      <c r="K9" s="71">
        <v>8</v>
      </c>
      <c r="L9" s="71">
        <v>4</v>
      </c>
      <c r="M9" s="71">
        <v>10</v>
      </c>
      <c r="N9" s="71">
        <v>9</v>
      </c>
      <c r="O9" s="71">
        <v>3</v>
      </c>
      <c r="P9" s="71"/>
      <c r="Q9" s="71"/>
      <c r="R9" s="71"/>
      <c r="S9" s="70"/>
    </row>
    <row r="10" spans="1:35" x14ac:dyDescent="0.15">
      <c r="A10" s="68" t="s">
        <v>22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35" x14ac:dyDescent="0.15">
      <c r="A11" s="66" t="s">
        <v>21</v>
      </c>
      <c r="B11" s="65"/>
      <c r="C11" s="38">
        <f>_xlfn.RANK.EQ(C14,$C$14:$O$14,0)</f>
        <v>1</v>
      </c>
      <c r="D11" s="38">
        <f>_xlfn.RANK.EQ(D14,$C$14:$O$14,0)</f>
        <v>2</v>
      </c>
      <c r="E11" s="38">
        <f>_xlfn.RANK.EQ(E14,$C$14:$O$14,0)</f>
        <v>3</v>
      </c>
      <c r="F11" s="38">
        <f>_xlfn.RANK.EQ(F14,$C$14:$O$14,0)</f>
        <v>4</v>
      </c>
      <c r="G11" s="38">
        <f>_xlfn.RANK.EQ(G14,$C$14:$O$14,0)</f>
        <v>5</v>
      </c>
      <c r="H11" s="38">
        <f>_xlfn.RANK.EQ(H14,$C$14:$O$14,0)</f>
        <v>6</v>
      </c>
      <c r="I11" s="38">
        <f>_xlfn.RANK.EQ(I14,$C$14:$O$14,0)</f>
        <v>7</v>
      </c>
      <c r="J11" s="38">
        <f>_xlfn.RANK.EQ(J14,$C$14:$O$14,0)</f>
        <v>8</v>
      </c>
      <c r="K11" s="38">
        <f>_xlfn.RANK.EQ(K14,$C$14:$O$14,0)</f>
        <v>9</v>
      </c>
      <c r="L11" s="38">
        <f>_xlfn.RANK.EQ(L14,$C$14:$O$14,0)</f>
        <v>10</v>
      </c>
      <c r="M11" s="38">
        <f>_xlfn.RANK.EQ(M14,$C$14:$O$14,0)</f>
        <v>11</v>
      </c>
      <c r="N11" s="38">
        <f>_xlfn.RANK.EQ(N14,$C$14:$O$14,0)</f>
        <v>12</v>
      </c>
      <c r="O11" s="38">
        <f>_xlfn.RANK.EQ(O14,$C$14:$O$14,0)</f>
        <v>13</v>
      </c>
      <c r="P11" s="38">
        <v>14</v>
      </c>
      <c r="Q11" s="38">
        <v>15</v>
      </c>
      <c r="R11" s="38">
        <v>16</v>
      </c>
      <c r="T11" s="39"/>
      <c r="U11" s="38">
        <v>1</v>
      </c>
      <c r="V11" s="38">
        <v>2</v>
      </c>
      <c r="W11" s="38">
        <v>3</v>
      </c>
      <c r="X11" s="38">
        <v>4</v>
      </c>
      <c r="Y11" s="38">
        <v>5</v>
      </c>
      <c r="Z11" s="38">
        <v>6</v>
      </c>
      <c r="AA11" s="38">
        <v>7</v>
      </c>
      <c r="AB11" s="38">
        <v>8</v>
      </c>
      <c r="AC11" s="38">
        <v>9</v>
      </c>
      <c r="AD11" s="38">
        <v>10</v>
      </c>
      <c r="AE11" s="38">
        <v>11</v>
      </c>
      <c r="AF11" s="38">
        <v>12</v>
      </c>
      <c r="AG11" s="38">
        <v>13</v>
      </c>
      <c r="AH11" s="38">
        <v>14</v>
      </c>
      <c r="AI11" s="38">
        <v>15</v>
      </c>
    </row>
    <row r="12" spans="1:35" ht="33.75" x14ac:dyDescent="0.15">
      <c r="A12" s="34" t="str">
        <f>A2</f>
        <v>【性別】</v>
      </c>
      <c r="B12" s="36" t="str">
        <f>B2</f>
        <v>調査数</v>
      </c>
      <c r="C12" s="33" t="s">
        <v>19</v>
      </c>
      <c r="D12" s="32" t="s">
        <v>18</v>
      </c>
      <c r="E12" s="32" t="s">
        <v>17</v>
      </c>
      <c r="F12" s="32" t="s">
        <v>16</v>
      </c>
      <c r="G12" s="32" t="s">
        <v>15</v>
      </c>
      <c r="H12" s="32" t="s">
        <v>14</v>
      </c>
      <c r="I12" s="32" t="s">
        <v>13</v>
      </c>
      <c r="J12" s="32" t="s">
        <v>12</v>
      </c>
      <c r="K12" s="32" t="s">
        <v>11</v>
      </c>
      <c r="L12" s="32" t="s">
        <v>10</v>
      </c>
      <c r="M12" s="32" t="s">
        <v>9</v>
      </c>
      <c r="N12" s="31" t="s">
        <v>8</v>
      </c>
      <c r="O12" s="31" t="s">
        <v>7</v>
      </c>
      <c r="P12" s="31" t="s">
        <v>6</v>
      </c>
      <c r="Q12" s="31" t="s">
        <v>5</v>
      </c>
      <c r="R12" s="30" t="s">
        <v>4</v>
      </c>
      <c r="S12" s="35" t="s">
        <v>1</v>
      </c>
      <c r="T12" s="34" t="str">
        <f>A12</f>
        <v>【性別】</v>
      </c>
      <c r="U12" s="33" t="str">
        <f>C12</f>
        <v>健康・体力づくり</v>
      </c>
      <c r="V12" s="32" t="str">
        <f>D12</f>
        <v>家計の安定・充実</v>
      </c>
      <c r="W12" s="32" t="str">
        <f>E12</f>
        <v>老後の生活への準備</v>
      </c>
      <c r="X12" s="32" t="str">
        <f>F12</f>
        <v>子育て・子どもの教育</v>
      </c>
      <c r="Y12" s="32" t="str">
        <f>G12</f>
        <v>仕事（家業・学業を含む）</v>
      </c>
      <c r="Z12" s="32" t="str">
        <f>H12</f>
        <v>家族との団らん</v>
      </c>
      <c r="AA12" s="32" t="str">
        <f>I12</f>
        <v>趣味・レジャー</v>
      </c>
      <c r="AB12" s="32" t="str">
        <f>J12</f>
        <v>家族の介護</v>
      </c>
      <c r="AC12" s="32" t="str">
        <f>K12</f>
        <v>住まいの改善・充実</v>
      </c>
      <c r="AD12" s="32" t="str">
        <f>L12</f>
        <v>衣・食生活の充実</v>
      </c>
      <c r="AE12" s="32" t="str">
        <f>M12</f>
        <v>知識や教養の向上</v>
      </c>
      <c r="AF12" s="31" t="str">
        <f>N12</f>
        <v>ボランティアや地域活動</v>
      </c>
      <c r="AG12" s="31" t="str">
        <f>O12</f>
        <v>社会的地位の向上</v>
      </c>
      <c r="AH12" s="31" t="str">
        <f>P12</f>
        <v>その他</v>
      </c>
      <c r="AI12" s="30" t="str">
        <f>Q12</f>
        <v>特にない</v>
      </c>
    </row>
    <row r="13" spans="1:35" ht="12.75" customHeight="1" x14ac:dyDescent="0.15">
      <c r="A13" s="94" t="str">
        <f>A3</f>
        <v>全体(n = 1,566 )　　</v>
      </c>
      <c r="B13" s="59">
        <f>B3</f>
        <v>1566</v>
      </c>
      <c r="C13" s="58">
        <v>1042</v>
      </c>
      <c r="D13" s="57">
        <v>717</v>
      </c>
      <c r="E13" s="57">
        <v>612</v>
      </c>
      <c r="F13" s="57">
        <v>272</v>
      </c>
      <c r="G13" s="57">
        <v>261</v>
      </c>
      <c r="H13" s="57">
        <v>229</v>
      </c>
      <c r="I13" s="57">
        <v>226</v>
      </c>
      <c r="J13" s="57">
        <v>215</v>
      </c>
      <c r="K13" s="57">
        <v>173</v>
      </c>
      <c r="L13" s="57">
        <v>164</v>
      </c>
      <c r="M13" s="57">
        <v>128</v>
      </c>
      <c r="N13" s="56">
        <v>64</v>
      </c>
      <c r="O13" s="56">
        <v>13</v>
      </c>
      <c r="P13" s="56">
        <v>22</v>
      </c>
      <c r="Q13" s="56">
        <v>13</v>
      </c>
      <c r="R13" s="55">
        <v>39</v>
      </c>
      <c r="T13" s="24" t="str">
        <f>A15</f>
        <v>男性(n = 697 )　　</v>
      </c>
      <c r="U13" s="150">
        <f>C16</f>
        <v>65.900000000000006</v>
      </c>
      <c r="V13" s="146">
        <f>D16</f>
        <v>45.2</v>
      </c>
      <c r="W13" s="146">
        <f>E16</f>
        <v>38.6</v>
      </c>
      <c r="X13" s="146">
        <f>F16</f>
        <v>14.3</v>
      </c>
      <c r="Y13" s="146">
        <f>G16</f>
        <v>19.100000000000001</v>
      </c>
      <c r="Z13" s="146">
        <f>H16</f>
        <v>14.8</v>
      </c>
      <c r="AA13" s="146">
        <f>I16</f>
        <v>18.2</v>
      </c>
      <c r="AB13" s="146">
        <f>J16</f>
        <v>13.9</v>
      </c>
      <c r="AC13" s="146">
        <f>K16</f>
        <v>12.1</v>
      </c>
      <c r="AD13" s="146">
        <f>L16</f>
        <v>7.5</v>
      </c>
      <c r="AE13" s="146">
        <f>M16</f>
        <v>8</v>
      </c>
      <c r="AF13" s="145">
        <f>N16</f>
        <v>5.2</v>
      </c>
      <c r="AG13" s="145">
        <f>O16</f>
        <v>1.3</v>
      </c>
      <c r="AH13" s="145">
        <f>P16</f>
        <v>1.3</v>
      </c>
      <c r="AI13" s="144">
        <f>Q16</f>
        <v>0.6</v>
      </c>
    </row>
    <row r="14" spans="1:35" ht="12.75" customHeight="1" x14ac:dyDescent="0.15">
      <c r="A14" s="91"/>
      <c r="B14" s="49">
        <f>B4</f>
        <v>100</v>
      </c>
      <c r="C14" s="48">
        <v>66.5</v>
      </c>
      <c r="D14" s="47">
        <v>45.8</v>
      </c>
      <c r="E14" s="47">
        <v>39.1</v>
      </c>
      <c r="F14" s="47">
        <v>17.399999999999999</v>
      </c>
      <c r="G14" s="47">
        <v>16.7</v>
      </c>
      <c r="H14" s="47">
        <v>14.6</v>
      </c>
      <c r="I14" s="47">
        <v>14.4</v>
      </c>
      <c r="J14" s="47">
        <v>13.7</v>
      </c>
      <c r="K14" s="47">
        <v>11</v>
      </c>
      <c r="L14" s="47">
        <v>10.5</v>
      </c>
      <c r="M14" s="47">
        <v>8.1999999999999993</v>
      </c>
      <c r="N14" s="46">
        <v>4.0999999999999996</v>
      </c>
      <c r="O14" s="46">
        <v>0.8</v>
      </c>
      <c r="P14" s="46">
        <v>1.4</v>
      </c>
      <c r="Q14" s="46">
        <v>0.8</v>
      </c>
      <c r="R14" s="45">
        <v>2.5</v>
      </c>
      <c r="T14" s="19" t="str">
        <f>A17</f>
        <v>女性(n = 859 )　　</v>
      </c>
      <c r="U14" s="18">
        <f>C18</f>
        <v>67.2</v>
      </c>
      <c r="V14" s="17">
        <f>D18</f>
        <v>46.4</v>
      </c>
      <c r="W14" s="17">
        <f>E18</f>
        <v>39.200000000000003</v>
      </c>
      <c r="X14" s="17">
        <f>F18</f>
        <v>20</v>
      </c>
      <c r="Y14" s="17">
        <f>G18</f>
        <v>14.8</v>
      </c>
      <c r="Z14" s="17">
        <f>H18</f>
        <v>14.4</v>
      </c>
      <c r="AA14" s="17">
        <f>I18</f>
        <v>11.5</v>
      </c>
      <c r="AB14" s="17">
        <f>J18</f>
        <v>13.5</v>
      </c>
      <c r="AC14" s="17">
        <f>K18</f>
        <v>10.4</v>
      </c>
      <c r="AD14" s="17">
        <f>L18</f>
        <v>13</v>
      </c>
      <c r="AE14" s="17">
        <f>M18</f>
        <v>8.4</v>
      </c>
      <c r="AF14" s="16">
        <f>N18</f>
        <v>3.1</v>
      </c>
      <c r="AG14" s="16">
        <f>O18</f>
        <v>0.5</v>
      </c>
      <c r="AH14" s="16">
        <f>P18</f>
        <v>1.5</v>
      </c>
      <c r="AI14" s="15">
        <f>Q18</f>
        <v>1</v>
      </c>
    </row>
    <row r="15" spans="1:35" x14ac:dyDescent="0.15">
      <c r="A15" s="94" t="str">
        <f>A5</f>
        <v>男性(n = 697 )　　</v>
      </c>
      <c r="B15" s="59">
        <f>B5</f>
        <v>697</v>
      </c>
      <c r="C15" s="12">
        <v>459</v>
      </c>
      <c r="D15" s="11">
        <v>315</v>
      </c>
      <c r="E15" s="11">
        <v>269</v>
      </c>
      <c r="F15" s="11">
        <v>100</v>
      </c>
      <c r="G15" s="11">
        <v>133</v>
      </c>
      <c r="H15" s="11">
        <v>103</v>
      </c>
      <c r="I15" s="11">
        <v>127</v>
      </c>
      <c r="J15" s="11">
        <v>97</v>
      </c>
      <c r="K15" s="11">
        <v>84</v>
      </c>
      <c r="L15" s="11">
        <v>52</v>
      </c>
      <c r="M15" s="11">
        <v>56</v>
      </c>
      <c r="N15" s="11">
        <v>36</v>
      </c>
      <c r="O15" s="10">
        <v>9</v>
      </c>
      <c r="P15" s="10">
        <v>9</v>
      </c>
      <c r="Q15" s="10">
        <v>4</v>
      </c>
      <c r="R15" s="9">
        <v>18</v>
      </c>
    </row>
    <row r="16" spans="1:35" x14ac:dyDescent="0.15">
      <c r="A16" s="91"/>
      <c r="B16" s="49">
        <f>B6</f>
        <v>100</v>
      </c>
      <c r="C16" s="48">
        <v>65.900000000000006</v>
      </c>
      <c r="D16" s="47">
        <v>45.2</v>
      </c>
      <c r="E16" s="47">
        <v>38.6</v>
      </c>
      <c r="F16" s="47">
        <v>14.3</v>
      </c>
      <c r="G16" s="47">
        <v>19.100000000000001</v>
      </c>
      <c r="H16" s="47">
        <v>14.8</v>
      </c>
      <c r="I16" s="47">
        <v>18.2</v>
      </c>
      <c r="J16" s="47">
        <v>13.9</v>
      </c>
      <c r="K16" s="47">
        <v>12.1</v>
      </c>
      <c r="L16" s="47">
        <v>7.5</v>
      </c>
      <c r="M16" s="47">
        <v>8</v>
      </c>
      <c r="N16" s="47">
        <v>5.2</v>
      </c>
      <c r="O16" s="46">
        <v>1.3</v>
      </c>
      <c r="P16" s="46">
        <v>1.3</v>
      </c>
      <c r="Q16" s="46">
        <v>0.6</v>
      </c>
      <c r="R16" s="45">
        <v>2.6</v>
      </c>
    </row>
    <row r="17" spans="1:19" x14ac:dyDescent="0.15">
      <c r="A17" s="94" t="str">
        <f>A7</f>
        <v>女性(n = 859 )　　</v>
      </c>
      <c r="B17" s="59">
        <f>B7</f>
        <v>859</v>
      </c>
      <c r="C17" s="12">
        <v>577</v>
      </c>
      <c r="D17" s="11">
        <v>399</v>
      </c>
      <c r="E17" s="11">
        <v>337</v>
      </c>
      <c r="F17" s="11">
        <v>172</v>
      </c>
      <c r="G17" s="11">
        <v>127</v>
      </c>
      <c r="H17" s="11">
        <v>124</v>
      </c>
      <c r="I17" s="11">
        <v>99</v>
      </c>
      <c r="J17" s="11">
        <v>116</v>
      </c>
      <c r="K17" s="11">
        <v>89</v>
      </c>
      <c r="L17" s="11">
        <v>112</v>
      </c>
      <c r="M17" s="11">
        <v>72</v>
      </c>
      <c r="N17" s="11">
        <v>27</v>
      </c>
      <c r="O17" s="10">
        <v>4</v>
      </c>
      <c r="P17" s="10">
        <v>13</v>
      </c>
      <c r="Q17" s="10">
        <v>9</v>
      </c>
      <c r="R17" s="9">
        <v>21</v>
      </c>
    </row>
    <row r="18" spans="1:19" x14ac:dyDescent="0.15">
      <c r="A18" s="91"/>
      <c r="B18" s="49">
        <f>B8</f>
        <v>100</v>
      </c>
      <c r="C18" s="48">
        <v>67.2</v>
      </c>
      <c r="D18" s="47">
        <v>46.4</v>
      </c>
      <c r="E18" s="47">
        <v>39.200000000000003</v>
      </c>
      <c r="F18" s="47">
        <v>20</v>
      </c>
      <c r="G18" s="47">
        <v>14.8</v>
      </c>
      <c r="H18" s="47">
        <v>14.4</v>
      </c>
      <c r="I18" s="47">
        <v>11.5</v>
      </c>
      <c r="J18" s="47">
        <v>13.5</v>
      </c>
      <c r="K18" s="47">
        <v>10.4</v>
      </c>
      <c r="L18" s="47">
        <v>13</v>
      </c>
      <c r="M18" s="47">
        <v>8.4</v>
      </c>
      <c r="N18" s="47">
        <v>3.1</v>
      </c>
      <c r="O18" s="46">
        <v>0.5</v>
      </c>
      <c r="P18" s="46">
        <v>1.5</v>
      </c>
      <c r="Q18" s="46">
        <v>1</v>
      </c>
      <c r="R18" s="45">
        <v>2.4</v>
      </c>
    </row>
    <row r="20" spans="1:19" x14ac:dyDescent="0.15">
      <c r="A20" s="88" t="s">
        <v>32</v>
      </c>
      <c r="B20" s="43" t="str">
        <f>B1</f>
        <v>今後のくらしの中で重視していきたいこと</v>
      </c>
      <c r="C20" s="40"/>
      <c r="D20" s="41"/>
      <c r="E20" s="40"/>
      <c r="F20" s="40"/>
      <c r="G20" s="40"/>
      <c r="H20" s="41" t="s">
        <v>2</v>
      </c>
      <c r="I20" s="40"/>
      <c r="J20" s="40"/>
      <c r="K20" s="40"/>
      <c r="L20" s="40"/>
      <c r="M20" s="40"/>
      <c r="N20" s="40"/>
      <c r="O20" s="40"/>
      <c r="P20" s="40"/>
    </row>
    <row r="21" spans="1:19" ht="33.75" x14ac:dyDescent="0.15">
      <c r="A21" s="34" t="s">
        <v>31</v>
      </c>
      <c r="B21" s="36" t="str">
        <f>B2</f>
        <v>調査数</v>
      </c>
      <c r="C21" s="33" t="str">
        <f>C2</f>
        <v>健康・体力づくり</v>
      </c>
      <c r="D21" s="32" t="str">
        <f>D2</f>
        <v>家計の安定・充実</v>
      </c>
      <c r="E21" s="32" t="str">
        <f>E2</f>
        <v>知識や教養の向上</v>
      </c>
      <c r="F21" s="32" t="str">
        <f>F2</f>
        <v>社会的地位の向上</v>
      </c>
      <c r="G21" s="32" t="str">
        <f>G2</f>
        <v>仕事（家業・学業を含む）</v>
      </c>
      <c r="H21" s="32" t="str">
        <f>H2</f>
        <v>趣味・レジャー</v>
      </c>
      <c r="I21" s="31" t="str">
        <f>I2</f>
        <v>ボランティアや地域活動</v>
      </c>
      <c r="J21" s="119" t="str">
        <f>J2</f>
        <v>家族との団らん</v>
      </c>
      <c r="K21" s="117" t="str">
        <f>K2</f>
        <v>家族の介護</v>
      </c>
      <c r="L21" s="32" t="str">
        <f>L2</f>
        <v>子育て・子どもの教育</v>
      </c>
      <c r="M21" s="32" t="str">
        <f>M2</f>
        <v>衣・食生活の充実</v>
      </c>
      <c r="N21" s="31" t="str">
        <f>N2</f>
        <v>住まいの改善・充実</v>
      </c>
      <c r="O21" s="31" t="str">
        <f>O2</f>
        <v>老後の生活への準備</v>
      </c>
      <c r="P21" s="31" t="str">
        <f>P2</f>
        <v>その他</v>
      </c>
      <c r="Q21" s="31" t="str">
        <f>Q2</f>
        <v>特にない</v>
      </c>
      <c r="R21" s="30" t="str">
        <f>R2</f>
        <v>無回答</v>
      </c>
      <c r="S21" s="142" t="s">
        <v>25</v>
      </c>
    </row>
    <row r="22" spans="1:19" x14ac:dyDescent="0.15">
      <c r="A22" s="94" t="str">
        <f>'[1]問3M（表）'!A22:A23</f>
        <v>全体(n = 1,566 )　　</v>
      </c>
      <c r="B22" s="83">
        <v>1566</v>
      </c>
      <c r="C22" s="87">
        <v>1042</v>
      </c>
      <c r="D22" s="85">
        <v>717</v>
      </c>
      <c r="E22" s="85">
        <v>128</v>
      </c>
      <c r="F22" s="85">
        <v>13</v>
      </c>
      <c r="G22" s="85">
        <v>261</v>
      </c>
      <c r="H22" s="86">
        <v>226</v>
      </c>
      <c r="I22" s="85">
        <v>64</v>
      </c>
      <c r="J22" s="141">
        <v>229</v>
      </c>
      <c r="K22" s="140">
        <v>215</v>
      </c>
      <c r="L22" s="86">
        <v>272</v>
      </c>
      <c r="M22" s="85">
        <v>164</v>
      </c>
      <c r="N22" s="85">
        <v>173</v>
      </c>
      <c r="O22" s="85">
        <v>612</v>
      </c>
      <c r="P22" s="85">
        <v>22</v>
      </c>
      <c r="Q22" s="85">
        <v>13</v>
      </c>
      <c r="R22" s="84">
        <v>39</v>
      </c>
      <c r="S22" s="8">
        <f>SUM($C22:R22)</f>
        <v>4190</v>
      </c>
    </row>
    <row r="23" spans="1:19" x14ac:dyDescent="0.15">
      <c r="A23" s="91"/>
      <c r="B23" s="78">
        <v>100</v>
      </c>
      <c r="C23" s="77">
        <v>66.5</v>
      </c>
      <c r="D23" s="76">
        <v>45.8</v>
      </c>
      <c r="E23" s="76">
        <v>8.1999999999999993</v>
      </c>
      <c r="F23" s="76">
        <v>0.8</v>
      </c>
      <c r="G23" s="76">
        <v>16.7</v>
      </c>
      <c r="H23" s="75">
        <v>14.4</v>
      </c>
      <c r="I23" s="76">
        <v>4.0999999999999996</v>
      </c>
      <c r="J23" s="137">
        <v>14.6</v>
      </c>
      <c r="K23" s="136">
        <v>13.7</v>
      </c>
      <c r="L23" s="75">
        <v>17.399999999999999</v>
      </c>
      <c r="M23" s="76">
        <v>10.5</v>
      </c>
      <c r="N23" s="76">
        <v>11</v>
      </c>
      <c r="O23" s="76">
        <v>39.1</v>
      </c>
      <c r="P23" s="76">
        <v>1.4</v>
      </c>
      <c r="Q23" s="76">
        <v>0.8</v>
      </c>
      <c r="R23" s="74">
        <v>2.5</v>
      </c>
      <c r="S23" s="8"/>
    </row>
    <row r="24" spans="1:19" ht="13.5" customHeight="1" x14ac:dyDescent="0.15">
      <c r="A24" s="94" t="str">
        <f>'[1]問3M（表）'!A24:A25</f>
        <v>18～19歳(n = 18 )　　</v>
      </c>
      <c r="B24" s="83">
        <v>18</v>
      </c>
      <c r="C24" s="82">
        <v>8</v>
      </c>
      <c r="D24" s="81">
        <v>5</v>
      </c>
      <c r="E24" s="81">
        <v>6</v>
      </c>
      <c r="F24" s="81">
        <v>4</v>
      </c>
      <c r="G24" s="81">
        <v>7</v>
      </c>
      <c r="H24" s="81">
        <v>6</v>
      </c>
      <c r="I24" s="80">
        <v>1</v>
      </c>
      <c r="J24" s="139">
        <v>0</v>
      </c>
      <c r="K24" s="138">
        <v>0</v>
      </c>
      <c r="L24" s="81">
        <v>0</v>
      </c>
      <c r="M24" s="81">
        <v>4</v>
      </c>
      <c r="N24" s="81">
        <v>2</v>
      </c>
      <c r="O24" s="80">
        <v>0</v>
      </c>
      <c r="P24" s="80">
        <v>0</v>
      </c>
      <c r="Q24" s="80">
        <v>1</v>
      </c>
      <c r="R24" s="79">
        <v>0</v>
      </c>
      <c r="S24" s="8">
        <f>SUM($C24:R24)</f>
        <v>44</v>
      </c>
    </row>
    <row r="25" spans="1:19" x14ac:dyDescent="0.15">
      <c r="A25" s="91"/>
      <c r="B25" s="78">
        <v>100</v>
      </c>
      <c r="C25" s="77">
        <v>44.4</v>
      </c>
      <c r="D25" s="76">
        <v>27.8</v>
      </c>
      <c r="E25" s="76">
        <v>33.299999999999997</v>
      </c>
      <c r="F25" s="76">
        <v>22.2</v>
      </c>
      <c r="G25" s="76">
        <v>38.9</v>
      </c>
      <c r="H25" s="76">
        <v>33.299999999999997</v>
      </c>
      <c r="I25" s="75">
        <v>5.6</v>
      </c>
      <c r="J25" s="137">
        <v>0</v>
      </c>
      <c r="K25" s="136">
        <v>0</v>
      </c>
      <c r="L25" s="76">
        <v>0</v>
      </c>
      <c r="M25" s="76">
        <v>22.2</v>
      </c>
      <c r="N25" s="76">
        <v>11.1</v>
      </c>
      <c r="O25" s="75">
        <v>0</v>
      </c>
      <c r="P25" s="75">
        <v>0</v>
      </c>
      <c r="Q25" s="75">
        <v>5.6</v>
      </c>
      <c r="R25" s="74">
        <v>0</v>
      </c>
      <c r="S25" s="8"/>
    </row>
    <row r="26" spans="1:19" ht="13.5" customHeight="1" x14ac:dyDescent="0.15">
      <c r="A26" s="94" t="str">
        <f>'[1]問3M（表）'!A26:A27</f>
        <v>20～29歳(n = 97 )　　</v>
      </c>
      <c r="B26" s="83">
        <v>97</v>
      </c>
      <c r="C26" s="82">
        <v>34</v>
      </c>
      <c r="D26" s="81">
        <v>50</v>
      </c>
      <c r="E26" s="81">
        <v>21</v>
      </c>
      <c r="F26" s="81">
        <v>5</v>
      </c>
      <c r="G26" s="81">
        <v>46</v>
      </c>
      <c r="H26" s="81">
        <v>29</v>
      </c>
      <c r="I26" s="80">
        <v>0</v>
      </c>
      <c r="J26" s="139">
        <v>19</v>
      </c>
      <c r="K26" s="138">
        <v>7</v>
      </c>
      <c r="L26" s="81">
        <v>13</v>
      </c>
      <c r="M26" s="81">
        <v>18</v>
      </c>
      <c r="N26" s="81">
        <v>7</v>
      </c>
      <c r="O26" s="80">
        <v>7</v>
      </c>
      <c r="P26" s="80">
        <v>2</v>
      </c>
      <c r="Q26" s="80">
        <v>1</v>
      </c>
      <c r="R26" s="79">
        <v>3</v>
      </c>
      <c r="S26" s="8">
        <f>SUM($C26:R26)</f>
        <v>262</v>
      </c>
    </row>
    <row r="27" spans="1:19" x14ac:dyDescent="0.15">
      <c r="A27" s="91"/>
      <c r="B27" s="78">
        <v>100</v>
      </c>
      <c r="C27" s="77">
        <v>35.1</v>
      </c>
      <c r="D27" s="76">
        <v>51.5</v>
      </c>
      <c r="E27" s="76">
        <v>21.6</v>
      </c>
      <c r="F27" s="76">
        <v>5.2</v>
      </c>
      <c r="G27" s="76">
        <v>47.4</v>
      </c>
      <c r="H27" s="76">
        <v>29.9</v>
      </c>
      <c r="I27" s="75">
        <v>0</v>
      </c>
      <c r="J27" s="137">
        <v>19.600000000000001</v>
      </c>
      <c r="K27" s="136">
        <v>7.2</v>
      </c>
      <c r="L27" s="76">
        <v>13.4</v>
      </c>
      <c r="M27" s="76">
        <v>18.600000000000001</v>
      </c>
      <c r="N27" s="76">
        <v>7.2</v>
      </c>
      <c r="O27" s="75">
        <v>7.2</v>
      </c>
      <c r="P27" s="75">
        <v>2.1</v>
      </c>
      <c r="Q27" s="75">
        <v>1</v>
      </c>
      <c r="R27" s="74">
        <v>3.1</v>
      </c>
      <c r="S27" s="8"/>
    </row>
    <row r="28" spans="1:19" ht="13.5" customHeight="1" x14ac:dyDescent="0.15">
      <c r="A28" s="94" t="str">
        <f>'[1]問3M（表）'!A28:A29</f>
        <v>30～39歳(n = 190 )　　</v>
      </c>
      <c r="B28" s="83">
        <v>190</v>
      </c>
      <c r="C28" s="82">
        <v>68</v>
      </c>
      <c r="D28" s="81">
        <v>120</v>
      </c>
      <c r="E28" s="81">
        <v>18</v>
      </c>
      <c r="F28" s="81">
        <v>1</v>
      </c>
      <c r="G28" s="81">
        <v>47</v>
      </c>
      <c r="H28" s="81">
        <v>35</v>
      </c>
      <c r="I28" s="80">
        <v>0</v>
      </c>
      <c r="J28" s="139">
        <v>53</v>
      </c>
      <c r="K28" s="138">
        <v>7</v>
      </c>
      <c r="L28" s="81">
        <v>95</v>
      </c>
      <c r="M28" s="81">
        <v>30</v>
      </c>
      <c r="N28" s="81">
        <v>17</v>
      </c>
      <c r="O28" s="80">
        <v>23</v>
      </c>
      <c r="P28" s="80">
        <v>0</v>
      </c>
      <c r="Q28" s="80">
        <v>3</v>
      </c>
      <c r="R28" s="79">
        <v>6</v>
      </c>
      <c r="S28" s="8">
        <f>SUM($C28:R28)</f>
        <v>523</v>
      </c>
    </row>
    <row r="29" spans="1:19" x14ac:dyDescent="0.15">
      <c r="A29" s="91"/>
      <c r="B29" s="78">
        <v>100</v>
      </c>
      <c r="C29" s="77">
        <v>35.799999999999997</v>
      </c>
      <c r="D29" s="76">
        <v>63.2</v>
      </c>
      <c r="E29" s="76">
        <v>9.5</v>
      </c>
      <c r="F29" s="76">
        <v>0.5</v>
      </c>
      <c r="G29" s="76">
        <v>24.7</v>
      </c>
      <c r="H29" s="76">
        <v>18.399999999999999</v>
      </c>
      <c r="I29" s="75">
        <v>0</v>
      </c>
      <c r="J29" s="137">
        <v>27.9</v>
      </c>
      <c r="K29" s="136">
        <v>3.7</v>
      </c>
      <c r="L29" s="76">
        <v>50</v>
      </c>
      <c r="M29" s="76">
        <v>15.8</v>
      </c>
      <c r="N29" s="76">
        <v>8.9</v>
      </c>
      <c r="O29" s="75">
        <v>12.1</v>
      </c>
      <c r="P29" s="75">
        <v>0</v>
      </c>
      <c r="Q29" s="75">
        <v>1.6</v>
      </c>
      <c r="R29" s="74">
        <v>3.2</v>
      </c>
      <c r="S29" s="8"/>
    </row>
    <row r="30" spans="1:19" ht="13.5" customHeight="1" x14ac:dyDescent="0.15">
      <c r="A30" s="94" t="str">
        <f>'[1]問3M（表）'!A30:A31</f>
        <v>40～49歳(n = 276 )　　</v>
      </c>
      <c r="B30" s="83">
        <v>276</v>
      </c>
      <c r="C30" s="82">
        <v>150</v>
      </c>
      <c r="D30" s="81">
        <v>144</v>
      </c>
      <c r="E30" s="81">
        <v>28</v>
      </c>
      <c r="F30" s="81">
        <v>2</v>
      </c>
      <c r="G30" s="81">
        <v>65</v>
      </c>
      <c r="H30" s="81">
        <v>37</v>
      </c>
      <c r="I30" s="80">
        <v>6</v>
      </c>
      <c r="J30" s="139">
        <v>64</v>
      </c>
      <c r="K30" s="138">
        <v>32</v>
      </c>
      <c r="L30" s="81">
        <v>118</v>
      </c>
      <c r="M30" s="81">
        <v>22</v>
      </c>
      <c r="N30" s="81">
        <v>21</v>
      </c>
      <c r="O30" s="80">
        <v>74</v>
      </c>
      <c r="P30" s="80">
        <v>4</v>
      </c>
      <c r="Q30" s="80">
        <v>3</v>
      </c>
      <c r="R30" s="79">
        <v>2</v>
      </c>
      <c r="S30" s="8">
        <f>SUM($C30:R30)</f>
        <v>772</v>
      </c>
    </row>
    <row r="31" spans="1:19" x14ac:dyDescent="0.15">
      <c r="A31" s="91"/>
      <c r="B31" s="78">
        <v>100</v>
      </c>
      <c r="C31" s="77">
        <v>54.3</v>
      </c>
      <c r="D31" s="76">
        <v>52.2</v>
      </c>
      <c r="E31" s="76">
        <v>10.1</v>
      </c>
      <c r="F31" s="76">
        <v>0.7</v>
      </c>
      <c r="G31" s="76">
        <v>23.6</v>
      </c>
      <c r="H31" s="76">
        <v>13.4</v>
      </c>
      <c r="I31" s="75">
        <v>2.2000000000000002</v>
      </c>
      <c r="J31" s="137">
        <v>23.2</v>
      </c>
      <c r="K31" s="136">
        <v>11.6</v>
      </c>
      <c r="L31" s="76">
        <v>42.8</v>
      </c>
      <c r="M31" s="76">
        <v>8</v>
      </c>
      <c r="N31" s="76">
        <v>7.6</v>
      </c>
      <c r="O31" s="75">
        <v>26.8</v>
      </c>
      <c r="P31" s="75">
        <v>1.4</v>
      </c>
      <c r="Q31" s="75">
        <v>1.1000000000000001</v>
      </c>
      <c r="R31" s="74">
        <v>0.7</v>
      </c>
      <c r="S31" s="1"/>
    </row>
    <row r="32" spans="1:19" ht="13.5" customHeight="1" x14ac:dyDescent="0.15">
      <c r="A32" s="94" t="str">
        <f>'[1]問3M（表）'!A32:A33</f>
        <v>50～59歳(n = 264 )　　</v>
      </c>
      <c r="B32" s="83">
        <v>264</v>
      </c>
      <c r="C32" s="82">
        <v>180</v>
      </c>
      <c r="D32" s="81">
        <v>132</v>
      </c>
      <c r="E32" s="81">
        <v>18</v>
      </c>
      <c r="F32" s="81">
        <v>0</v>
      </c>
      <c r="G32" s="81">
        <v>53</v>
      </c>
      <c r="H32" s="81">
        <v>33</v>
      </c>
      <c r="I32" s="80">
        <v>13</v>
      </c>
      <c r="J32" s="139">
        <v>26</v>
      </c>
      <c r="K32" s="138">
        <v>47</v>
      </c>
      <c r="L32" s="81">
        <v>36</v>
      </c>
      <c r="M32" s="81">
        <v>16</v>
      </c>
      <c r="N32" s="81">
        <v>39</v>
      </c>
      <c r="O32" s="80">
        <v>134</v>
      </c>
      <c r="P32" s="80">
        <v>3</v>
      </c>
      <c r="Q32" s="80">
        <v>0</v>
      </c>
      <c r="R32" s="79">
        <v>4</v>
      </c>
      <c r="S32" s="8">
        <f>SUM($C32:R32)</f>
        <v>734</v>
      </c>
    </row>
    <row r="33" spans="1:35" x14ac:dyDescent="0.15">
      <c r="A33" s="91"/>
      <c r="B33" s="78">
        <v>100</v>
      </c>
      <c r="C33" s="77">
        <v>68.2</v>
      </c>
      <c r="D33" s="76">
        <v>50</v>
      </c>
      <c r="E33" s="76">
        <v>6.8</v>
      </c>
      <c r="F33" s="76">
        <v>0</v>
      </c>
      <c r="G33" s="76">
        <v>20.100000000000001</v>
      </c>
      <c r="H33" s="76">
        <v>12.5</v>
      </c>
      <c r="I33" s="75">
        <v>4.9000000000000004</v>
      </c>
      <c r="J33" s="137">
        <v>9.8000000000000007</v>
      </c>
      <c r="K33" s="136">
        <v>17.8</v>
      </c>
      <c r="L33" s="76">
        <v>13.6</v>
      </c>
      <c r="M33" s="76">
        <v>6.1</v>
      </c>
      <c r="N33" s="76">
        <v>14.8</v>
      </c>
      <c r="O33" s="75">
        <v>50.8</v>
      </c>
      <c r="P33" s="75">
        <v>1.1000000000000001</v>
      </c>
      <c r="Q33" s="75">
        <v>0</v>
      </c>
      <c r="R33" s="74">
        <v>1.5</v>
      </c>
      <c r="S33" s="1"/>
    </row>
    <row r="34" spans="1:35" ht="13.5" customHeight="1" x14ac:dyDescent="0.15">
      <c r="A34" s="94" t="str">
        <f>'[1]問3M（表）'!A34:A35</f>
        <v>60～69歳(n = 294 )　　</v>
      </c>
      <c r="B34" s="83">
        <v>294</v>
      </c>
      <c r="C34" s="82">
        <v>248</v>
      </c>
      <c r="D34" s="81">
        <v>137</v>
      </c>
      <c r="E34" s="81">
        <v>13</v>
      </c>
      <c r="F34" s="81">
        <v>1</v>
      </c>
      <c r="G34" s="81">
        <v>26</v>
      </c>
      <c r="H34" s="81">
        <v>43</v>
      </c>
      <c r="I34" s="80">
        <v>15</v>
      </c>
      <c r="J34" s="139">
        <v>28</v>
      </c>
      <c r="K34" s="138">
        <v>46</v>
      </c>
      <c r="L34" s="81">
        <v>6</v>
      </c>
      <c r="M34" s="81">
        <v>25</v>
      </c>
      <c r="N34" s="81">
        <v>41</v>
      </c>
      <c r="O34" s="80">
        <v>158</v>
      </c>
      <c r="P34" s="80">
        <v>4</v>
      </c>
      <c r="Q34" s="80">
        <v>1</v>
      </c>
      <c r="R34" s="79">
        <v>9</v>
      </c>
      <c r="S34" s="8">
        <f>SUM($C34:R34)</f>
        <v>801</v>
      </c>
    </row>
    <row r="35" spans="1:35" x14ac:dyDescent="0.15">
      <c r="A35" s="91"/>
      <c r="B35" s="78">
        <v>100</v>
      </c>
      <c r="C35" s="77">
        <v>84.4</v>
      </c>
      <c r="D35" s="76">
        <v>46.6</v>
      </c>
      <c r="E35" s="76">
        <v>4.4000000000000004</v>
      </c>
      <c r="F35" s="76">
        <v>0.3</v>
      </c>
      <c r="G35" s="76">
        <v>8.8000000000000007</v>
      </c>
      <c r="H35" s="76">
        <v>14.6</v>
      </c>
      <c r="I35" s="75">
        <v>5.0999999999999996</v>
      </c>
      <c r="J35" s="137">
        <v>9.5</v>
      </c>
      <c r="K35" s="136">
        <v>15.6</v>
      </c>
      <c r="L35" s="76">
        <v>2</v>
      </c>
      <c r="M35" s="76">
        <v>8.5</v>
      </c>
      <c r="N35" s="76">
        <v>13.9</v>
      </c>
      <c r="O35" s="75">
        <v>53.7</v>
      </c>
      <c r="P35" s="75">
        <v>1.4</v>
      </c>
      <c r="Q35" s="75">
        <v>0.3</v>
      </c>
      <c r="R35" s="74">
        <v>3.1</v>
      </c>
      <c r="S35" s="1"/>
    </row>
    <row r="36" spans="1:35" ht="13.5" customHeight="1" x14ac:dyDescent="0.15">
      <c r="A36" s="94" t="str">
        <f>'[1]問3M（表）'!A36:A37</f>
        <v>70歳以上(n = 416 )　　</v>
      </c>
      <c r="B36" s="83">
        <v>416</v>
      </c>
      <c r="C36" s="82">
        <v>346</v>
      </c>
      <c r="D36" s="81">
        <v>124</v>
      </c>
      <c r="E36" s="81">
        <v>24</v>
      </c>
      <c r="F36" s="81">
        <v>0</v>
      </c>
      <c r="G36" s="81">
        <v>17</v>
      </c>
      <c r="H36" s="81">
        <v>42</v>
      </c>
      <c r="I36" s="80">
        <v>28</v>
      </c>
      <c r="J36" s="139">
        <v>38</v>
      </c>
      <c r="K36" s="138">
        <v>73</v>
      </c>
      <c r="L36" s="81">
        <v>3</v>
      </c>
      <c r="M36" s="81">
        <v>49</v>
      </c>
      <c r="N36" s="81">
        <v>45</v>
      </c>
      <c r="O36" s="80">
        <v>208</v>
      </c>
      <c r="P36" s="80">
        <v>8</v>
      </c>
      <c r="Q36" s="80">
        <v>4</v>
      </c>
      <c r="R36" s="79">
        <v>15</v>
      </c>
      <c r="S36" s="8">
        <f>SUM($C36:R36)</f>
        <v>1024</v>
      </c>
    </row>
    <row r="37" spans="1:35" x14ac:dyDescent="0.15">
      <c r="A37" s="91"/>
      <c r="B37" s="78">
        <v>100</v>
      </c>
      <c r="C37" s="77">
        <v>83.2</v>
      </c>
      <c r="D37" s="76">
        <v>29.8</v>
      </c>
      <c r="E37" s="76">
        <v>5.8</v>
      </c>
      <c r="F37" s="76">
        <v>0</v>
      </c>
      <c r="G37" s="76">
        <v>4.0999999999999996</v>
      </c>
      <c r="H37" s="76">
        <v>10.1</v>
      </c>
      <c r="I37" s="75">
        <v>6.7</v>
      </c>
      <c r="J37" s="137">
        <v>9.1</v>
      </c>
      <c r="K37" s="136">
        <v>17.5</v>
      </c>
      <c r="L37" s="76">
        <v>0.7</v>
      </c>
      <c r="M37" s="76">
        <v>11.8</v>
      </c>
      <c r="N37" s="76">
        <v>10.8</v>
      </c>
      <c r="O37" s="75">
        <v>50</v>
      </c>
      <c r="P37" s="75">
        <v>1.9</v>
      </c>
      <c r="Q37" s="75">
        <v>1</v>
      </c>
      <c r="R37" s="74">
        <v>3.6</v>
      </c>
      <c r="S37" s="1"/>
    </row>
    <row r="38" spans="1:35" s="69" customFormat="1" x14ac:dyDescent="0.15">
      <c r="A38" s="73"/>
      <c r="B38" s="72"/>
      <c r="C38" s="71">
        <v>1</v>
      </c>
      <c r="D38" s="71">
        <v>2</v>
      </c>
      <c r="E38" s="71">
        <v>11</v>
      </c>
      <c r="F38" s="71">
        <v>13</v>
      </c>
      <c r="G38" s="71">
        <v>7</v>
      </c>
      <c r="H38" s="71">
        <v>6</v>
      </c>
      <c r="I38" s="71">
        <v>12</v>
      </c>
      <c r="J38" s="71">
        <v>5</v>
      </c>
      <c r="K38" s="71">
        <v>8</v>
      </c>
      <c r="L38" s="71">
        <v>4</v>
      </c>
      <c r="M38" s="71">
        <v>10</v>
      </c>
      <c r="N38" s="71">
        <v>9</v>
      </c>
      <c r="O38" s="71">
        <v>3</v>
      </c>
      <c r="P38" s="71"/>
      <c r="Q38" s="71"/>
      <c r="R38" s="71"/>
      <c r="S38" s="70"/>
    </row>
    <row r="39" spans="1:35" x14ac:dyDescent="0.15">
      <c r="A39" s="68" t="s">
        <v>22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35" x14ac:dyDescent="0.15">
      <c r="A40" s="66" t="s">
        <v>21</v>
      </c>
      <c r="B40" s="65"/>
      <c r="C40" s="38">
        <v>1</v>
      </c>
      <c r="D40" s="38">
        <v>2</v>
      </c>
      <c r="E40" s="38">
        <v>3</v>
      </c>
      <c r="F40" s="38">
        <v>4</v>
      </c>
      <c r="G40" s="38">
        <v>5</v>
      </c>
      <c r="H40" s="38">
        <v>6</v>
      </c>
      <c r="I40" s="38">
        <v>7</v>
      </c>
      <c r="J40" s="38">
        <v>8</v>
      </c>
      <c r="K40" s="38">
        <v>9</v>
      </c>
      <c r="L40" s="38">
        <v>10</v>
      </c>
      <c r="M40" s="38">
        <v>11</v>
      </c>
      <c r="N40" s="38">
        <v>12</v>
      </c>
      <c r="O40" s="38">
        <v>13</v>
      </c>
      <c r="P40" s="38">
        <v>14</v>
      </c>
      <c r="Q40" s="38">
        <v>15</v>
      </c>
      <c r="R40" s="38">
        <v>16</v>
      </c>
      <c r="T40" s="39"/>
      <c r="U40" s="38">
        <v>1</v>
      </c>
      <c r="V40" s="38">
        <v>2</v>
      </c>
      <c r="W40" s="38">
        <v>3</v>
      </c>
      <c r="X40" s="38">
        <v>4</v>
      </c>
      <c r="Y40" s="38">
        <v>5</v>
      </c>
      <c r="Z40" s="38">
        <v>6</v>
      </c>
      <c r="AA40" s="38">
        <v>7</v>
      </c>
      <c r="AB40" s="38">
        <v>8</v>
      </c>
      <c r="AC40" s="38">
        <v>9</v>
      </c>
      <c r="AD40" s="38">
        <v>10</v>
      </c>
      <c r="AE40" s="38">
        <v>11</v>
      </c>
      <c r="AF40" s="38">
        <v>12</v>
      </c>
      <c r="AG40" s="38">
        <v>13</v>
      </c>
      <c r="AH40" s="38">
        <v>14</v>
      </c>
      <c r="AI40" s="38">
        <v>15</v>
      </c>
    </row>
    <row r="41" spans="1:35" ht="33.75" x14ac:dyDescent="0.15">
      <c r="A41" s="34" t="str">
        <f>A21</f>
        <v>【年代別】</v>
      </c>
      <c r="B41" s="36" t="s">
        <v>30</v>
      </c>
      <c r="C41" s="33" t="s">
        <v>19</v>
      </c>
      <c r="D41" s="32" t="s">
        <v>18</v>
      </c>
      <c r="E41" s="32" t="s">
        <v>17</v>
      </c>
      <c r="F41" s="32" t="s">
        <v>16</v>
      </c>
      <c r="G41" s="32" t="s">
        <v>15</v>
      </c>
      <c r="H41" s="32" t="s">
        <v>14</v>
      </c>
      <c r="I41" s="31" t="s">
        <v>13</v>
      </c>
      <c r="J41" s="119" t="s">
        <v>12</v>
      </c>
      <c r="K41" s="117" t="s">
        <v>11</v>
      </c>
      <c r="L41" s="32" t="s">
        <v>10</v>
      </c>
      <c r="M41" s="32" t="s">
        <v>9</v>
      </c>
      <c r="N41" s="31" t="s">
        <v>8</v>
      </c>
      <c r="O41" s="31" t="s">
        <v>7</v>
      </c>
      <c r="P41" s="31" t="s">
        <v>6</v>
      </c>
      <c r="Q41" s="31" t="s">
        <v>5</v>
      </c>
      <c r="R41" s="30" t="s">
        <v>4</v>
      </c>
      <c r="S41" s="35" t="s">
        <v>1</v>
      </c>
      <c r="T41" s="34" t="str">
        <f>A41</f>
        <v>【年代別】</v>
      </c>
      <c r="U41" s="33" t="str">
        <f>C41</f>
        <v>健康・体力づくり</v>
      </c>
      <c r="V41" s="32" t="str">
        <f>D41</f>
        <v>家計の安定・充実</v>
      </c>
      <c r="W41" s="32" t="str">
        <f>E41</f>
        <v>老後の生活への準備</v>
      </c>
      <c r="X41" s="32" t="str">
        <f>F41</f>
        <v>子育て・子どもの教育</v>
      </c>
      <c r="Y41" s="32" t="str">
        <f>G41</f>
        <v>仕事（家業・学業を含む）</v>
      </c>
      <c r="Z41" s="32" t="str">
        <f>H41</f>
        <v>家族との団らん</v>
      </c>
      <c r="AA41" s="32" t="str">
        <f>I41</f>
        <v>趣味・レジャー</v>
      </c>
      <c r="AB41" s="31" t="str">
        <f>J41</f>
        <v>家族の介護</v>
      </c>
      <c r="AC41" s="118" t="str">
        <f>K41</f>
        <v>住まいの改善・充実</v>
      </c>
      <c r="AD41" s="32" t="str">
        <f>L41</f>
        <v>衣・食生活の充実</v>
      </c>
      <c r="AE41" s="32" t="str">
        <f>M41</f>
        <v>知識や教養の向上</v>
      </c>
      <c r="AF41" s="31" t="str">
        <f>N41</f>
        <v>ボランティアや地域活動</v>
      </c>
      <c r="AG41" s="31" t="str">
        <f>O41</f>
        <v>社会的地位の向上</v>
      </c>
      <c r="AH41" s="31" t="str">
        <f>P41</f>
        <v>その他</v>
      </c>
      <c r="AI41" s="30" t="str">
        <f>Q41</f>
        <v>特にない</v>
      </c>
    </row>
    <row r="42" spans="1:35" ht="12.75" customHeight="1" x14ac:dyDescent="0.15">
      <c r="A42" s="94" t="str">
        <f>A22</f>
        <v>全体(n = 1,566 )　　</v>
      </c>
      <c r="B42" s="59">
        <f>B22</f>
        <v>1566</v>
      </c>
      <c r="C42" s="58">
        <v>1042</v>
      </c>
      <c r="D42" s="57">
        <v>717</v>
      </c>
      <c r="E42" s="57">
        <v>612</v>
      </c>
      <c r="F42" s="57">
        <v>272</v>
      </c>
      <c r="G42" s="57">
        <v>261</v>
      </c>
      <c r="H42" s="57">
        <v>229</v>
      </c>
      <c r="I42" s="56">
        <v>226</v>
      </c>
      <c r="J42" s="128">
        <v>215</v>
      </c>
      <c r="K42" s="127">
        <v>173</v>
      </c>
      <c r="L42" s="57">
        <v>164</v>
      </c>
      <c r="M42" s="57">
        <v>128</v>
      </c>
      <c r="N42" s="56">
        <v>64</v>
      </c>
      <c r="O42" s="56">
        <v>13</v>
      </c>
      <c r="P42" s="56">
        <v>22</v>
      </c>
      <c r="Q42" s="56">
        <v>13</v>
      </c>
      <c r="R42" s="55">
        <v>39</v>
      </c>
      <c r="T42" s="24" t="str">
        <f>A44</f>
        <v>18～19歳(n = 18 )　　</v>
      </c>
      <c r="U42" s="149">
        <f>C45</f>
        <v>44.4</v>
      </c>
      <c r="V42" s="22">
        <f>D45</f>
        <v>27.8</v>
      </c>
      <c r="W42" s="22">
        <f>E45</f>
        <v>0</v>
      </c>
      <c r="X42" s="22">
        <f>F45</f>
        <v>0</v>
      </c>
      <c r="Y42" s="22">
        <f>G45</f>
        <v>38.9</v>
      </c>
      <c r="Z42" s="22">
        <f>H45</f>
        <v>0</v>
      </c>
      <c r="AA42" s="22">
        <f>I45</f>
        <v>33.299999999999997</v>
      </c>
      <c r="AB42" s="21">
        <f>J45</f>
        <v>0</v>
      </c>
      <c r="AC42" s="116">
        <f>K45</f>
        <v>11.1</v>
      </c>
      <c r="AD42" s="22">
        <f>L45</f>
        <v>22.2</v>
      </c>
      <c r="AE42" s="22">
        <f>M45</f>
        <v>33.299999999999997</v>
      </c>
      <c r="AF42" s="21">
        <f>N45</f>
        <v>5.6</v>
      </c>
      <c r="AG42" s="21">
        <f>O45</f>
        <v>22.2</v>
      </c>
      <c r="AH42" s="21">
        <f>P45</f>
        <v>0</v>
      </c>
      <c r="AI42" s="20">
        <f>Q45</f>
        <v>5.6</v>
      </c>
    </row>
    <row r="43" spans="1:35" ht="12.75" customHeight="1" x14ac:dyDescent="0.15">
      <c r="A43" s="91"/>
      <c r="B43" s="49">
        <f>B23</f>
        <v>100</v>
      </c>
      <c r="C43" s="48">
        <v>66.5</v>
      </c>
      <c r="D43" s="47">
        <v>45.8</v>
      </c>
      <c r="E43" s="47">
        <v>39.1</v>
      </c>
      <c r="F43" s="47">
        <v>17.399999999999999</v>
      </c>
      <c r="G43" s="47">
        <v>16.7</v>
      </c>
      <c r="H43" s="47">
        <v>14.6</v>
      </c>
      <c r="I43" s="46">
        <v>14.4</v>
      </c>
      <c r="J43" s="90">
        <v>13.7</v>
      </c>
      <c r="K43" s="89">
        <v>11</v>
      </c>
      <c r="L43" s="47">
        <v>10.5</v>
      </c>
      <c r="M43" s="47">
        <v>8.1999999999999993</v>
      </c>
      <c r="N43" s="46">
        <v>4.0999999999999996</v>
      </c>
      <c r="O43" s="46">
        <v>0.8</v>
      </c>
      <c r="P43" s="46">
        <v>1.4</v>
      </c>
      <c r="Q43" s="46">
        <v>0.8</v>
      </c>
      <c r="R43" s="45">
        <v>2.5</v>
      </c>
      <c r="T43" s="148" t="str">
        <f>A46</f>
        <v>20～29歳(n = 97 )　　</v>
      </c>
      <c r="U43" s="106">
        <f>C47</f>
        <v>35.1</v>
      </c>
      <c r="V43" s="146">
        <f>D47</f>
        <v>51.5</v>
      </c>
      <c r="W43" s="146">
        <f>E47</f>
        <v>7.2</v>
      </c>
      <c r="X43" s="146">
        <f>F47</f>
        <v>13.4</v>
      </c>
      <c r="Y43" s="146">
        <f>G47</f>
        <v>47.4</v>
      </c>
      <c r="Z43" s="146">
        <f>H47</f>
        <v>19.600000000000001</v>
      </c>
      <c r="AA43" s="146">
        <f>I47</f>
        <v>29.9</v>
      </c>
      <c r="AB43" s="145">
        <f>J47</f>
        <v>7.2</v>
      </c>
      <c r="AC43" s="147">
        <f>K47</f>
        <v>7.2</v>
      </c>
      <c r="AD43" s="146">
        <f>L47</f>
        <v>18.600000000000001</v>
      </c>
      <c r="AE43" s="146">
        <f>M47</f>
        <v>21.6</v>
      </c>
      <c r="AF43" s="145">
        <f>N47</f>
        <v>0</v>
      </c>
      <c r="AG43" s="145">
        <f>O47</f>
        <v>5.2</v>
      </c>
      <c r="AH43" s="145">
        <f>P47</f>
        <v>2.1</v>
      </c>
      <c r="AI43" s="144">
        <f>Q47</f>
        <v>1</v>
      </c>
    </row>
    <row r="44" spans="1:35" ht="12.75" customHeight="1" x14ac:dyDescent="0.15">
      <c r="A44" s="94" t="str">
        <f>A24</f>
        <v>18～19歳(n = 18 )　　</v>
      </c>
      <c r="B44" s="59">
        <f>B24</f>
        <v>18</v>
      </c>
      <c r="C44" s="12">
        <v>8</v>
      </c>
      <c r="D44" s="11">
        <v>5</v>
      </c>
      <c r="E44" s="11">
        <v>0</v>
      </c>
      <c r="F44" s="11">
        <v>0</v>
      </c>
      <c r="G44" s="11">
        <v>7</v>
      </c>
      <c r="H44" s="11">
        <v>0</v>
      </c>
      <c r="I44" s="10">
        <v>6</v>
      </c>
      <c r="J44" s="93">
        <v>0</v>
      </c>
      <c r="K44" s="92">
        <v>2</v>
      </c>
      <c r="L44" s="11">
        <v>4</v>
      </c>
      <c r="M44" s="11">
        <v>6</v>
      </c>
      <c r="N44" s="11">
        <v>1</v>
      </c>
      <c r="O44" s="10">
        <v>4</v>
      </c>
      <c r="P44" s="10">
        <v>0</v>
      </c>
      <c r="Q44" s="10">
        <v>1</v>
      </c>
      <c r="R44" s="9">
        <v>0</v>
      </c>
      <c r="S44" s="143">
        <f>SUM(C44:R44)</f>
        <v>44</v>
      </c>
      <c r="T44" s="107" t="str">
        <f>A48</f>
        <v>30～39歳(n = 190 )　　</v>
      </c>
      <c r="U44" s="106">
        <f>C49</f>
        <v>35.799999999999997</v>
      </c>
      <c r="V44" s="103">
        <f>D49</f>
        <v>63.2</v>
      </c>
      <c r="W44" s="103">
        <f>E49</f>
        <v>12.1</v>
      </c>
      <c r="X44" s="103">
        <f>F49</f>
        <v>50</v>
      </c>
      <c r="Y44" s="103">
        <f>G49</f>
        <v>24.7</v>
      </c>
      <c r="Z44" s="103">
        <f>H49</f>
        <v>27.9</v>
      </c>
      <c r="AA44" s="103">
        <f>I49</f>
        <v>18.399999999999999</v>
      </c>
      <c r="AB44" s="102">
        <f>J49</f>
        <v>3.7</v>
      </c>
      <c r="AC44" s="105">
        <f>K49</f>
        <v>8.9</v>
      </c>
      <c r="AD44" s="103">
        <f>L49</f>
        <v>15.8</v>
      </c>
      <c r="AE44" s="103">
        <f>M49</f>
        <v>9.5</v>
      </c>
      <c r="AF44" s="102">
        <f>N49</f>
        <v>0</v>
      </c>
      <c r="AG44" s="102">
        <f>O49</f>
        <v>0.5</v>
      </c>
      <c r="AH44" s="102">
        <f>P49</f>
        <v>0</v>
      </c>
      <c r="AI44" s="101">
        <f>Q49</f>
        <v>1.6</v>
      </c>
    </row>
    <row r="45" spans="1:35" ht="12.75" customHeight="1" x14ac:dyDescent="0.15">
      <c r="A45" s="91"/>
      <c r="B45" s="49">
        <f>B25</f>
        <v>100</v>
      </c>
      <c r="C45" s="48">
        <v>44.4</v>
      </c>
      <c r="D45" s="47">
        <v>27.8</v>
      </c>
      <c r="E45" s="47">
        <v>0</v>
      </c>
      <c r="F45" s="47">
        <v>0</v>
      </c>
      <c r="G45" s="47">
        <v>38.9</v>
      </c>
      <c r="H45" s="47">
        <v>0</v>
      </c>
      <c r="I45" s="46">
        <v>33.299999999999997</v>
      </c>
      <c r="J45" s="90">
        <v>0</v>
      </c>
      <c r="K45" s="89">
        <v>11.1</v>
      </c>
      <c r="L45" s="47">
        <v>22.2</v>
      </c>
      <c r="M45" s="47">
        <v>33.299999999999997</v>
      </c>
      <c r="N45" s="47">
        <v>5.6</v>
      </c>
      <c r="O45" s="46">
        <v>22.2</v>
      </c>
      <c r="P45" s="46">
        <v>0</v>
      </c>
      <c r="Q45" s="46">
        <v>5.6</v>
      </c>
      <c r="R45" s="45">
        <v>0</v>
      </c>
      <c r="T45" s="107" t="str">
        <f>A50</f>
        <v>40～49歳(n = 276 )　　</v>
      </c>
      <c r="U45" s="106">
        <f>C51</f>
        <v>54.3</v>
      </c>
      <c r="V45" s="103">
        <f>D51</f>
        <v>52.2</v>
      </c>
      <c r="W45" s="103">
        <f>E51</f>
        <v>26.8</v>
      </c>
      <c r="X45" s="103">
        <f>F51</f>
        <v>42.8</v>
      </c>
      <c r="Y45" s="103">
        <f>G51</f>
        <v>23.6</v>
      </c>
      <c r="Z45" s="103">
        <f>H51</f>
        <v>23.2</v>
      </c>
      <c r="AA45" s="103">
        <f>I51</f>
        <v>13.4</v>
      </c>
      <c r="AB45" s="102">
        <f>J51</f>
        <v>11.6</v>
      </c>
      <c r="AC45" s="105">
        <f>K51</f>
        <v>7.6</v>
      </c>
      <c r="AD45" s="103">
        <f>L51</f>
        <v>8</v>
      </c>
      <c r="AE45" s="103">
        <f>M51</f>
        <v>10.1</v>
      </c>
      <c r="AF45" s="102">
        <f>N51</f>
        <v>2.2000000000000002</v>
      </c>
      <c r="AG45" s="102">
        <f>O51</f>
        <v>0.7</v>
      </c>
      <c r="AH45" s="102">
        <f>P51</f>
        <v>1.4</v>
      </c>
      <c r="AI45" s="101">
        <f>Q51</f>
        <v>1.1000000000000001</v>
      </c>
    </row>
    <row r="46" spans="1:35" ht="12.75" customHeight="1" x14ac:dyDescent="0.15">
      <c r="A46" s="94" t="str">
        <f>A26</f>
        <v>20～29歳(n = 97 )　　</v>
      </c>
      <c r="B46" s="59">
        <f>B26</f>
        <v>97</v>
      </c>
      <c r="C46" s="12">
        <v>34</v>
      </c>
      <c r="D46" s="11">
        <v>50</v>
      </c>
      <c r="E46" s="11">
        <v>7</v>
      </c>
      <c r="F46" s="11">
        <v>13</v>
      </c>
      <c r="G46" s="11">
        <v>46</v>
      </c>
      <c r="H46" s="11">
        <v>19</v>
      </c>
      <c r="I46" s="10">
        <v>29</v>
      </c>
      <c r="J46" s="93">
        <v>7</v>
      </c>
      <c r="K46" s="92">
        <v>7</v>
      </c>
      <c r="L46" s="11">
        <v>18</v>
      </c>
      <c r="M46" s="11">
        <v>21</v>
      </c>
      <c r="N46" s="11">
        <v>0</v>
      </c>
      <c r="O46" s="10">
        <v>5</v>
      </c>
      <c r="P46" s="10">
        <v>2</v>
      </c>
      <c r="Q46" s="10">
        <v>1</v>
      </c>
      <c r="R46" s="9">
        <v>3</v>
      </c>
      <c r="T46" s="107" t="str">
        <f>A52</f>
        <v>50～59歳(n = 264 )　　</v>
      </c>
      <c r="U46" s="106">
        <f>C53</f>
        <v>68.2</v>
      </c>
      <c r="V46" s="103">
        <f>D53</f>
        <v>50</v>
      </c>
      <c r="W46" s="103">
        <f>E53</f>
        <v>50.8</v>
      </c>
      <c r="X46" s="103">
        <f>F53</f>
        <v>13.6</v>
      </c>
      <c r="Y46" s="103">
        <f>G53</f>
        <v>20.100000000000001</v>
      </c>
      <c r="Z46" s="103">
        <f>H53</f>
        <v>9.8000000000000007</v>
      </c>
      <c r="AA46" s="103">
        <f>I53</f>
        <v>12.5</v>
      </c>
      <c r="AB46" s="102">
        <f>J53</f>
        <v>17.8</v>
      </c>
      <c r="AC46" s="105">
        <f>K53</f>
        <v>14.8</v>
      </c>
      <c r="AD46" s="103">
        <f>L53</f>
        <v>6.1</v>
      </c>
      <c r="AE46" s="103">
        <f>M53</f>
        <v>6.8</v>
      </c>
      <c r="AF46" s="102">
        <f>N53</f>
        <v>4.9000000000000004</v>
      </c>
      <c r="AG46" s="102">
        <f>O53</f>
        <v>0</v>
      </c>
      <c r="AH46" s="102">
        <f>P53</f>
        <v>1.1000000000000001</v>
      </c>
      <c r="AI46" s="101">
        <f>Q53</f>
        <v>0</v>
      </c>
    </row>
    <row r="47" spans="1:35" ht="12.75" customHeight="1" x14ac:dyDescent="0.15">
      <c r="A47" s="91"/>
      <c r="B47" s="49">
        <f>B27</f>
        <v>100</v>
      </c>
      <c r="C47" s="48">
        <v>35.1</v>
      </c>
      <c r="D47" s="47">
        <v>51.5</v>
      </c>
      <c r="E47" s="47">
        <v>7.2</v>
      </c>
      <c r="F47" s="47">
        <v>13.4</v>
      </c>
      <c r="G47" s="47">
        <v>47.4</v>
      </c>
      <c r="H47" s="47">
        <v>19.600000000000001</v>
      </c>
      <c r="I47" s="46">
        <v>29.9</v>
      </c>
      <c r="J47" s="90">
        <v>7.2</v>
      </c>
      <c r="K47" s="89">
        <v>7.2</v>
      </c>
      <c r="L47" s="47">
        <v>18.600000000000001</v>
      </c>
      <c r="M47" s="47">
        <v>21.6</v>
      </c>
      <c r="N47" s="47">
        <v>0</v>
      </c>
      <c r="O47" s="46">
        <v>5.2</v>
      </c>
      <c r="P47" s="46">
        <v>2.1</v>
      </c>
      <c r="Q47" s="46">
        <v>1</v>
      </c>
      <c r="R47" s="45">
        <v>3.1</v>
      </c>
      <c r="T47" s="114" t="str">
        <f>A54</f>
        <v>60～69歳(n = 294 )　　</v>
      </c>
      <c r="U47" s="113">
        <f>C55</f>
        <v>84.4</v>
      </c>
      <c r="V47" s="110">
        <f>D55</f>
        <v>46.6</v>
      </c>
      <c r="W47" s="110">
        <f>E55</f>
        <v>53.7</v>
      </c>
      <c r="X47" s="110">
        <f>F55</f>
        <v>2</v>
      </c>
      <c r="Y47" s="110">
        <f>G55</f>
        <v>8.8000000000000007</v>
      </c>
      <c r="Z47" s="110">
        <f>H55</f>
        <v>9.5</v>
      </c>
      <c r="AA47" s="110">
        <f>I55</f>
        <v>14.6</v>
      </c>
      <c r="AB47" s="109">
        <f>J55</f>
        <v>15.6</v>
      </c>
      <c r="AC47" s="112">
        <f>K55</f>
        <v>13.9</v>
      </c>
      <c r="AD47" s="110">
        <f>L55</f>
        <v>8.5</v>
      </c>
      <c r="AE47" s="110">
        <f>M55</f>
        <v>4.4000000000000004</v>
      </c>
      <c r="AF47" s="109">
        <f>N55</f>
        <v>5.0999999999999996</v>
      </c>
      <c r="AG47" s="109">
        <f>O55</f>
        <v>0.3</v>
      </c>
      <c r="AH47" s="109">
        <f>P55</f>
        <v>1.4</v>
      </c>
      <c r="AI47" s="108">
        <f>Q55</f>
        <v>0.3</v>
      </c>
    </row>
    <row r="48" spans="1:35" ht="13.5" customHeight="1" x14ac:dyDescent="0.15">
      <c r="A48" s="94" t="str">
        <f>A28</f>
        <v>30～39歳(n = 190 )　　</v>
      </c>
      <c r="B48" s="59">
        <f>B28</f>
        <v>190</v>
      </c>
      <c r="C48" s="12">
        <v>68</v>
      </c>
      <c r="D48" s="11">
        <v>120</v>
      </c>
      <c r="E48" s="11">
        <v>23</v>
      </c>
      <c r="F48" s="11">
        <v>95</v>
      </c>
      <c r="G48" s="11">
        <v>47</v>
      </c>
      <c r="H48" s="11">
        <v>53</v>
      </c>
      <c r="I48" s="10">
        <v>35</v>
      </c>
      <c r="J48" s="93">
        <v>7</v>
      </c>
      <c r="K48" s="92">
        <v>17</v>
      </c>
      <c r="L48" s="11">
        <v>30</v>
      </c>
      <c r="M48" s="11">
        <v>18</v>
      </c>
      <c r="N48" s="11">
        <v>0</v>
      </c>
      <c r="O48" s="10">
        <v>1</v>
      </c>
      <c r="P48" s="10">
        <v>0</v>
      </c>
      <c r="Q48" s="10">
        <v>3</v>
      </c>
      <c r="R48" s="9">
        <v>6</v>
      </c>
      <c r="T48" s="19" t="str">
        <f>A56</f>
        <v>70歳以上(n = 416 )　　</v>
      </c>
      <c r="U48" s="18">
        <f>C57</f>
        <v>83.2</v>
      </c>
      <c r="V48" s="17">
        <f>D57</f>
        <v>29.8</v>
      </c>
      <c r="W48" s="17">
        <f>E57</f>
        <v>50</v>
      </c>
      <c r="X48" s="17">
        <f>F57</f>
        <v>0.7</v>
      </c>
      <c r="Y48" s="17">
        <f>G57</f>
        <v>4.0999999999999996</v>
      </c>
      <c r="Z48" s="17">
        <f>H57</f>
        <v>9.1</v>
      </c>
      <c r="AA48" s="17">
        <f>I57</f>
        <v>10.1</v>
      </c>
      <c r="AB48" s="16">
        <f>J57</f>
        <v>17.5</v>
      </c>
      <c r="AC48" s="99">
        <f>K57</f>
        <v>10.8</v>
      </c>
      <c r="AD48" s="17">
        <f>L57</f>
        <v>11.8</v>
      </c>
      <c r="AE48" s="17">
        <f>M57</f>
        <v>5.8</v>
      </c>
      <c r="AF48" s="16">
        <f>N57</f>
        <v>6.7</v>
      </c>
      <c r="AG48" s="16">
        <f>O57</f>
        <v>0</v>
      </c>
      <c r="AH48" s="16">
        <f>P57</f>
        <v>1.9</v>
      </c>
      <c r="AI48" s="15">
        <f>Q57</f>
        <v>1</v>
      </c>
    </row>
    <row r="49" spans="1:19" x14ac:dyDescent="0.15">
      <c r="A49" s="91"/>
      <c r="B49" s="49">
        <f>B29</f>
        <v>100</v>
      </c>
      <c r="C49" s="48">
        <v>35.799999999999997</v>
      </c>
      <c r="D49" s="47">
        <v>63.2</v>
      </c>
      <c r="E49" s="47">
        <v>12.1</v>
      </c>
      <c r="F49" s="47">
        <v>50</v>
      </c>
      <c r="G49" s="47">
        <v>24.7</v>
      </c>
      <c r="H49" s="47">
        <v>27.9</v>
      </c>
      <c r="I49" s="46">
        <v>18.399999999999999</v>
      </c>
      <c r="J49" s="90">
        <v>3.7</v>
      </c>
      <c r="K49" s="89">
        <v>8.9</v>
      </c>
      <c r="L49" s="47">
        <v>15.8</v>
      </c>
      <c r="M49" s="47">
        <v>9.5</v>
      </c>
      <c r="N49" s="47">
        <v>0</v>
      </c>
      <c r="O49" s="46">
        <v>0.5</v>
      </c>
      <c r="P49" s="46">
        <v>0</v>
      </c>
      <c r="Q49" s="46">
        <v>1.6</v>
      </c>
      <c r="R49" s="45">
        <v>3.2</v>
      </c>
    </row>
    <row r="50" spans="1:19" x14ac:dyDescent="0.15">
      <c r="A50" s="94" t="str">
        <f>A30</f>
        <v>40～49歳(n = 276 )　　</v>
      </c>
      <c r="B50" s="59">
        <f>B30</f>
        <v>276</v>
      </c>
      <c r="C50" s="12">
        <v>150</v>
      </c>
      <c r="D50" s="11">
        <v>144</v>
      </c>
      <c r="E50" s="11">
        <v>74</v>
      </c>
      <c r="F50" s="11">
        <v>118</v>
      </c>
      <c r="G50" s="11">
        <v>65</v>
      </c>
      <c r="H50" s="11">
        <v>64</v>
      </c>
      <c r="I50" s="10">
        <v>37</v>
      </c>
      <c r="J50" s="93">
        <v>32</v>
      </c>
      <c r="K50" s="92">
        <v>21</v>
      </c>
      <c r="L50" s="11">
        <v>22</v>
      </c>
      <c r="M50" s="11">
        <v>28</v>
      </c>
      <c r="N50" s="11">
        <v>6</v>
      </c>
      <c r="O50" s="10">
        <v>2</v>
      </c>
      <c r="P50" s="10">
        <v>4</v>
      </c>
      <c r="Q50" s="10">
        <v>3</v>
      </c>
      <c r="R50" s="9">
        <v>2</v>
      </c>
    </row>
    <row r="51" spans="1:19" x14ac:dyDescent="0.15">
      <c r="A51" s="91"/>
      <c r="B51" s="49">
        <f>B31</f>
        <v>100</v>
      </c>
      <c r="C51" s="48">
        <v>54.3</v>
      </c>
      <c r="D51" s="47">
        <v>52.2</v>
      </c>
      <c r="E51" s="47">
        <v>26.8</v>
      </c>
      <c r="F51" s="47">
        <v>42.8</v>
      </c>
      <c r="G51" s="47">
        <v>23.6</v>
      </c>
      <c r="H51" s="47">
        <v>23.2</v>
      </c>
      <c r="I51" s="46">
        <v>13.4</v>
      </c>
      <c r="J51" s="90">
        <v>11.6</v>
      </c>
      <c r="K51" s="89">
        <v>7.6</v>
      </c>
      <c r="L51" s="47">
        <v>8</v>
      </c>
      <c r="M51" s="47">
        <v>10.1</v>
      </c>
      <c r="N51" s="47">
        <v>2.2000000000000002</v>
      </c>
      <c r="O51" s="46">
        <v>0.7</v>
      </c>
      <c r="P51" s="46">
        <v>1.4</v>
      </c>
      <c r="Q51" s="46">
        <v>1.1000000000000001</v>
      </c>
      <c r="R51" s="45">
        <v>0.7</v>
      </c>
    </row>
    <row r="52" spans="1:19" x14ac:dyDescent="0.15">
      <c r="A52" s="94" t="str">
        <f>A32</f>
        <v>50～59歳(n = 264 )　　</v>
      </c>
      <c r="B52" s="59">
        <f>B32</f>
        <v>264</v>
      </c>
      <c r="C52" s="12">
        <v>180</v>
      </c>
      <c r="D52" s="11">
        <v>132</v>
      </c>
      <c r="E52" s="11">
        <v>134</v>
      </c>
      <c r="F52" s="11">
        <v>36</v>
      </c>
      <c r="G52" s="11">
        <v>53</v>
      </c>
      <c r="H52" s="11">
        <v>26</v>
      </c>
      <c r="I52" s="10">
        <v>33</v>
      </c>
      <c r="J52" s="93">
        <v>47</v>
      </c>
      <c r="K52" s="92">
        <v>39</v>
      </c>
      <c r="L52" s="11">
        <v>16</v>
      </c>
      <c r="M52" s="11">
        <v>18</v>
      </c>
      <c r="N52" s="11">
        <v>13</v>
      </c>
      <c r="O52" s="10">
        <v>0</v>
      </c>
      <c r="P52" s="10">
        <v>3</v>
      </c>
      <c r="Q52" s="10">
        <v>0</v>
      </c>
      <c r="R52" s="9">
        <v>4</v>
      </c>
    </row>
    <row r="53" spans="1:19" x14ac:dyDescent="0.15">
      <c r="A53" s="91"/>
      <c r="B53" s="49">
        <f>B33</f>
        <v>100</v>
      </c>
      <c r="C53" s="48">
        <v>68.2</v>
      </c>
      <c r="D53" s="47">
        <v>50</v>
      </c>
      <c r="E53" s="47">
        <v>50.8</v>
      </c>
      <c r="F53" s="47">
        <v>13.6</v>
      </c>
      <c r="G53" s="47">
        <v>20.100000000000001</v>
      </c>
      <c r="H53" s="47">
        <v>9.8000000000000007</v>
      </c>
      <c r="I53" s="46">
        <v>12.5</v>
      </c>
      <c r="J53" s="90">
        <v>17.8</v>
      </c>
      <c r="K53" s="89">
        <v>14.8</v>
      </c>
      <c r="L53" s="47">
        <v>6.1</v>
      </c>
      <c r="M53" s="47">
        <v>6.8</v>
      </c>
      <c r="N53" s="47">
        <v>4.9000000000000004</v>
      </c>
      <c r="O53" s="46">
        <v>0</v>
      </c>
      <c r="P53" s="46">
        <v>1.1000000000000001</v>
      </c>
      <c r="Q53" s="46">
        <v>0</v>
      </c>
      <c r="R53" s="45">
        <v>1.5</v>
      </c>
    </row>
    <row r="54" spans="1:19" x14ac:dyDescent="0.15">
      <c r="A54" s="94" t="str">
        <f>A34</f>
        <v>60～69歳(n = 294 )　　</v>
      </c>
      <c r="B54" s="59">
        <f>B34</f>
        <v>294</v>
      </c>
      <c r="C54" s="12">
        <v>248</v>
      </c>
      <c r="D54" s="11">
        <v>137</v>
      </c>
      <c r="E54" s="11">
        <v>158</v>
      </c>
      <c r="F54" s="11">
        <v>6</v>
      </c>
      <c r="G54" s="11">
        <v>26</v>
      </c>
      <c r="H54" s="11">
        <v>28</v>
      </c>
      <c r="I54" s="10">
        <v>43</v>
      </c>
      <c r="J54" s="93">
        <v>46</v>
      </c>
      <c r="K54" s="92">
        <v>41</v>
      </c>
      <c r="L54" s="11">
        <v>25</v>
      </c>
      <c r="M54" s="11">
        <v>13</v>
      </c>
      <c r="N54" s="11">
        <v>15</v>
      </c>
      <c r="O54" s="10">
        <v>1</v>
      </c>
      <c r="P54" s="10">
        <v>4</v>
      </c>
      <c r="Q54" s="10">
        <v>1</v>
      </c>
      <c r="R54" s="9">
        <v>9</v>
      </c>
    </row>
    <row r="55" spans="1:19" x14ac:dyDescent="0.15">
      <c r="A55" s="91"/>
      <c r="B55" s="49">
        <f>B35</f>
        <v>100</v>
      </c>
      <c r="C55" s="48">
        <v>84.4</v>
      </c>
      <c r="D55" s="47">
        <v>46.6</v>
      </c>
      <c r="E55" s="47">
        <v>53.7</v>
      </c>
      <c r="F55" s="47">
        <v>2</v>
      </c>
      <c r="G55" s="47">
        <v>8.8000000000000007</v>
      </c>
      <c r="H55" s="47">
        <v>9.5</v>
      </c>
      <c r="I55" s="46">
        <v>14.6</v>
      </c>
      <c r="J55" s="90">
        <v>15.6</v>
      </c>
      <c r="K55" s="89">
        <v>13.9</v>
      </c>
      <c r="L55" s="47">
        <v>8.5</v>
      </c>
      <c r="M55" s="47">
        <v>4.4000000000000004</v>
      </c>
      <c r="N55" s="47">
        <v>5.0999999999999996</v>
      </c>
      <c r="O55" s="46">
        <v>0.3</v>
      </c>
      <c r="P55" s="46">
        <v>1.4</v>
      </c>
      <c r="Q55" s="46">
        <v>0.3</v>
      </c>
      <c r="R55" s="45">
        <v>3.1</v>
      </c>
    </row>
    <row r="56" spans="1:19" x14ac:dyDescent="0.15">
      <c r="A56" s="94" t="str">
        <f>A36</f>
        <v>70歳以上(n = 416 )　　</v>
      </c>
      <c r="B56" s="59">
        <f>B36</f>
        <v>416</v>
      </c>
      <c r="C56" s="12">
        <v>346</v>
      </c>
      <c r="D56" s="11">
        <v>124</v>
      </c>
      <c r="E56" s="11">
        <v>208</v>
      </c>
      <c r="F56" s="11">
        <v>3</v>
      </c>
      <c r="G56" s="11">
        <v>17</v>
      </c>
      <c r="H56" s="11">
        <v>38</v>
      </c>
      <c r="I56" s="10">
        <v>42</v>
      </c>
      <c r="J56" s="93">
        <v>73</v>
      </c>
      <c r="K56" s="92">
        <v>45</v>
      </c>
      <c r="L56" s="11">
        <v>49</v>
      </c>
      <c r="M56" s="11">
        <v>24</v>
      </c>
      <c r="N56" s="11">
        <v>28</v>
      </c>
      <c r="O56" s="10">
        <v>0</v>
      </c>
      <c r="P56" s="10">
        <v>8</v>
      </c>
      <c r="Q56" s="10">
        <v>4</v>
      </c>
      <c r="R56" s="9">
        <v>15</v>
      </c>
    </row>
    <row r="57" spans="1:19" x14ac:dyDescent="0.15">
      <c r="A57" s="91"/>
      <c r="B57" s="49">
        <f>B37</f>
        <v>100</v>
      </c>
      <c r="C57" s="48">
        <v>83.2</v>
      </c>
      <c r="D57" s="47">
        <v>29.8</v>
      </c>
      <c r="E57" s="47">
        <v>50</v>
      </c>
      <c r="F57" s="47">
        <v>0.7</v>
      </c>
      <c r="G57" s="47">
        <v>4.0999999999999996</v>
      </c>
      <c r="H57" s="47">
        <v>9.1</v>
      </c>
      <c r="I57" s="46">
        <v>10.1</v>
      </c>
      <c r="J57" s="90">
        <v>17.5</v>
      </c>
      <c r="K57" s="89">
        <v>10.8</v>
      </c>
      <c r="L57" s="47">
        <v>11.8</v>
      </c>
      <c r="M57" s="47">
        <v>5.8</v>
      </c>
      <c r="N57" s="47">
        <v>6.7</v>
      </c>
      <c r="O57" s="46">
        <v>0</v>
      </c>
      <c r="P57" s="46">
        <v>1.9</v>
      </c>
      <c r="Q57" s="46">
        <v>1</v>
      </c>
      <c r="R57" s="45">
        <v>3.6</v>
      </c>
    </row>
    <row r="59" spans="1:19" x14ac:dyDescent="0.15">
      <c r="A59" s="88" t="s">
        <v>29</v>
      </c>
      <c r="B59" s="43" t="str">
        <f>B20</f>
        <v>今後のくらしの中で重視していきたいこと</v>
      </c>
      <c r="C59" s="40"/>
      <c r="D59" s="41"/>
      <c r="E59" s="40"/>
      <c r="F59" s="40"/>
      <c r="G59" s="40"/>
      <c r="H59" s="41" t="s">
        <v>2</v>
      </c>
      <c r="I59" s="40"/>
      <c r="J59" s="40"/>
      <c r="K59" s="40"/>
      <c r="L59" s="40"/>
      <c r="M59" s="40"/>
      <c r="N59" s="40"/>
      <c r="O59" s="40"/>
      <c r="P59" s="40"/>
    </row>
    <row r="60" spans="1:19" ht="33.75" x14ac:dyDescent="0.15">
      <c r="A60" s="37" t="s">
        <v>28</v>
      </c>
      <c r="B60" s="36" t="str">
        <f>B21</f>
        <v>調査数</v>
      </c>
      <c r="C60" s="33" t="str">
        <f>C21</f>
        <v>健康・体力づくり</v>
      </c>
      <c r="D60" s="32" t="str">
        <f>D21</f>
        <v>家計の安定・充実</v>
      </c>
      <c r="E60" s="32" t="str">
        <f>E21</f>
        <v>知識や教養の向上</v>
      </c>
      <c r="F60" s="32" t="str">
        <f>F21</f>
        <v>社会的地位の向上</v>
      </c>
      <c r="G60" s="32" t="str">
        <f>G21</f>
        <v>仕事（家業・学業を含む）</v>
      </c>
      <c r="H60" s="32" t="str">
        <f>H21</f>
        <v>趣味・レジャー</v>
      </c>
      <c r="I60" s="31" t="str">
        <f>I21</f>
        <v>ボランティアや地域活動</v>
      </c>
      <c r="J60" s="119" t="str">
        <f>J21</f>
        <v>家族との団らん</v>
      </c>
      <c r="K60" s="117" t="str">
        <f>K21</f>
        <v>家族の介護</v>
      </c>
      <c r="L60" s="32" t="str">
        <f>L21</f>
        <v>子育て・子どもの教育</v>
      </c>
      <c r="M60" s="32" t="str">
        <f>M21</f>
        <v>衣・食生活の充実</v>
      </c>
      <c r="N60" s="31" t="str">
        <f>N21</f>
        <v>住まいの改善・充実</v>
      </c>
      <c r="O60" s="31" t="str">
        <f>O21</f>
        <v>老後の生活への準備</v>
      </c>
      <c r="P60" s="31" t="str">
        <f>P21</f>
        <v>その他</v>
      </c>
      <c r="Q60" s="31" t="str">
        <f>Q21</f>
        <v>特にない</v>
      </c>
      <c r="R60" s="30" t="str">
        <f>R21</f>
        <v>無回答</v>
      </c>
      <c r="S60" s="142" t="s">
        <v>25</v>
      </c>
    </row>
    <row r="61" spans="1:19" x14ac:dyDescent="0.15">
      <c r="A61" s="94" t="str">
        <f>'[1]問3M（表）'!A61:A62</f>
        <v>全体(n = 1,566 )　　</v>
      </c>
      <c r="B61" s="83">
        <v>1566</v>
      </c>
      <c r="C61" s="87">
        <v>1042</v>
      </c>
      <c r="D61" s="85">
        <v>717</v>
      </c>
      <c r="E61" s="85">
        <v>128</v>
      </c>
      <c r="F61" s="85">
        <v>13</v>
      </c>
      <c r="G61" s="85">
        <v>261</v>
      </c>
      <c r="H61" s="86">
        <v>226</v>
      </c>
      <c r="I61" s="85">
        <v>64</v>
      </c>
      <c r="J61" s="141">
        <v>229</v>
      </c>
      <c r="K61" s="140">
        <v>215</v>
      </c>
      <c r="L61" s="86">
        <v>272</v>
      </c>
      <c r="M61" s="85">
        <v>164</v>
      </c>
      <c r="N61" s="85">
        <v>173</v>
      </c>
      <c r="O61" s="85">
        <v>612</v>
      </c>
      <c r="P61" s="85">
        <v>22</v>
      </c>
      <c r="Q61" s="85">
        <v>13</v>
      </c>
      <c r="R61" s="84">
        <v>39</v>
      </c>
      <c r="S61" s="8">
        <f>SUM($C61:R61)</f>
        <v>4190</v>
      </c>
    </row>
    <row r="62" spans="1:19" x14ac:dyDescent="0.15">
      <c r="A62" s="91"/>
      <c r="B62" s="78">
        <v>100</v>
      </c>
      <c r="C62" s="77">
        <v>66.5</v>
      </c>
      <c r="D62" s="76">
        <v>45.8</v>
      </c>
      <c r="E62" s="76">
        <v>8.1999999999999993</v>
      </c>
      <c r="F62" s="76">
        <v>0.8</v>
      </c>
      <c r="G62" s="76">
        <v>16.7</v>
      </c>
      <c r="H62" s="75">
        <v>14.4</v>
      </c>
      <c r="I62" s="76">
        <v>4.0999999999999996</v>
      </c>
      <c r="J62" s="137">
        <v>14.6</v>
      </c>
      <c r="K62" s="136">
        <v>13.7</v>
      </c>
      <c r="L62" s="75">
        <v>17.399999999999999</v>
      </c>
      <c r="M62" s="76">
        <v>10.5</v>
      </c>
      <c r="N62" s="76">
        <v>11</v>
      </c>
      <c r="O62" s="76">
        <v>39.1</v>
      </c>
      <c r="P62" s="76">
        <v>1.4</v>
      </c>
      <c r="Q62" s="76">
        <v>0.8</v>
      </c>
      <c r="R62" s="74">
        <v>2.5</v>
      </c>
      <c r="S62" s="8"/>
    </row>
    <row r="63" spans="1:19" ht="13.5" customHeight="1" x14ac:dyDescent="0.15">
      <c r="A63" s="94" t="str">
        <f>'[1]問3M（表）'!A63:A64</f>
        <v>岐阜圏域(n = 622 )　　</v>
      </c>
      <c r="B63" s="83">
        <v>622</v>
      </c>
      <c r="C63" s="82">
        <v>416</v>
      </c>
      <c r="D63" s="81">
        <v>276</v>
      </c>
      <c r="E63" s="81">
        <v>62</v>
      </c>
      <c r="F63" s="81">
        <v>7</v>
      </c>
      <c r="G63" s="81">
        <v>118</v>
      </c>
      <c r="H63" s="81">
        <v>95</v>
      </c>
      <c r="I63" s="80">
        <v>29</v>
      </c>
      <c r="J63" s="139">
        <v>100</v>
      </c>
      <c r="K63" s="138">
        <v>86</v>
      </c>
      <c r="L63" s="81">
        <v>102</v>
      </c>
      <c r="M63" s="81">
        <v>62</v>
      </c>
      <c r="N63" s="81">
        <v>64</v>
      </c>
      <c r="O63" s="80">
        <v>231</v>
      </c>
      <c r="P63" s="80">
        <v>5</v>
      </c>
      <c r="Q63" s="80">
        <v>3</v>
      </c>
      <c r="R63" s="79">
        <v>16</v>
      </c>
      <c r="S63" s="8">
        <f>SUM($C63:R63)</f>
        <v>1672</v>
      </c>
    </row>
    <row r="64" spans="1:19" x14ac:dyDescent="0.15">
      <c r="A64" s="91"/>
      <c r="B64" s="78">
        <v>100</v>
      </c>
      <c r="C64" s="77">
        <v>66.900000000000006</v>
      </c>
      <c r="D64" s="76">
        <v>44.4</v>
      </c>
      <c r="E64" s="76">
        <v>10</v>
      </c>
      <c r="F64" s="76">
        <v>1.1000000000000001</v>
      </c>
      <c r="G64" s="76">
        <v>19</v>
      </c>
      <c r="H64" s="76">
        <v>15.3</v>
      </c>
      <c r="I64" s="75">
        <v>4.7</v>
      </c>
      <c r="J64" s="137">
        <v>16.100000000000001</v>
      </c>
      <c r="K64" s="136">
        <v>13.8</v>
      </c>
      <c r="L64" s="76">
        <v>16.399999999999999</v>
      </c>
      <c r="M64" s="76">
        <v>10</v>
      </c>
      <c r="N64" s="76">
        <v>10.3</v>
      </c>
      <c r="O64" s="75">
        <v>37.1</v>
      </c>
      <c r="P64" s="75">
        <v>0.8</v>
      </c>
      <c r="Q64" s="75">
        <v>0.5</v>
      </c>
      <c r="R64" s="74">
        <v>2.6</v>
      </c>
      <c r="S64" s="8"/>
    </row>
    <row r="65" spans="1:35" ht="13.5" customHeight="1" x14ac:dyDescent="0.15">
      <c r="A65" s="94" t="str">
        <f>'[1]問3M（表）'!A65:A66</f>
        <v>西濃圏域(n = 279 )　　</v>
      </c>
      <c r="B65" s="83">
        <v>279</v>
      </c>
      <c r="C65" s="82">
        <v>183</v>
      </c>
      <c r="D65" s="81">
        <v>154</v>
      </c>
      <c r="E65" s="81">
        <v>18</v>
      </c>
      <c r="F65" s="81">
        <v>2</v>
      </c>
      <c r="G65" s="81">
        <v>34</v>
      </c>
      <c r="H65" s="81">
        <v>39</v>
      </c>
      <c r="I65" s="80">
        <v>11</v>
      </c>
      <c r="J65" s="139">
        <v>43</v>
      </c>
      <c r="K65" s="138">
        <v>33</v>
      </c>
      <c r="L65" s="81">
        <v>54</v>
      </c>
      <c r="M65" s="81">
        <v>30</v>
      </c>
      <c r="N65" s="81">
        <v>31</v>
      </c>
      <c r="O65" s="80">
        <v>118</v>
      </c>
      <c r="P65" s="80">
        <v>2</v>
      </c>
      <c r="Q65" s="80">
        <v>0</v>
      </c>
      <c r="R65" s="79">
        <v>5</v>
      </c>
      <c r="S65" s="8">
        <f>SUM($C65:R65)</f>
        <v>757</v>
      </c>
    </row>
    <row r="66" spans="1:35" x14ac:dyDescent="0.15">
      <c r="A66" s="91"/>
      <c r="B66" s="78">
        <v>100</v>
      </c>
      <c r="C66" s="77">
        <v>65.599999999999994</v>
      </c>
      <c r="D66" s="76">
        <v>55.2</v>
      </c>
      <c r="E66" s="76">
        <v>6.5</v>
      </c>
      <c r="F66" s="76">
        <v>0.7</v>
      </c>
      <c r="G66" s="76">
        <v>12.2</v>
      </c>
      <c r="H66" s="76">
        <v>14</v>
      </c>
      <c r="I66" s="75">
        <v>3.9</v>
      </c>
      <c r="J66" s="137">
        <v>15.4</v>
      </c>
      <c r="K66" s="136">
        <v>11.8</v>
      </c>
      <c r="L66" s="76">
        <v>19.399999999999999</v>
      </c>
      <c r="M66" s="76">
        <v>10.8</v>
      </c>
      <c r="N66" s="76">
        <v>11.1</v>
      </c>
      <c r="O66" s="75">
        <v>42.3</v>
      </c>
      <c r="P66" s="75">
        <v>0.7</v>
      </c>
      <c r="Q66" s="75">
        <v>0</v>
      </c>
      <c r="R66" s="74">
        <v>1.8</v>
      </c>
      <c r="S66" s="8"/>
    </row>
    <row r="67" spans="1:35" ht="13.5" customHeight="1" x14ac:dyDescent="0.15">
      <c r="A67" s="94" t="str">
        <f>'[1]問3M（表）'!A67:A68</f>
        <v>中濃圏域(n = 274 )　　</v>
      </c>
      <c r="B67" s="83">
        <v>274</v>
      </c>
      <c r="C67" s="82">
        <v>176</v>
      </c>
      <c r="D67" s="81">
        <v>139</v>
      </c>
      <c r="E67" s="81">
        <v>19</v>
      </c>
      <c r="F67" s="81">
        <v>2</v>
      </c>
      <c r="G67" s="81">
        <v>49</v>
      </c>
      <c r="H67" s="81">
        <v>33</v>
      </c>
      <c r="I67" s="80">
        <v>9</v>
      </c>
      <c r="J67" s="139">
        <v>34</v>
      </c>
      <c r="K67" s="138">
        <v>32</v>
      </c>
      <c r="L67" s="81">
        <v>59</v>
      </c>
      <c r="M67" s="81">
        <v>30</v>
      </c>
      <c r="N67" s="81">
        <v>31</v>
      </c>
      <c r="O67" s="80">
        <v>97</v>
      </c>
      <c r="P67" s="80">
        <v>5</v>
      </c>
      <c r="Q67" s="80">
        <v>5</v>
      </c>
      <c r="R67" s="79">
        <v>5</v>
      </c>
      <c r="S67" s="8">
        <f>SUM($C67:R67)</f>
        <v>725</v>
      </c>
    </row>
    <row r="68" spans="1:35" x14ac:dyDescent="0.15">
      <c r="A68" s="91"/>
      <c r="B68" s="78">
        <v>100</v>
      </c>
      <c r="C68" s="77">
        <v>64.2</v>
      </c>
      <c r="D68" s="76">
        <v>50.7</v>
      </c>
      <c r="E68" s="76">
        <v>6.9</v>
      </c>
      <c r="F68" s="76">
        <v>0.7</v>
      </c>
      <c r="G68" s="76">
        <v>17.899999999999999</v>
      </c>
      <c r="H68" s="76">
        <v>12</v>
      </c>
      <c r="I68" s="75">
        <v>3.3</v>
      </c>
      <c r="J68" s="137">
        <v>12.4</v>
      </c>
      <c r="K68" s="136">
        <v>11.7</v>
      </c>
      <c r="L68" s="76">
        <v>21.5</v>
      </c>
      <c r="M68" s="76">
        <v>10.9</v>
      </c>
      <c r="N68" s="76">
        <v>11.3</v>
      </c>
      <c r="O68" s="75">
        <v>35.4</v>
      </c>
      <c r="P68" s="75">
        <v>1.8</v>
      </c>
      <c r="Q68" s="75">
        <v>1.8</v>
      </c>
      <c r="R68" s="74">
        <v>1.8</v>
      </c>
      <c r="S68" s="1"/>
    </row>
    <row r="69" spans="1:35" ht="13.5" customHeight="1" x14ac:dyDescent="0.15">
      <c r="A69" s="94" t="str">
        <f>'[1]問3M（表）'!A69:A70</f>
        <v>東濃圏域(n = 257 )　　</v>
      </c>
      <c r="B69" s="83">
        <v>257</v>
      </c>
      <c r="C69" s="82">
        <v>174</v>
      </c>
      <c r="D69" s="81">
        <v>96</v>
      </c>
      <c r="E69" s="81">
        <v>21</v>
      </c>
      <c r="F69" s="81">
        <v>2</v>
      </c>
      <c r="G69" s="81">
        <v>38</v>
      </c>
      <c r="H69" s="81">
        <v>46</v>
      </c>
      <c r="I69" s="80">
        <v>11</v>
      </c>
      <c r="J69" s="139">
        <v>35</v>
      </c>
      <c r="K69" s="138">
        <v>43</v>
      </c>
      <c r="L69" s="81">
        <v>38</v>
      </c>
      <c r="M69" s="81">
        <v>32</v>
      </c>
      <c r="N69" s="81">
        <v>27</v>
      </c>
      <c r="O69" s="80">
        <v>106</v>
      </c>
      <c r="P69" s="80">
        <v>5</v>
      </c>
      <c r="Q69" s="80">
        <v>3</v>
      </c>
      <c r="R69" s="79">
        <v>9</v>
      </c>
      <c r="S69" s="8">
        <f>SUM($C69:R69)</f>
        <v>686</v>
      </c>
    </row>
    <row r="70" spans="1:35" x14ac:dyDescent="0.15">
      <c r="A70" s="91"/>
      <c r="B70" s="78">
        <v>100</v>
      </c>
      <c r="C70" s="77">
        <v>67.7</v>
      </c>
      <c r="D70" s="76">
        <v>37.4</v>
      </c>
      <c r="E70" s="76">
        <v>8.1999999999999993</v>
      </c>
      <c r="F70" s="76">
        <v>0.8</v>
      </c>
      <c r="G70" s="76">
        <v>14.8</v>
      </c>
      <c r="H70" s="76">
        <v>17.899999999999999</v>
      </c>
      <c r="I70" s="75">
        <v>4.3</v>
      </c>
      <c r="J70" s="137">
        <v>13.6</v>
      </c>
      <c r="K70" s="136">
        <v>16.7</v>
      </c>
      <c r="L70" s="76">
        <v>14.8</v>
      </c>
      <c r="M70" s="76">
        <v>12.5</v>
      </c>
      <c r="N70" s="76">
        <v>10.5</v>
      </c>
      <c r="O70" s="75">
        <v>41.2</v>
      </c>
      <c r="P70" s="75">
        <v>1.9</v>
      </c>
      <c r="Q70" s="75">
        <v>1.2</v>
      </c>
      <c r="R70" s="74">
        <v>3.5</v>
      </c>
      <c r="S70" s="1"/>
    </row>
    <row r="71" spans="1:35" ht="13.5" customHeight="1" x14ac:dyDescent="0.15">
      <c r="A71" s="94" t="str">
        <f>'[1]問3M（表）'!A71:A72</f>
        <v>飛騨圏域(n = 112 )　　</v>
      </c>
      <c r="B71" s="83">
        <v>112</v>
      </c>
      <c r="C71" s="82">
        <v>78</v>
      </c>
      <c r="D71" s="81">
        <v>44</v>
      </c>
      <c r="E71" s="81">
        <v>8</v>
      </c>
      <c r="F71" s="81">
        <v>0</v>
      </c>
      <c r="G71" s="81">
        <v>21</v>
      </c>
      <c r="H71" s="81">
        <v>11</v>
      </c>
      <c r="I71" s="80">
        <v>3</v>
      </c>
      <c r="J71" s="139">
        <v>14</v>
      </c>
      <c r="K71" s="138">
        <v>19</v>
      </c>
      <c r="L71" s="81">
        <v>18</v>
      </c>
      <c r="M71" s="81">
        <v>7</v>
      </c>
      <c r="N71" s="81">
        <v>18</v>
      </c>
      <c r="O71" s="80">
        <v>44</v>
      </c>
      <c r="P71" s="80">
        <v>4</v>
      </c>
      <c r="Q71" s="80">
        <v>2</v>
      </c>
      <c r="R71" s="79">
        <v>3</v>
      </c>
      <c r="S71" s="8">
        <f>SUM($C71:R71)</f>
        <v>294</v>
      </c>
    </row>
    <row r="72" spans="1:35" x14ac:dyDescent="0.15">
      <c r="A72" s="91"/>
      <c r="B72" s="78">
        <v>100</v>
      </c>
      <c r="C72" s="77">
        <v>69.599999999999994</v>
      </c>
      <c r="D72" s="76">
        <v>39.299999999999997</v>
      </c>
      <c r="E72" s="76">
        <v>7.1</v>
      </c>
      <c r="F72" s="76">
        <v>0</v>
      </c>
      <c r="G72" s="76">
        <v>18.8</v>
      </c>
      <c r="H72" s="76">
        <v>9.8000000000000007</v>
      </c>
      <c r="I72" s="75">
        <v>2.7</v>
      </c>
      <c r="J72" s="137">
        <v>12.5</v>
      </c>
      <c r="K72" s="136">
        <v>17</v>
      </c>
      <c r="L72" s="76">
        <v>16.100000000000001</v>
      </c>
      <c r="M72" s="76">
        <v>6.3</v>
      </c>
      <c r="N72" s="76">
        <v>16.100000000000001</v>
      </c>
      <c r="O72" s="75">
        <v>39.299999999999997</v>
      </c>
      <c r="P72" s="75">
        <v>3.6</v>
      </c>
      <c r="Q72" s="75">
        <v>1.8</v>
      </c>
      <c r="R72" s="74">
        <v>2.7</v>
      </c>
      <c r="S72" s="1"/>
    </row>
    <row r="73" spans="1:35" s="69" customFormat="1" x14ac:dyDescent="0.15">
      <c r="A73" s="73"/>
      <c r="B73" s="72"/>
      <c r="C73" s="71">
        <v>1</v>
      </c>
      <c r="D73" s="71">
        <v>2</v>
      </c>
      <c r="E73" s="71">
        <v>11</v>
      </c>
      <c r="F73" s="71">
        <v>13</v>
      </c>
      <c r="G73" s="71">
        <v>7</v>
      </c>
      <c r="H73" s="71">
        <v>6</v>
      </c>
      <c r="I73" s="71">
        <v>12</v>
      </c>
      <c r="J73" s="71">
        <v>5</v>
      </c>
      <c r="K73" s="71">
        <v>8</v>
      </c>
      <c r="L73" s="71">
        <v>4</v>
      </c>
      <c r="M73" s="71">
        <v>10</v>
      </c>
      <c r="N73" s="71">
        <v>9</v>
      </c>
      <c r="O73" s="71">
        <v>3</v>
      </c>
      <c r="P73" s="71">
        <v>14</v>
      </c>
      <c r="Q73" s="71">
        <v>15</v>
      </c>
      <c r="R73" s="71">
        <v>16</v>
      </c>
      <c r="S73" s="70"/>
    </row>
    <row r="74" spans="1:35" x14ac:dyDescent="0.15">
      <c r="A74" s="68" t="s">
        <v>22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S74" s="8"/>
    </row>
    <row r="75" spans="1:35" ht="12.75" customHeight="1" x14ac:dyDescent="0.15">
      <c r="A75" s="66" t="s">
        <v>21</v>
      </c>
      <c r="B75" s="65"/>
      <c r="C75" s="38">
        <f>_xlfn.RANK.EQ(C78,$C$78:$O$78)</f>
        <v>1</v>
      </c>
      <c r="D75" s="38">
        <f>_xlfn.RANK.EQ(D78,$C$78:$O$78)</f>
        <v>2</v>
      </c>
      <c r="E75" s="38">
        <f>_xlfn.RANK.EQ(E78,$C$78:$O$78)</f>
        <v>3</v>
      </c>
      <c r="F75" s="38">
        <f>_xlfn.RANK.EQ(F78,$C$78:$O$78)</f>
        <v>4</v>
      </c>
      <c r="G75" s="38">
        <f>_xlfn.RANK.EQ(G78,$C$78:$O$78)</f>
        <v>5</v>
      </c>
      <c r="H75" s="38">
        <f>_xlfn.RANK.EQ(H78,$C$78:$O$78)</f>
        <v>6</v>
      </c>
      <c r="I75" s="38">
        <f>_xlfn.RANK.EQ(I78,$C$78:$O$78)</f>
        <v>7</v>
      </c>
      <c r="J75" s="38">
        <f>_xlfn.RANK.EQ(J78,$C$78:$O$78)</f>
        <v>8</v>
      </c>
      <c r="K75" s="38">
        <f>_xlfn.RANK.EQ(K78,$C$78:$O$78)</f>
        <v>9</v>
      </c>
      <c r="L75" s="38">
        <f>_xlfn.RANK.EQ(L78,$C$78:$O$78)</f>
        <v>10</v>
      </c>
      <c r="M75" s="38">
        <f>_xlfn.RANK.EQ(M78,$C$78:$O$78)</f>
        <v>11</v>
      </c>
      <c r="N75" s="38">
        <f>_xlfn.RANK.EQ(N78,$C$78:$O$78)</f>
        <v>12</v>
      </c>
      <c r="O75" s="38">
        <f>_xlfn.RANK.EQ(O78,$C$78:$O$78)</f>
        <v>13</v>
      </c>
      <c r="P75" s="38">
        <v>14</v>
      </c>
      <c r="Q75" s="38">
        <v>15</v>
      </c>
      <c r="R75" s="38">
        <v>16</v>
      </c>
      <c r="T75" s="39"/>
      <c r="U75" s="38">
        <v>1</v>
      </c>
      <c r="V75" s="38">
        <v>2</v>
      </c>
      <c r="W75" s="38">
        <v>3</v>
      </c>
      <c r="X75" s="38">
        <v>4</v>
      </c>
      <c r="Y75" s="38">
        <v>5</v>
      </c>
      <c r="Z75" s="38">
        <v>6</v>
      </c>
      <c r="AA75" s="38">
        <v>7</v>
      </c>
      <c r="AB75" s="38">
        <v>8</v>
      </c>
      <c r="AC75" s="38">
        <v>9</v>
      </c>
      <c r="AD75" s="38">
        <v>10</v>
      </c>
      <c r="AE75" s="38">
        <v>11</v>
      </c>
      <c r="AF75" s="38">
        <v>12</v>
      </c>
      <c r="AG75" s="38">
        <v>13</v>
      </c>
      <c r="AH75" s="38">
        <v>14</v>
      </c>
      <c r="AI75" s="38">
        <v>15</v>
      </c>
    </row>
    <row r="76" spans="1:35" ht="33.75" customHeight="1" x14ac:dyDescent="0.15">
      <c r="A76" s="34" t="str">
        <f>A60</f>
        <v>【居住圏域別】</v>
      </c>
      <c r="B76" s="36" t="str">
        <f>B41</f>
        <v>調査数</v>
      </c>
      <c r="C76" s="33" t="s">
        <v>19</v>
      </c>
      <c r="D76" s="32" t="s">
        <v>18</v>
      </c>
      <c r="E76" s="32" t="s">
        <v>17</v>
      </c>
      <c r="F76" s="32" t="s">
        <v>16</v>
      </c>
      <c r="G76" s="32" t="s">
        <v>15</v>
      </c>
      <c r="H76" s="32" t="s">
        <v>14</v>
      </c>
      <c r="I76" s="31" t="s">
        <v>13</v>
      </c>
      <c r="J76" s="119" t="s">
        <v>12</v>
      </c>
      <c r="K76" s="117" t="s">
        <v>11</v>
      </c>
      <c r="L76" s="32" t="s">
        <v>10</v>
      </c>
      <c r="M76" s="32" t="s">
        <v>9</v>
      </c>
      <c r="N76" s="31" t="s">
        <v>8</v>
      </c>
      <c r="O76" s="31" t="s">
        <v>7</v>
      </c>
      <c r="P76" s="31" t="s">
        <v>6</v>
      </c>
      <c r="Q76" s="31" t="s">
        <v>5</v>
      </c>
      <c r="R76" s="30" t="s">
        <v>4</v>
      </c>
      <c r="S76" s="35" t="s">
        <v>1</v>
      </c>
      <c r="T76" s="34" t="str">
        <f>A76</f>
        <v>【居住圏域別】</v>
      </c>
      <c r="U76" s="33" t="str">
        <f>C76</f>
        <v>健康・体力づくり</v>
      </c>
      <c r="V76" s="32" t="str">
        <f>D76</f>
        <v>家計の安定・充実</v>
      </c>
      <c r="W76" s="32" t="str">
        <f>E76</f>
        <v>老後の生活への準備</v>
      </c>
      <c r="X76" s="32" t="str">
        <f>F76</f>
        <v>子育て・子どもの教育</v>
      </c>
      <c r="Y76" s="32" t="str">
        <f>G76</f>
        <v>仕事（家業・学業を含む）</v>
      </c>
      <c r="Z76" s="32" t="str">
        <f>H76</f>
        <v>家族との団らん</v>
      </c>
      <c r="AA76" s="32" t="str">
        <f>I76</f>
        <v>趣味・レジャー</v>
      </c>
      <c r="AB76" s="31" t="str">
        <f>J76</f>
        <v>家族の介護</v>
      </c>
      <c r="AC76" s="118" t="str">
        <f>K76</f>
        <v>住まいの改善・充実</v>
      </c>
      <c r="AD76" s="32" t="str">
        <f>L76</f>
        <v>衣・食生活の充実</v>
      </c>
      <c r="AE76" s="32" t="str">
        <f>M76</f>
        <v>知識や教養の向上</v>
      </c>
      <c r="AF76" s="31" t="str">
        <f>N76</f>
        <v>ボランティアや地域活動</v>
      </c>
      <c r="AG76" s="31" t="str">
        <f>O76</f>
        <v>社会的地位の向上</v>
      </c>
      <c r="AH76" s="31" t="str">
        <f>P76</f>
        <v>その他</v>
      </c>
      <c r="AI76" s="30" t="str">
        <f>Q76</f>
        <v>特にない</v>
      </c>
    </row>
    <row r="77" spans="1:35" ht="12.75" customHeight="1" x14ac:dyDescent="0.15">
      <c r="A77" s="94" t="str">
        <f>A61</f>
        <v>全体(n = 1,566 )　　</v>
      </c>
      <c r="B77" s="59">
        <f>B61</f>
        <v>1566</v>
      </c>
      <c r="C77" s="58">
        <v>1042</v>
      </c>
      <c r="D77" s="57">
        <v>717</v>
      </c>
      <c r="E77" s="57">
        <v>612</v>
      </c>
      <c r="F77" s="57">
        <v>272</v>
      </c>
      <c r="G77" s="57">
        <v>261</v>
      </c>
      <c r="H77" s="57">
        <v>229</v>
      </c>
      <c r="I77" s="56">
        <v>226</v>
      </c>
      <c r="J77" s="128">
        <v>215</v>
      </c>
      <c r="K77" s="127">
        <v>173</v>
      </c>
      <c r="L77" s="57">
        <v>164</v>
      </c>
      <c r="M77" s="57">
        <v>128</v>
      </c>
      <c r="N77" s="56">
        <v>64</v>
      </c>
      <c r="O77" s="56">
        <v>13</v>
      </c>
      <c r="P77" s="56">
        <v>22</v>
      </c>
      <c r="Q77" s="56">
        <v>13</v>
      </c>
      <c r="R77" s="55">
        <v>39</v>
      </c>
      <c r="T77" s="24" t="str">
        <f>A79</f>
        <v>岐阜圏域(n = 622 )　　</v>
      </c>
      <c r="U77" s="23">
        <f>C80</f>
        <v>66.900000000000006</v>
      </c>
      <c r="V77" s="22">
        <f>D80</f>
        <v>44.4</v>
      </c>
      <c r="W77" s="22">
        <f>E80</f>
        <v>37.1</v>
      </c>
      <c r="X77" s="22">
        <f>F80</f>
        <v>16.399999999999999</v>
      </c>
      <c r="Y77" s="22">
        <f>G80</f>
        <v>19</v>
      </c>
      <c r="Z77" s="22">
        <f>H80</f>
        <v>16.100000000000001</v>
      </c>
      <c r="AA77" s="22">
        <f>I80</f>
        <v>15.3</v>
      </c>
      <c r="AB77" s="21">
        <f>J80</f>
        <v>13.8</v>
      </c>
      <c r="AC77" s="116">
        <f>K80</f>
        <v>10.3</v>
      </c>
      <c r="AD77" s="22">
        <f>L80</f>
        <v>10</v>
      </c>
      <c r="AE77" s="22">
        <f>M80</f>
        <v>10</v>
      </c>
      <c r="AF77" s="21">
        <f>N80</f>
        <v>4.7</v>
      </c>
      <c r="AG77" s="21">
        <f>O80</f>
        <v>1.1000000000000001</v>
      </c>
      <c r="AH77" s="21">
        <f>P80</f>
        <v>0.8</v>
      </c>
      <c r="AI77" s="20">
        <f>Q80</f>
        <v>0.5</v>
      </c>
    </row>
    <row r="78" spans="1:35" ht="12.75" customHeight="1" x14ac:dyDescent="0.15">
      <c r="A78" s="91"/>
      <c r="B78" s="49">
        <f>B62</f>
        <v>100</v>
      </c>
      <c r="C78" s="48">
        <v>66.5</v>
      </c>
      <c r="D78" s="47">
        <v>45.8</v>
      </c>
      <c r="E78" s="47">
        <v>39.1</v>
      </c>
      <c r="F78" s="47">
        <v>17.399999999999999</v>
      </c>
      <c r="G78" s="47">
        <v>16.7</v>
      </c>
      <c r="H78" s="47">
        <v>14.6</v>
      </c>
      <c r="I78" s="46">
        <v>14.4</v>
      </c>
      <c r="J78" s="90">
        <v>13.7</v>
      </c>
      <c r="K78" s="89">
        <v>11</v>
      </c>
      <c r="L78" s="47">
        <v>10.5</v>
      </c>
      <c r="M78" s="47">
        <v>8.1999999999999993</v>
      </c>
      <c r="N78" s="46">
        <v>4.0999999999999996</v>
      </c>
      <c r="O78" s="46">
        <v>0.8</v>
      </c>
      <c r="P78" s="46">
        <v>1.4</v>
      </c>
      <c r="Q78" s="46">
        <v>0.8</v>
      </c>
      <c r="R78" s="45">
        <v>2.5</v>
      </c>
      <c r="T78" s="107" t="str">
        <f>A81</f>
        <v>西濃圏域(n = 279 )　　</v>
      </c>
      <c r="U78" s="106">
        <f>C82</f>
        <v>65.599999999999994</v>
      </c>
      <c r="V78" s="103">
        <f>D82</f>
        <v>55.2</v>
      </c>
      <c r="W78" s="103">
        <f>E82</f>
        <v>42.3</v>
      </c>
      <c r="X78" s="103">
        <f>F82</f>
        <v>19.399999999999999</v>
      </c>
      <c r="Y78" s="103">
        <f>G82</f>
        <v>12.2</v>
      </c>
      <c r="Z78" s="103">
        <f>H82</f>
        <v>15.4</v>
      </c>
      <c r="AA78" s="103">
        <f>I82</f>
        <v>14</v>
      </c>
      <c r="AB78" s="102">
        <f>J82</f>
        <v>11.8</v>
      </c>
      <c r="AC78" s="105">
        <f>K82</f>
        <v>11.1</v>
      </c>
      <c r="AD78" s="103">
        <f>L82</f>
        <v>10.8</v>
      </c>
      <c r="AE78" s="103">
        <f>M82</f>
        <v>6.5</v>
      </c>
      <c r="AF78" s="102">
        <f>N82</f>
        <v>3.9</v>
      </c>
      <c r="AG78" s="102">
        <f>O82</f>
        <v>0.7</v>
      </c>
      <c r="AH78" s="102">
        <f>P82</f>
        <v>0.7</v>
      </c>
      <c r="AI78" s="101">
        <f>Q82</f>
        <v>0</v>
      </c>
    </row>
    <row r="79" spans="1:35" ht="12.75" customHeight="1" x14ac:dyDescent="0.15">
      <c r="A79" s="94" t="str">
        <f>A63</f>
        <v>岐阜圏域(n = 622 )　　</v>
      </c>
      <c r="B79" s="59">
        <f>B63</f>
        <v>622</v>
      </c>
      <c r="C79" s="12">
        <v>416</v>
      </c>
      <c r="D79" s="11">
        <v>276</v>
      </c>
      <c r="E79" s="11">
        <v>231</v>
      </c>
      <c r="F79" s="11">
        <v>102</v>
      </c>
      <c r="G79" s="11">
        <v>118</v>
      </c>
      <c r="H79" s="11">
        <v>100</v>
      </c>
      <c r="I79" s="10">
        <v>95</v>
      </c>
      <c r="J79" s="93">
        <v>86</v>
      </c>
      <c r="K79" s="92">
        <v>64</v>
      </c>
      <c r="L79" s="11">
        <v>62</v>
      </c>
      <c r="M79" s="11">
        <v>62</v>
      </c>
      <c r="N79" s="11">
        <v>29</v>
      </c>
      <c r="O79" s="10">
        <v>7</v>
      </c>
      <c r="P79" s="10">
        <v>5</v>
      </c>
      <c r="Q79" s="10">
        <v>3</v>
      </c>
      <c r="R79" s="9">
        <v>16</v>
      </c>
      <c r="T79" s="107" t="str">
        <f>A83</f>
        <v>中濃圏域(n = 274 )　　</v>
      </c>
      <c r="U79" s="106">
        <f>C84</f>
        <v>64.2</v>
      </c>
      <c r="V79" s="103">
        <f>D84</f>
        <v>50.7</v>
      </c>
      <c r="W79" s="103">
        <f>E84</f>
        <v>35.4</v>
      </c>
      <c r="X79" s="103">
        <f>F84</f>
        <v>21.5</v>
      </c>
      <c r="Y79" s="103">
        <f>G84</f>
        <v>17.899999999999999</v>
      </c>
      <c r="Z79" s="103">
        <f>H84</f>
        <v>12.4</v>
      </c>
      <c r="AA79" s="103">
        <f>I84</f>
        <v>12</v>
      </c>
      <c r="AB79" s="102">
        <f>J84</f>
        <v>11.7</v>
      </c>
      <c r="AC79" s="105">
        <f>K84</f>
        <v>11.3</v>
      </c>
      <c r="AD79" s="103">
        <f>L84</f>
        <v>10.9</v>
      </c>
      <c r="AE79" s="103">
        <f>M84</f>
        <v>6.9</v>
      </c>
      <c r="AF79" s="102">
        <f>N84</f>
        <v>3.3</v>
      </c>
      <c r="AG79" s="102">
        <f>O84</f>
        <v>0.7</v>
      </c>
      <c r="AH79" s="102">
        <f>P84</f>
        <v>1.8</v>
      </c>
      <c r="AI79" s="101">
        <f>Q84</f>
        <v>1.8</v>
      </c>
    </row>
    <row r="80" spans="1:35" ht="12.75" customHeight="1" x14ac:dyDescent="0.15">
      <c r="A80" s="91"/>
      <c r="B80" s="49">
        <f>B64</f>
        <v>100</v>
      </c>
      <c r="C80" s="48">
        <v>66.900000000000006</v>
      </c>
      <c r="D80" s="47">
        <v>44.4</v>
      </c>
      <c r="E80" s="47">
        <v>37.1</v>
      </c>
      <c r="F80" s="47">
        <v>16.399999999999999</v>
      </c>
      <c r="G80" s="47">
        <v>19</v>
      </c>
      <c r="H80" s="47">
        <v>16.100000000000001</v>
      </c>
      <c r="I80" s="46">
        <v>15.3</v>
      </c>
      <c r="J80" s="90">
        <v>13.8</v>
      </c>
      <c r="K80" s="89">
        <v>10.3</v>
      </c>
      <c r="L80" s="47">
        <v>10</v>
      </c>
      <c r="M80" s="47">
        <v>10</v>
      </c>
      <c r="N80" s="47">
        <v>4.7</v>
      </c>
      <c r="O80" s="46">
        <v>1.1000000000000001</v>
      </c>
      <c r="P80" s="46">
        <v>0.8</v>
      </c>
      <c r="Q80" s="46">
        <v>0.5</v>
      </c>
      <c r="R80" s="45">
        <v>2.6</v>
      </c>
      <c r="T80" s="107" t="str">
        <f>A85</f>
        <v>東濃圏域(n = 257 )　　</v>
      </c>
      <c r="U80" s="106">
        <f>C86</f>
        <v>67.7</v>
      </c>
      <c r="V80" s="103">
        <f>D86</f>
        <v>37.4</v>
      </c>
      <c r="W80" s="103">
        <f>E86</f>
        <v>41.2</v>
      </c>
      <c r="X80" s="103">
        <f>F86</f>
        <v>14.8</v>
      </c>
      <c r="Y80" s="103">
        <f>G86</f>
        <v>14.8</v>
      </c>
      <c r="Z80" s="103">
        <f>H86</f>
        <v>13.6</v>
      </c>
      <c r="AA80" s="103">
        <f>I86</f>
        <v>17.899999999999999</v>
      </c>
      <c r="AB80" s="102">
        <f>J86</f>
        <v>16.7</v>
      </c>
      <c r="AC80" s="105">
        <f>K86</f>
        <v>10.5</v>
      </c>
      <c r="AD80" s="103">
        <f>L86</f>
        <v>12.5</v>
      </c>
      <c r="AE80" s="103">
        <f>M86</f>
        <v>8.1999999999999993</v>
      </c>
      <c r="AF80" s="102">
        <f>N86</f>
        <v>4.3</v>
      </c>
      <c r="AG80" s="102">
        <f>O86</f>
        <v>0.8</v>
      </c>
      <c r="AH80" s="102">
        <f>P86</f>
        <v>1.9</v>
      </c>
      <c r="AI80" s="101">
        <f>Q86</f>
        <v>1.2</v>
      </c>
    </row>
    <row r="81" spans="1:35" ht="13.5" customHeight="1" x14ac:dyDescent="0.15">
      <c r="A81" s="94" t="str">
        <f>A65</f>
        <v>西濃圏域(n = 279 )　　</v>
      </c>
      <c r="B81" s="59">
        <f>B65</f>
        <v>279</v>
      </c>
      <c r="C81" s="12">
        <v>183</v>
      </c>
      <c r="D81" s="11">
        <v>154</v>
      </c>
      <c r="E81" s="11">
        <v>118</v>
      </c>
      <c r="F81" s="11">
        <v>54</v>
      </c>
      <c r="G81" s="11">
        <v>34</v>
      </c>
      <c r="H81" s="11">
        <v>43</v>
      </c>
      <c r="I81" s="10">
        <v>39</v>
      </c>
      <c r="J81" s="93">
        <v>33</v>
      </c>
      <c r="K81" s="92">
        <v>31</v>
      </c>
      <c r="L81" s="11">
        <v>30</v>
      </c>
      <c r="M81" s="11">
        <v>18</v>
      </c>
      <c r="N81" s="11">
        <v>11</v>
      </c>
      <c r="O81" s="10">
        <v>2</v>
      </c>
      <c r="P81" s="10">
        <v>2</v>
      </c>
      <c r="Q81" s="10">
        <v>0</v>
      </c>
      <c r="R81" s="9">
        <v>5</v>
      </c>
      <c r="T81" s="19" t="str">
        <f>A87</f>
        <v>飛騨圏域(n = 112 )　　</v>
      </c>
      <c r="U81" s="18">
        <f>C88</f>
        <v>69.599999999999994</v>
      </c>
      <c r="V81" s="17">
        <f>D88</f>
        <v>39.299999999999997</v>
      </c>
      <c r="W81" s="17">
        <f>E88</f>
        <v>39.299999999999997</v>
      </c>
      <c r="X81" s="17">
        <f>F88</f>
        <v>16.100000000000001</v>
      </c>
      <c r="Y81" s="17">
        <f>G88</f>
        <v>18.8</v>
      </c>
      <c r="Z81" s="17">
        <f>H88</f>
        <v>12.5</v>
      </c>
      <c r="AA81" s="17">
        <f>I88</f>
        <v>9.8000000000000007</v>
      </c>
      <c r="AB81" s="16">
        <f>J88</f>
        <v>17</v>
      </c>
      <c r="AC81" s="99">
        <f>K88</f>
        <v>16.100000000000001</v>
      </c>
      <c r="AD81" s="17">
        <f>L88</f>
        <v>6.3</v>
      </c>
      <c r="AE81" s="17">
        <f>M88</f>
        <v>7.1</v>
      </c>
      <c r="AF81" s="16">
        <f>N88</f>
        <v>2.7</v>
      </c>
      <c r="AG81" s="16">
        <f>O88</f>
        <v>0</v>
      </c>
      <c r="AH81" s="16">
        <f>P88</f>
        <v>3.6</v>
      </c>
      <c r="AI81" s="15">
        <f>Q88</f>
        <v>1.8</v>
      </c>
    </row>
    <row r="82" spans="1:35" ht="13.5" customHeight="1" x14ac:dyDescent="0.15">
      <c r="A82" s="91"/>
      <c r="B82" s="49">
        <f>B66</f>
        <v>100</v>
      </c>
      <c r="C82" s="48">
        <v>65.599999999999994</v>
      </c>
      <c r="D82" s="47">
        <v>55.2</v>
      </c>
      <c r="E82" s="47">
        <v>42.3</v>
      </c>
      <c r="F82" s="47">
        <v>19.399999999999999</v>
      </c>
      <c r="G82" s="47">
        <v>12.2</v>
      </c>
      <c r="H82" s="47">
        <v>15.4</v>
      </c>
      <c r="I82" s="46">
        <v>14</v>
      </c>
      <c r="J82" s="90">
        <v>11.8</v>
      </c>
      <c r="K82" s="89">
        <v>11.1</v>
      </c>
      <c r="L82" s="47">
        <v>10.8</v>
      </c>
      <c r="M82" s="47">
        <v>6.5</v>
      </c>
      <c r="N82" s="47">
        <v>3.9</v>
      </c>
      <c r="O82" s="46">
        <v>0.7</v>
      </c>
      <c r="P82" s="46">
        <v>0.7</v>
      </c>
      <c r="Q82" s="46">
        <v>0</v>
      </c>
      <c r="R82" s="45">
        <v>1.8</v>
      </c>
    </row>
    <row r="83" spans="1:35" x14ac:dyDescent="0.15">
      <c r="A83" s="94" t="str">
        <f>A67</f>
        <v>中濃圏域(n = 274 )　　</v>
      </c>
      <c r="B83" s="59">
        <f>B67</f>
        <v>274</v>
      </c>
      <c r="C83" s="12">
        <v>176</v>
      </c>
      <c r="D83" s="11">
        <v>139</v>
      </c>
      <c r="E83" s="11">
        <v>97</v>
      </c>
      <c r="F83" s="11">
        <v>59</v>
      </c>
      <c r="G83" s="11">
        <v>49</v>
      </c>
      <c r="H83" s="11">
        <v>34</v>
      </c>
      <c r="I83" s="10">
        <v>33</v>
      </c>
      <c r="J83" s="93">
        <v>32</v>
      </c>
      <c r="K83" s="92">
        <v>31</v>
      </c>
      <c r="L83" s="11">
        <v>30</v>
      </c>
      <c r="M83" s="11">
        <v>19</v>
      </c>
      <c r="N83" s="11">
        <v>9</v>
      </c>
      <c r="O83" s="10">
        <v>2</v>
      </c>
      <c r="P83" s="10">
        <v>5</v>
      </c>
      <c r="Q83" s="10">
        <v>5</v>
      </c>
      <c r="R83" s="9">
        <v>5</v>
      </c>
    </row>
    <row r="84" spans="1:35" x14ac:dyDescent="0.15">
      <c r="A84" s="91"/>
      <c r="B84" s="49">
        <f>B68</f>
        <v>100</v>
      </c>
      <c r="C84" s="48">
        <v>64.2</v>
      </c>
      <c r="D84" s="47">
        <v>50.7</v>
      </c>
      <c r="E84" s="47">
        <v>35.4</v>
      </c>
      <c r="F84" s="47">
        <v>21.5</v>
      </c>
      <c r="G84" s="47">
        <v>17.899999999999999</v>
      </c>
      <c r="H84" s="47">
        <v>12.4</v>
      </c>
      <c r="I84" s="46">
        <v>12</v>
      </c>
      <c r="J84" s="90">
        <v>11.7</v>
      </c>
      <c r="K84" s="89">
        <v>11.3</v>
      </c>
      <c r="L84" s="47">
        <v>10.9</v>
      </c>
      <c r="M84" s="47">
        <v>6.9</v>
      </c>
      <c r="N84" s="47">
        <v>3.3</v>
      </c>
      <c r="O84" s="46">
        <v>0.7</v>
      </c>
      <c r="P84" s="46">
        <v>1.8</v>
      </c>
      <c r="Q84" s="46">
        <v>1.8</v>
      </c>
      <c r="R84" s="45">
        <v>1.8</v>
      </c>
    </row>
    <row r="85" spans="1:35" x14ac:dyDescent="0.15">
      <c r="A85" s="94" t="str">
        <f>A69</f>
        <v>東濃圏域(n = 257 )　　</v>
      </c>
      <c r="B85" s="59">
        <f>B69</f>
        <v>257</v>
      </c>
      <c r="C85" s="12">
        <v>174</v>
      </c>
      <c r="D85" s="11">
        <v>96</v>
      </c>
      <c r="E85" s="11">
        <v>106</v>
      </c>
      <c r="F85" s="11">
        <v>38</v>
      </c>
      <c r="G85" s="11">
        <v>38</v>
      </c>
      <c r="H85" s="11">
        <v>35</v>
      </c>
      <c r="I85" s="10">
        <v>46</v>
      </c>
      <c r="J85" s="93">
        <v>43</v>
      </c>
      <c r="K85" s="92">
        <v>27</v>
      </c>
      <c r="L85" s="11">
        <v>32</v>
      </c>
      <c r="M85" s="11">
        <v>21</v>
      </c>
      <c r="N85" s="11">
        <v>11</v>
      </c>
      <c r="O85" s="10">
        <v>2</v>
      </c>
      <c r="P85" s="10">
        <v>5</v>
      </c>
      <c r="Q85" s="10">
        <v>3</v>
      </c>
      <c r="R85" s="9">
        <v>9</v>
      </c>
    </row>
    <row r="86" spans="1:35" x14ac:dyDescent="0.15">
      <c r="A86" s="91"/>
      <c r="B86" s="49">
        <f>B70</f>
        <v>100</v>
      </c>
      <c r="C86" s="48">
        <v>67.7</v>
      </c>
      <c r="D86" s="47">
        <v>37.4</v>
      </c>
      <c r="E86" s="47">
        <v>41.2</v>
      </c>
      <c r="F86" s="47">
        <v>14.8</v>
      </c>
      <c r="G86" s="47">
        <v>14.8</v>
      </c>
      <c r="H86" s="47">
        <v>13.6</v>
      </c>
      <c r="I86" s="46">
        <v>17.899999999999999</v>
      </c>
      <c r="J86" s="90">
        <v>16.7</v>
      </c>
      <c r="K86" s="89">
        <v>10.5</v>
      </c>
      <c r="L86" s="47">
        <v>12.5</v>
      </c>
      <c r="M86" s="47">
        <v>8.1999999999999993</v>
      </c>
      <c r="N86" s="47">
        <v>4.3</v>
      </c>
      <c r="O86" s="46">
        <v>0.8</v>
      </c>
      <c r="P86" s="46">
        <v>1.9</v>
      </c>
      <c r="Q86" s="46">
        <v>1.2</v>
      </c>
      <c r="R86" s="45">
        <v>3.5</v>
      </c>
    </row>
    <row r="87" spans="1:35" x14ac:dyDescent="0.15">
      <c r="A87" s="94" t="str">
        <f>A71</f>
        <v>飛騨圏域(n = 112 )　　</v>
      </c>
      <c r="B87" s="59">
        <f>B71</f>
        <v>112</v>
      </c>
      <c r="C87" s="12">
        <v>78</v>
      </c>
      <c r="D87" s="11">
        <v>44</v>
      </c>
      <c r="E87" s="11">
        <v>44</v>
      </c>
      <c r="F87" s="11">
        <v>18</v>
      </c>
      <c r="G87" s="11">
        <v>21</v>
      </c>
      <c r="H87" s="11">
        <v>14</v>
      </c>
      <c r="I87" s="10">
        <v>11</v>
      </c>
      <c r="J87" s="93">
        <v>19</v>
      </c>
      <c r="K87" s="92">
        <v>18</v>
      </c>
      <c r="L87" s="11">
        <v>7</v>
      </c>
      <c r="M87" s="11">
        <v>8</v>
      </c>
      <c r="N87" s="11">
        <v>3</v>
      </c>
      <c r="O87" s="10">
        <v>0</v>
      </c>
      <c r="P87" s="10">
        <v>4</v>
      </c>
      <c r="Q87" s="10">
        <v>2</v>
      </c>
      <c r="R87" s="9">
        <v>3</v>
      </c>
    </row>
    <row r="88" spans="1:35" x14ac:dyDescent="0.15">
      <c r="A88" s="91"/>
      <c r="B88" s="49">
        <f>B72</f>
        <v>100</v>
      </c>
      <c r="C88" s="48">
        <v>69.599999999999994</v>
      </c>
      <c r="D88" s="47">
        <v>39.299999999999997</v>
      </c>
      <c r="E88" s="47">
        <v>39.299999999999997</v>
      </c>
      <c r="F88" s="47">
        <v>16.100000000000001</v>
      </c>
      <c r="G88" s="47">
        <v>18.8</v>
      </c>
      <c r="H88" s="47">
        <v>12.5</v>
      </c>
      <c r="I88" s="46">
        <v>9.8000000000000007</v>
      </c>
      <c r="J88" s="90">
        <v>17</v>
      </c>
      <c r="K88" s="89">
        <v>16.100000000000001</v>
      </c>
      <c r="L88" s="47">
        <v>6.3</v>
      </c>
      <c r="M88" s="47">
        <v>7.1</v>
      </c>
      <c r="N88" s="47">
        <v>2.7</v>
      </c>
      <c r="O88" s="46">
        <v>0</v>
      </c>
      <c r="P88" s="46">
        <v>3.6</v>
      </c>
      <c r="Q88" s="46">
        <v>1.8</v>
      </c>
      <c r="R88" s="45">
        <v>2.7</v>
      </c>
    </row>
    <row r="90" spans="1:35" x14ac:dyDescent="0.15">
      <c r="A90" s="88" t="s">
        <v>27</v>
      </c>
      <c r="B90" s="43" t="str">
        <f>B59</f>
        <v>今後のくらしの中で重視していきたいこと</v>
      </c>
      <c r="C90" s="40"/>
      <c r="D90" s="41"/>
      <c r="E90" s="40"/>
      <c r="F90" s="40"/>
      <c r="G90" s="40"/>
      <c r="H90" s="41" t="s">
        <v>2</v>
      </c>
      <c r="I90" s="40"/>
      <c r="J90" s="40"/>
      <c r="K90" s="40"/>
      <c r="L90" s="40"/>
      <c r="M90" s="40"/>
      <c r="N90" s="40"/>
      <c r="O90" s="40"/>
      <c r="P90" s="40"/>
    </row>
    <row r="91" spans="1:35" ht="33.75" x14ac:dyDescent="0.15">
      <c r="A91" s="34" t="s">
        <v>26</v>
      </c>
      <c r="B91" s="135" t="str">
        <f>B60</f>
        <v>調査数</v>
      </c>
      <c r="C91" s="134" t="str">
        <f>C60</f>
        <v>健康・体力づくり</v>
      </c>
      <c r="D91" s="130" t="str">
        <f>D60</f>
        <v>家計の安定・充実</v>
      </c>
      <c r="E91" s="130" t="str">
        <f>E60</f>
        <v>知識や教養の向上</v>
      </c>
      <c r="F91" s="130" t="str">
        <f>F60</f>
        <v>社会的地位の向上</v>
      </c>
      <c r="G91" s="130" t="str">
        <f>G60</f>
        <v>仕事（家業・学業を含む）</v>
      </c>
      <c r="H91" s="130" t="str">
        <f>H60</f>
        <v>趣味・レジャー</v>
      </c>
      <c r="I91" s="131" t="str">
        <f>I60</f>
        <v>ボランティアや地域活動</v>
      </c>
      <c r="J91" s="133" t="str">
        <f>J60</f>
        <v>家族との団らん</v>
      </c>
      <c r="K91" s="132" t="str">
        <f>K60</f>
        <v>家族の介護</v>
      </c>
      <c r="L91" s="130" t="str">
        <f>L60</f>
        <v>子育て・子どもの教育</v>
      </c>
      <c r="M91" s="130" t="str">
        <f>M60</f>
        <v>衣・食生活の充実</v>
      </c>
      <c r="N91" s="131" t="str">
        <f>N60</f>
        <v>住まいの改善・充実</v>
      </c>
      <c r="O91" s="131" t="str">
        <f>O60</f>
        <v>老後の生活への準備</v>
      </c>
      <c r="P91" s="131" t="str">
        <f>P60</f>
        <v>その他</v>
      </c>
      <c r="Q91" s="131" t="str">
        <f>Q60</f>
        <v>特にない</v>
      </c>
      <c r="R91" s="129" t="str">
        <f>R60</f>
        <v>無回答</v>
      </c>
      <c r="S91" s="142" t="s">
        <v>25</v>
      </c>
    </row>
    <row r="92" spans="1:35" x14ac:dyDescent="0.15">
      <c r="A92" s="122" t="str">
        <f>'[1]問3M（表）'!A92:A93</f>
        <v>全体(n = 1,566 )　　</v>
      </c>
      <c r="B92" s="83">
        <v>1566</v>
      </c>
      <c r="C92" s="87">
        <v>1042</v>
      </c>
      <c r="D92" s="85">
        <v>717</v>
      </c>
      <c r="E92" s="85">
        <v>128</v>
      </c>
      <c r="F92" s="85">
        <v>13</v>
      </c>
      <c r="G92" s="85">
        <v>261</v>
      </c>
      <c r="H92" s="86">
        <v>226</v>
      </c>
      <c r="I92" s="85">
        <v>64</v>
      </c>
      <c r="J92" s="141">
        <v>229</v>
      </c>
      <c r="K92" s="140">
        <v>215</v>
      </c>
      <c r="L92" s="86">
        <v>272</v>
      </c>
      <c r="M92" s="85">
        <v>164</v>
      </c>
      <c r="N92" s="85">
        <v>173</v>
      </c>
      <c r="O92" s="85">
        <v>612</v>
      </c>
      <c r="P92" s="85">
        <v>22</v>
      </c>
      <c r="Q92" s="85">
        <v>13</v>
      </c>
      <c r="R92" s="84">
        <v>39</v>
      </c>
      <c r="S92" s="8">
        <f>SUM($C92:R92)</f>
        <v>4190</v>
      </c>
    </row>
    <row r="93" spans="1:35" x14ac:dyDescent="0.15">
      <c r="A93" s="121"/>
      <c r="B93" s="78">
        <v>100</v>
      </c>
      <c r="C93" s="77">
        <v>66.5</v>
      </c>
      <c r="D93" s="76">
        <v>45.8</v>
      </c>
      <c r="E93" s="76">
        <v>8.1999999999999993</v>
      </c>
      <c r="F93" s="76">
        <v>0.8</v>
      </c>
      <c r="G93" s="76">
        <v>16.7</v>
      </c>
      <c r="H93" s="75">
        <v>14.4</v>
      </c>
      <c r="I93" s="76">
        <v>4.0999999999999996</v>
      </c>
      <c r="J93" s="137">
        <v>14.6</v>
      </c>
      <c r="K93" s="136">
        <v>13.7</v>
      </c>
      <c r="L93" s="75">
        <v>17.399999999999999</v>
      </c>
      <c r="M93" s="76">
        <v>10.5</v>
      </c>
      <c r="N93" s="76">
        <v>11</v>
      </c>
      <c r="O93" s="76">
        <v>39.1</v>
      </c>
      <c r="P93" s="76">
        <v>1.4</v>
      </c>
      <c r="Q93" s="76">
        <v>0.8</v>
      </c>
      <c r="R93" s="74">
        <v>2.5</v>
      </c>
      <c r="S93" s="8"/>
    </row>
    <row r="94" spans="1:35" ht="13.5" customHeight="1" x14ac:dyDescent="0.15">
      <c r="A94" s="122" t="str">
        <f>'[1]問3M（表）'!A94:A95</f>
        <v>自営業(n = 143 )　　</v>
      </c>
      <c r="B94" s="83">
        <v>143</v>
      </c>
      <c r="C94" s="82">
        <v>99</v>
      </c>
      <c r="D94" s="81">
        <v>61</v>
      </c>
      <c r="E94" s="81">
        <v>9</v>
      </c>
      <c r="F94" s="81">
        <v>1</v>
      </c>
      <c r="G94" s="81">
        <v>37</v>
      </c>
      <c r="H94" s="81">
        <v>19</v>
      </c>
      <c r="I94" s="80">
        <v>11</v>
      </c>
      <c r="J94" s="139">
        <v>11</v>
      </c>
      <c r="K94" s="138">
        <v>25</v>
      </c>
      <c r="L94" s="81">
        <v>11</v>
      </c>
      <c r="M94" s="81">
        <v>14</v>
      </c>
      <c r="N94" s="81">
        <v>15</v>
      </c>
      <c r="O94" s="80">
        <v>60</v>
      </c>
      <c r="P94" s="80">
        <v>4</v>
      </c>
      <c r="Q94" s="80">
        <v>2</v>
      </c>
      <c r="R94" s="79">
        <v>4</v>
      </c>
      <c r="S94" s="8">
        <f>SUM($C94:R94)</f>
        <v>383</v>
      </c>
    </row>
    <row r="95" spans="1:35" x14ac:dyDescent="0.15">
      <c r="A95" s="121"/>
      <c r="B95" s="78">
        <v>100</v>
      </c>
      <c r="C95" s="77">
        <v>69.2</v>
      </c>
      <c r="D95" s="76">
        <v>42.7</v>
      </c>
      <c r="E95" s="76">
        <v>6.3</v>
      </c>
      <c r="F95" s="76">
        <v>0.7</v>
      </c>
      <c r="G95" s="76">
        <v>25.9</v>
      </c>
      <c r="H95" s="76">
        <v>13.3</v>
      </c>
      <c r="I95" s="75">
        <v>7.7</v>
      </c>
      <c r="J95" s="137">
        <v>7.7</v>
      </c>
      <c r="K95" s="136">
        <v>17.5</v>
      </c>
      <c r="L95" s="76">
        <v>7.7</v>
      </c>
      <c r="M95" s="76">
        <v>9.8000000000000007</v>
      </c>
      <c r="N95" s="76">
        <v>10.5</v>
      </c>
      <c r="O95" s="75">
        <v>42</v>
      </c>
      <c r="P95" s="75">
        <v>2.8</v>
      </c>
      <c r="Q95" s="75">
        <v>1.4</v>
      </c>
      <c r="R95" s="74">
        <v>2.8</v>
      </c>
      <c r="S95" s="8"/>
    </row>
    <row r="96" spans="1:35" ht="13.5" customHeight="1" x14ac:dyDescent="0.15">
      <c r="A96" s="122" t="str">
        <f>'[1]問3M（表）'!A96:A97</f>
        <v>自由業(※1)(n = 24 )　　</v>
      </c>
      <c r="B96" s="83">
        <v>24</v>
      </c>
      <c r="C96" s="82">
        <v>18</v>
      </c>
      <c r="D96" s="81">
        <v>6</v>
      </c>
      <c r="E96" s="81">
        <v>5</v>
      </c>
      <c r="F96" s="81">
        <v>0</v>
      </c>
      <c r="G96" s="81">
        <v>4</v>
      </c>
      <c r="H96" s="81">
        <v>7</v>
      </c>
      <c r="I96" s="80">
        <v>2</v>
      </c>
      <c r="J96" s="139">
        <v>5</v>
      </c>
      <c r="K96" s="138">
        <v>2</v>
      </c>
      <c r="L96" s="81">
        <v>2</v>
      </c>
      <c r="M96" s="81">
        <v>2</v>
      </c>
      <c r="N96" s="81">
        <v>2</v>
      </c>
      <c r="O96" s="80">
        <v>10</v>
      </c>
      <c r="P96" s="80">
        <v>0</v>
      </c>
      <c r="Q96" s="80">
        <v>0</v>
      </c>
      <c r="R96" s="79">
        <v>1</v>
      </c>
      <c r="S96" s="8">
        <f>SUM($C96:R96)</f>
        <v>66</v>
      </c>
    </row>
    <row r="97" spans="1:19" x14ac:dyDescent="0.15">
      <c r="A97" s="121"/>
      <c r="B97" s="78">
        <v>100</v>
      </c>
      <c r="C97" s="77">
        <v>75</v>
      </c>
      <c r="D97" s="76">
        <v>25</v>
      </c>
      <c r="E97" s="76">
        <v>20.8</v>
      </c>
      <c r="F97" s="76">
        <v>0</v>
      </c>
      <c r="G97" s="76">
        <v>16.7</v>
      </c>
      <c r="H97" s="76">
        <v>29.2</v>
      </c>
      <c r="I97" s="75">
        <v>8.3000000000000007</v>
      </c>
      <c r="J97" s="137">
        <v>20.8</v>
      </c>
      <c r="K97" s="136">
        <v>8.3000000000000007</v>
      </c>
      <c r="L97" s="76">
        <v>8.3000000000000007</v>
      </c>
      <c r="M97" s="76">
        <v>8.3000000000000007</v>
      </c>
      <c r="N97" s="76">
        <v>8.3000000000000007</v>
      </c>
      <c r="O97" s="75">
        <v>41.7</v>
      </c>
      <c r="P97" s="75">
        <v>0</v>
      </c>
      <c r="Q97" s="75">
        <v>0</v>
      </c>
      <c r="R97" s="74">
        <v>4.2</v>
      </c>
      <c r="S97" s="8"/>
    </row>
    <row r="98" spans="1:19" ht="13.5" customHeight="1" x14ac:dyDescent="0.15">
      <c r="A98" s="122" t="str">
        <f>'[1]問3M（表）'!A98:A99</f>
        <v>会社・団体役員(n = 143 )　　</v>
      </c>
      <c r="B98" s="83">
        <v>143</v>
      </c>
      <c r="C98" s="82">
        <v>86</v>
      </c>
      <c r="D98" s="81">
        <v>74</v>
      </c>
      <c r="E98" s="81">
        <v>10</v>
      </c>
      <c r="F98" s="81">
        <v>3</v>
      </c>
      <c r="G98" s="81">
        <v>38</v>
      </c>
      <c r="H98" s="81">
        <v>26</v>
      </c>
      <c r="I98" s="80">
        <v>2</v>
      </c>
      <c r="J98" s="139">
        <v>22</v>
      </c>
      <c r="K98" s="138">
        <v>20</v>
      </c>
      <c r="L98" s="81">
        <v>33</v>
      </c>
      <c r="M98" s="81">
        <v>13</v>
      </c>
      <c r="N98" s="81">
        <v>14</v>
      </c>
      <c r="O98" s="80">
        <v>54</v>
      </c>
      <c r="P98" s="80">
        <v>2</v>
      </c>
      <c r="Q98" s="80">
        <v>1</v>
      </c>
      <c r="R98" s="79">
        <v>1</v>
      </c>
      <c r="S98" s="8">
        <f>SUM($C98:R98)</f>
        <v>399</v>
      </c>
    </row>
    <row r="99" spans="1:19" x14ac:dyDescent="0.15">
      <c r="A99" s="121"/>
      <c r="B99" s="78">
        <v>100</v>
      </c>
      <c r="C99" s="77">
        <v>60.1</v>
      </c>
      <c r="D99" s="76">
        <v>51.7</v>
      </c>
      <c r="E99" s="76">
        <v>7</v>
      </c>
      <c r="F99" s="76">
        <v>2.1</v>
      </c>
      <c r="G99" s="76">
        <v>26.6</v>
      </c>
      <c r="H99" s="76">
        <v>18.2</v>
      </c>
      <c r="I99" s="75">
        <v>1.4</v>
      </c>
      <c r="J99" s="137">
        <v>15.4</v>
      </c>
      <c r="K99" s="136">
        <v>14</v>
      </c>
      <c r="L99" s="76">
        <v>23.1</v>
      </c>
      <c r="M99" s="76">
        <v>9.1</v>
      </c>
      <c r="N99" s="76">
        <v>9.8000000000000007</v>
      </c>
      <c r="O99" s="75">
        <v>37.799999999999997</v>
      </c>
      <c r="P99" s="75">
        <v>1.4</v>
      </c>
      <c r="Q99" s="75">
        <v>0.7</v>
      </c>
      <c r="R99" s="74">
        <v>0.7</v>
      </c>
      <c r="S99" s="1"/>
    </row>
    <row r="100" spans="1:19" ht="13.5" customHeight="1" x14ac:dyDescent="0.15">
      <c r="A100" s="122" t="str">
        <f>'[1]問3M（表）'!A100:A101</f>
        <v>正規の従業員・職員(n = 380 )　　</v>
      </c>
      <c r="B100" s="83">
        <v>380</v>
      </c>
      <c r="C100" s="82">
        <v>217</v>
      </c>
      <c r="D100" s="81">
        <v>210</v>
      </c>
      <c r="E100" s="81">
        <v>35</v>
      </c>
      <c r="F100" s="81">
        <v>2</v>
      </c>
      <c r="G100" s="81">
        <v>79</v>
      </c>
      <c r="H100" s="81">
        <v>59</v>
      </c>
      <c r="I100" s="80">
        <v>15</v>
      </c>
      <c r="J100" s="139">
        <v>81</v>
      </c>
      <c r="K100" s="138">
        <v>54</v>
      </c>
      <c r="L100" s="81">
        <v>113</v>
      </c>
      <c r="M100" s="81">
        <v>31</v>
      </c>
      <c r="N100" s="81">
        <v>47</v>
      </c>
      <c r="O100" s="80">
        <v>128</v>
      </c>
      <c r="P100" s="80">
        <v>2</v>
      </c>
      <c r="Q100" s="80">
        <v>0</v>
      </c>
      <c r="R100" s="79">
        <v>4</v>
      </c>
      <c r="S100" s="8">
        <f>SUM($C100:R100)</f>
        <v>1077</v>
      </c>
    </row>
    <row r="101" spans="1:19" x14ac:dyDescent="0.15">
      <c r="A101" s="121"/>
      <c r="B101" s="78">
        <v>100</v>
      </c>
      <c r="C101" s="77">
        <v>57.1</v>
      </c>
      <c r="D101" s="76">
        <v>55.3</v>
      </c>
      <c r="E101" s="76">
        <v>9.1999999999999993</v>
      </c>
      <c r="F101" s="76">
        <v>0.5</v>
      </c>
      <c r="G101" s="76">
        <v>20.8</v>
      </c>
      <c r="H101" s="76">
        <v>15.5</v>
      </c>
      <c r="I101" s="75">
        <v>3.9</v>
      </c>
      <c r="J101" s="137">
        <v>21.3</v>
      </c>
      <c r="K101" s="136">
        <v>14.2</v>
      </c>
      <c r="L101" s="76">
        <v>29.7</v>
      </c>
      <c r="M101" s="76">
        <v>8.1999999999999993</v>
      </c>
      <c r="N101" s="76">
        <v>12.4</v>
      </c>
      <c r="O101" s="75">
        <v>33.700000000000003</v>
      </c>
      <c r="P101" s="75">
        <v>0.5</v>
      </c>
      <c r="Q101" s="75">
        <v>0</v>
      </c>
      <c r="R101" s="74">
        <v>1.1000000000000001</v>
      </c>
      <c r="S101" s="1"/>
    </row>
    <row r="102" spans="1:19" ht="13.5" customHeight="1" x14ac:dyDescent="0.15">
      <c r="A102" s="124" t="str">
        <f>'[1]問3M（表）'!A102:A103</f>
        <v>パートタイム・アルバイト・派遣(n = 276 )　　</v>
      </c>
      <c r="B102" s="83">
        <v>276</v>
      </c>
      <c r="C102" s="82">
        <v>185</v>
      </c>
      <c r="D102" s="81">
        <v>147</v>
      </c>
      <c r="E102" s="81">
        <v>16</v>
      </c>
      <c r="F102" s="81">
        <v>3</v>
      </c>
      <c r="G102" s="81">
        <v>44</v>
      </c>
      <c r="H102" s="81">
        <v>35</v>
      </c>
      <c r="I102" s="80">
        <v>9</v>
      </c>
      <c r="J102" s="139">
        <v>46</v>
      </c>
      <c r="K102" s="138">
        <v>22</v>
      </c>
      <c r="L102" s="81">
        <v>66</v>
      </c>
      <c r="M102" s="81">
        <v>36</v>
      </c>
      <c r="N102" s="81">
        <v>31</v>
      </c>
      <c r="O102" s="80">
        <v>116</v>
      </c>
      <c r="P102" s="80">
        <v>3</v>
      </c>
      <c r="Q102" s="80">
        <v>2</v>
      </c>
      <c r="R102" s="79">
        <v>2</v>
      </c>
      <c r="S102" s="8">
        <f>SUM($C102:R102)</f>
        <v>763</v>
      </c>
    </row>
    <row r="103" spans="1:19" x14ac:dyDescent="0.15">
      <c r="A103" s="123"/>
      <c r="B103" s="78">
        <v>100</v>
      </c>
      <c r="C103" s="77">
        <v>67</v>
      </c>
      <c r="D103" s="76">
        <v>53.3</v>
      </c>
      <c r="E103" s="76">
        <v>5.8</v>
      </c>
      <c r="F103" s="76">
        <v>1.1000000000000001</v>
      </c>
      <c r="G103" s="76">
        <v>15.9</v>
      </c>
      <c r="H103" s="76">
        <v>12.7</v>
      </c>
      <c r="I103" s="75">
        <v>3.3</v>
      </c>
      <c r="J103" s="137">
        <v>16.7</v>
      </c>
      <c r="K103" s="136">
        <v>8</v>
      </c>
      <c r="L103" s="76">
        <v>23.9</v>
      </c>
      <c r="M103" s="76">
        <v>13</v>
      </c>
      <c r="N103" s="76">
        <v>11.2</v>
      </c>
      <c r="O103" s="75">
        <v>42</v>
      </c>
      <c r="P103" s="75">
        <v>1.1000000000000001</v>
      </c>
      <c r="Q103" s="75">
        <v>0.7</v>
      </c>
      <c r="R103" s="74">
        <v>0.7</v>
      </c>
      <c r="S103" s="1"/>
    </row>
    <row r="104" spans="1:19" ht="13.5" customHeight="1" x14ac:dyDescent="0.15">
      <c r="A104" s="122" t="str">
        <f>'[1]問3M（表）'!A104:A105</f>
        <v>学生(n = 39 )　　</v>
      </c>
      <c r="B104" s="83">
        <v>39</v>
      </c>
      <c r="C104" s="82">
        <v>15</v>
      </c>
      <c r="D104" s="81">
        <v>14</v>
      </c>
      <c r="E104" s="81">
        <v>13</v>
      </c>
      <c r="F104" s="81">
        <v>2</v>
      </c>
      <c r="G104" s="81">
        <v>26</v>
      </c>
      <c r="H104" s="81">
        <v>12</v>
      </c>
      <c r="I104" s="80">
        <v>1</v>
      </c>
      <c r="J104" s="139">
        <v>3</v>
      </c>
      <c r="K104" s="138">
        <v>1</v>
      </c>
      <c r="L104" s="81">
        <v>0</v>
      </c>
      <c r="M104" s="81">
        <v>8</v>
      </c>
      <c r="N104" s="81">
        <v>3</v>
      </c>
      <c r="O104" s="80">
        <v>1</v>
      </c>
      <c r="P104" s="80">
        <v>2</v>
      </c>
      <c r="Q104" s="80">
        <v>1</v>
      </c>
      <c r="R104" s="79">
        <v>0</v>
      </c>
      <c r="S104" s="8">
        <f>SUM($C104:R104)</f>
        <v>102</v>
      </c>
    </row>
    <row r="105" spans="1:19" x14ac:dyDescent="0.15">
      <c r="A105" s="121"/>
      <c r="B105" s="78">
        <v>100</v>
      </c>
      <c r="C105" s="77">
        <v>38.5</v>
      </c>
      <c r="D105" s="76">
        <v>35.9</v>
      </c>
      <c r="E105" s="76">
        <v>33.299999999999997</v>
      </c>
      <c r="F105" s="76">
        <v>5.0999999999999996</v>
      </c>
      <c r="G105" s="76">
        <v>66.7</v>
      </c>
      <c r="H105" s="76">
        <v>30.8</v>
      </c>
      <c r="I105" s="75">
        <v>2.6</v>
      </c>
      <c r="J105" s="137">
        <v>7.7</v>
      </c>
      <c r="K105" s="136">
        <v>2.6</v>
      </c>
      <c r="L105" s="76">
        <v>0</v>
      </c>
      <c r="M105" s="76">
        <v>20.5</v>
      </c>
      <c r="N105" s="76">
        <v>7.7</v>
      </c>
      <c r="O105" s="75">
        <v>2.6</v>
      </c>
      <c r="P105" s="75">
        <v>5.0999999999999996</v>
      </c>
      <c r="Q105" s="75">
        <v>2.6</v>
      </c>
      <c r="R105" s="74">
        <v>0</v>
      </c>
      <c r="S105" s="1"/>
    </row>
    <row r="106" spans="1:19" ht="13.5" customHeight="1" x14ac:dyDescent="0.15">
      <c r="A106" s="122" t="str">
        <f>'[1]問3M（表）'!A106:A107</f>
        <v>家事従事(n = 141 )　　</v>
      </c>
      <c r="B106" s="83">
        <v>141</v>
      </c>
      <c r="C106" s="82">
        <v>103</v>
      </c>
      <c r="D106" s="81">
        <v>63</v>
      </c>
      <c r="E106" s="81">
        <v>16</v>
      </c>
      <c r="F106" s="81">
        <v>0</v>
      </c>
      <c r="G106" s="81">
        <v>7</v>
      </c>
      <c r="H106" s="81">
        <v>16</v>
      </c>
      <c r="I106" s="80">
        <v>6</v>
      </c>
      <c r="J106" s="139">
        <v>20</v>
      </c>
      <c r="K106" s="138">
        <v>23</v>
      </c>
      <c r="L106" s="81">
        <v>28</v>
      </c>
      <c r="M106" s="81">
        <v>12</v>
      </c>
      <c r="N106" s="81">
        <v>19</v>
      </c>
      <c r="O106" s="80">
        <v>58</v>
      </c>
      <c r="P106" s="80">
        <v>1</v>
      </c>
      <c r="Q106" s="80">
        <v>2</v>
      </c>
      <c r="R106" s="79">
        <v>2</v>
      </c>
      <c r="S106" s="8">
        <f>SUM($C106:R106)</f>
        <v>376</v>
      </c>
    </row>
    <row r="107" spans="1:19" x14ac:dyDescent="0.15">
      <c r="A107" s="121"/>
      <c r="B107" s="78">
        <v>100</v>
      </c>
      <c r="C107" s="77">
        <v>73</v>
      </c>
      <c r="D107" s="76">
        <v>44.7</v>
      </c>
      <c r="E107" s="76">
        <v>11.3</v>
      </c>
      <c r="F107" s="76">
        <v>0</v>
      </c>
      <c r="G107" s="76">
        <v>5</v>
      </c>
      <c r="H107" s="76">
        <v>11.3</v>
      </c>
      <c r="I107" s="75">
        <v>4.3</v>
      </c>
      <c r="J107" s="137">
        <v>14.2</v>
      </c>
      <c r="K107" s="136">
        <v>16.3</v>
      </c>
      <c r="L107" s="76">
        <v>19.899999999999999</v>
      </c>
      <c r="M107" s="76">
        <v>8.5</v>
      </c>
      <c r="N107" s="76">
        <v>13.5</v>
      </c>
      <c r="O107" s="75">
        <v>41.1</v>
      </c>
      <c r="P107" s="75">
        <v>0.7</v>
      </c>
      <c r="Q107" s="75">
        <v>1.4</v>
      </c>
      <c r="R107" s="74">
        <v>1.4</v>
      </c>
      <c r="S107" s="1"/>
    </row>
    <row r="108" spans="1:19" ht="13.5" customHeight="1" x14ac:dyDescent="0.15">
      <c r="A108" s="122" t="str">
        <f>'[1]問3M（表）'!A108:A109</f>
        <v>無職(n = 343 )　　</v>
      </c>
      <c r="B108" s="83">
        <v>343</v>
      </c>
      <c r="C108" s="82">
        <v>277</v>
      </c>
      <c r="D108" s="81">
        <v>112</v>
      </c>
      <c r="E108" s="81">
        <v>19</v>
      </c>
      <c r="F108" s="81">
        <v>1</v>
      </c>
      <c r="G108" s="81">
        <v>11</v>
      </c>
      <c r="H108" s="81">
        <v>41</v>
      </c>
      <c r="I108" s="80">
        <v>14</v>
      </c>
      <c r="J108" s="139">
        <v>33</v>
      </c>
      <c r="K108" s="138">
        <v>59</v>
      </c>
      <c r="L108" s="81">
        <v>14</v>
      </c>
      <c r="M108" s="81">
        <v>45</v>
      </c>
      <c r="N108" s="81">
        <v>35</v>
      </c>
      <c r="O108" s="80">
        <v>154</v>
      </c>
      <c r="P108" s="80">
        <v>7</v>
      </c>
      <c r="Q108" s="80">
        <v>4</v>
      </c>
      <c r="R108" s="79">
        <v>13</v>
      </c>
      <c r="S108" s="8">
        <f>SUM($C108:R108)</f>
        <v>839</v>
      </c>
    </row>
    <row r="109" spans="1:19" x14ac:dyDescent="0.15">
      <c r="A109" s="121"/>
      <c r="B109" s="78">
        <v>100</v>
      </c>
      <c r="C109" s="77">
        <v>80.8</v>
      </c>
      <c r="D109" s="76">
        <v>32.700000000000003</v>
      </c>
      <c r="E109" s="76">
        <v>5.5</v>
      </c>
      <c r="F109" s="76">
        <v>0.3</v>
      </c>
      <c r="G109" s="76">
        <v>3.2</v>
      </c>
      <c r="H109" s="76">
        <v>12</v>
      </c>
      <c r="I109" s="75">
        <v>4.0999999999999996</v>
      </c>
      <c r="J109" s="137">
        <v>9.6</v>
      </c>
      <c r="K109" s="136">
        <v>17.2</v>
      </c>
      <c r="L109" s="76">
        <v>4.0999999999999996</v>
      </c>
      <c r="M109" s="76">
        <v>13.1</v>
      </c>
      <c r="N109" s="76">
        <v>10.199999999999999</v>
      </c>
      <c r="O109" s="75">
        <v>44.9</v>
      </c>
      <c r="P109" s="75">
        <v>2</v>
      </c>
      <c r="Q109" s="75">
        <v>1.2</v>
      </c>
      <c r="R109" s="74">
        <v>3.8</v>
      </c>
      <c r="S109" s="1"/>
    </row>
    <row r="110" spans="1:19" ht="13.5" customHeight="1" x14ac:dyDescent="0.15">
      <c r="A110" s="122" t="str">
        <f>'[1]問3M（表）'!A110:A111</f>
        <v>その他(n = 29 )　　</v>
      </c>
      <c r="B110" s="83">
        <v>29</v>
      </c>
      <c r="C110" s="82">
        <v>19</v>
      </c>
      <c r="D110" s="81">
        <v>14</v>
      </c>
      <c r="E110" s="81">
        <v>2</v>
      </c>
      <c r="F110" s="81">
        <v>1</v>
      </c>
      <c r="G110" s="81">
        <v>9</v>
      </c>
      <c r="H110" s="81">
        <v>6</v>
      </c>
      <c r="I110" s="80">
        <v>0</v>
      </c>
      <c r="J110" s="139">
        <v>3</v>
      </c>
      <c r="K110" s="138">
        <v>3</v>
      </c>
      <c r="L110" s="81">
        <v>3</v>
      </c>
      <c r="M110" s="81">
        <v>1</v>
      </c>
      <c r="N110" s="81">
        <v>4</v>
      </c>
      <c r="O110" s="80">
        <v>13</v>
      </c>
      <c r="P110" s="80">
        <v>0</v>
      </c>
      <c r="Q110" s="80">
        <v>0</v>
      </c>
      <c r="R110" s="79">
        <v>0</v>
      </c>
      <c r="S110" s="8">
        <f>SUM($C110:R110)</f>
        <v>78</v>
      </c>
    </row>
    <row r="111" spans="1:19" x14ac:dyDescent="0.15">
      <c r="A111" s="121"/>
      <c r="B111" s="78">
        <v>100</v>
      </c>
      <c r="C111" s="77">
        <v>65.5</v>
      </c>
      <c r="D111" s="76">
        <v>48.3</v>
      </c>
      <c r="E111" s="76">
        <v>6.9</v>
      </c>
      <c r="F111" s="76">
        <v>3.4</v>
      </c>
      <c r="G111" s="76">
        <v>31</v>
      </c>
      <c r="H111" s="76">
        <v>20.7</v>
      </c>
      <c r="I111" s="75">
        <v>0</v>
      </c>
      <c r="J111" s="137">
        <v>10.3</v>
      </c>
      <c r="K111" s="136">
        <v>10.3</v>
      </c>
      <c r="L111" s="76">
        <v>10.3</v>
      </c>
      <c r="M111" s="76">
        <v>3.4</v>
      </c>
      <c r="N111" s="76">
        <v>13.8</v>
      </c>
      <c r="O111" s="75">
        <v>44.8</v>
      </c>
      <c r="P111" s="75">
        <v>0</v>
      </c>
      <c r="Q111" s="75">
        <v>0</v>
      </c>
      <c r="R111" s="74">
        <v>0</v>
      </c>
      <c r="S111" s="1"/>
    </row>
    <row r="112" spans="1:19" s="69" customFormat="1" x14ac:dyDescent="0.15">
      <c r="A112" s="73"/>
      <c r="B112" s="72"/>
      <c r="C112" s="71">
        <v>1</v>
      </c>
      <c r="D112" s="71">
        <v>2</v>
      </c>
      <c r="E112" s="71">
        <v>11</v>
      </c>
      <c r="F112" s="71">
        <v>13</v>
      </c>
      <c r="G112" s="71">
        <v>7</v>
      </c>
      <c r="H112" s="71">
        <v>6</v>
      </c>
      <c r="I112" s="71">
        <v>12</v>
      </c>
      <c r="J112" s="71">
        <v>5</v>
      </c>
      <c r="K112" s="71">
        <v>8</v>
      </c>
      <c r="L112" s="71">
        <v>4</v>
      </c>
      <c r="M112" s="71">
        <v>10</v>
      </c>
      <c r="N112" s="71">
        <v>9</v>
      </c>
      <c r="O112" s="71">
        <v>3</v>
      </c>
      <c r="P112" s="71"/>
      <c r="Q112" s="71"/>
      <c r="R112" s="71"/>
      <c r="S112" s="70"/>
    </row>
    <row r="113" spans="1:18" x14ac:dyDescent="0.15">
      <c r="A113" s="68" t="s">
        <v>22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1:18" x14ac:dyDescent="0.15">
      <c r="A114" s="66" t="s">
        <v>21</v>
      </c>
      <c r="B114" s="65"/>
      <c r="C114" s="38">
        <v>1</v>
      </c>
      <c r="D114" s="38">
        <v>2</v>
      </c>
      <c r="E114" s="38">
        <v>3</v>
      </c>
      <c r="F114" s="38">
        <v>4</v>
      </c>
      <c r="G114" s="38">
        <v>5</v>
      </c>
      <c r="H114" s="38">
        <v>6</v>
      </c>
      <c r="I114" s="38">
        <v>7</v>
      </c>
      <c r="J114" s="38">
        <v>8</v>
      </c>
      <c r="K114" s="38">
        <v>9</v>
      </c>
      <c r="L114" s="38">
        <v>10</v>
      </c>
      <c r="M114" s="38">
        <v>11</v>
      </c>
      <c r="N114" s="38">
        <v>12</v>
      </c>
      <c r="O114" s="38">
        <v>13</v>
      </c>
      <c r="P114" s="38">
        <v>14</v>
      </c>
      <c r="Q114" s="38">
        <v>15</v>
      </c>
      <c r="R114" s="38">
        <v>16</v>
      </c>
    </row>
    <row r="115" spans="1:18" ht="33.75" x14ac:dyDescent="0.15">
      <c r="A115" s="34" t="str">
        <f>A91</f>
        <v>【職業別】</v>
      </c>
      <c r="B115" s="135" t="str">
        <f>B76</f>
        <v>調査数</v>
      </c>
      <c r="C115" s="134" t="s">
        <v>19</v>
      </c>
      <c r="D115" s="130" t="s">
        <v>18</v>
      </c>
      <c r="E115" s="130" t="s">
        <v>17</v>
      </c>
      <c r="F115" s="130" t="s">
        <v>16</v>
      </c>
      <c r="G115" s="130" t="s">
        <v>15</v>
      </c>
      <c r="H115" s="130" t="s">
        <v>14</v>
      </c>
      <c r="I115" s="131" t="s">
        <v>13</v>
      </c>
      <c r="J115" s="133" t="s">
        <v>12</v>
      </c>
      <c r="K115" s="132" t="s">
        <v>11</v>
      </c>
      <c r="L115" s="130" t="s">
        <v>10</v>
      </c>
      <c r="M115" s="130" t="s">
        <v>9</v>
      </c>
      <c r="N115" s="131" t="s">
        <v>8</v>
      </c>
      <c r="O115" s="131" t="s">
        <v>7</v>
      </c>
      <c r="P115" s="131" t="s">
        <v>6</v>
      </c>
      <c r="Q115" s="130" t="s">
        <v>5</v>
      </c>
      <c r="R115" s="129" t="s">
        <v>4</v>
      </c>
    </row>
    <row r="116" spans="1:18" x14ac:dyDescent="0.15">
      <c r="A116" s="122" t="str">
        <f>A92</f>
        <v>全体(n = 1,566 )　　</v>
      </c>
      <c r="B116" s="59">
        <f>B92</f>
        <v>1566</v>
      </c>
      <c r="C116" s="58">
        <v>1042</v>
      </c>
      <c r="D116" s="57">
        <v>717</v>
      </c>
      <c r="E116" s="57">
        <v>612</v>
      </c>
      <c r="F116" s="57">
        <v>272</v>
      </c>
      <c r="G116" s="57">
        <v>261</v>
      </c>
      <c r="H116" s="57">
        <v>229</v>
      </c>
      <c r="I116" s="56">
        <v>226</v>
      </c>
      <c r="J116" s="128">
        <v>215</v>
      </c>
      <c r="K116" s="127">
        <v>173</v>
      </c>
      <c r="L116" s="57">
        <v>164</v>
      </c>
      <c r="M116" s="57">
        <v>128</v>
      </c>
      <c r="N116" s="56">
        <v>64</v>
      </c>
      <c r="O116" s="56">
        <v>13</v>
      </c>
      <c r="P116" s="56">
        <v>22</v>
      </c>
      <c r="Q116" s="57">
        <v>13</v>
      </c>
      <c r="R116" s="55">
        <v>39</v>
      </c>
    </row>
    <row r="117" spans="1:18" x14ac:dyDescent="0.15">
      <c r="A117" s="121"/>
      <c r="B117" s="49">
        <f>B93</f>
        <v>100</v>
      </c>
      <c r="C117" s="48">
        <v>66.5</v>
      </c>
      <c r="D117" s="47">
        <v>45.8</v>
      </c>
      <c r="E117" s="47">
        <v>39.1</v>
      </c>
      <c r="F117" s="47">
        <v>17.399999999999999</v>
      </c>
      <c r="G117" s="47">
        <v>16.7</v>
      </c>
      <c r="H117" s="47">
        <v>14.6</v>
      </c>
      <c r="I117" s="46">
        <v>14.4</v>
      </c>
      <c r="J117" s="90">
        <v>13.7</v>
      </c>
      <c r="K117" s="89">
        <v>11</v>
      </c>
      <c r="L117" s="47">
        <v>10.5</v>
      </c>
      <c r="M117" s="47">
        <v>8.1999999999999993</v>
      </c>
      <c r="N117" s="46">
        <v>4.0999999999999996</v>
      </c>
      <c r="O117" s="46">
        <v>0.8</v>
      </c>
      <c r="P117" s="46">
        <v>1.4</v>
      </c>
      <c r="Q117" s="47">
        <v>0.8</v>
      </c>
      <c r="R117" s="45">
        <v>2.5</v>
      </c>
    </row>
    <row r="118" spans="1:18" x14ac:dyDescent="0.15">
      <c r="A118" s="122" t="str">
        <f>A94</f>
        <v>自営業(n = 143 )　　</v>
      </c>
      <c r="B118" s="59">
        <f>B94</f>
        <v>143</v>
      </c>
      <c r="C118" s="12">
        <v>99</v>
      </c>
      <c r="D118" s="11">
        <v>61</v>
      </c>
      <c r="E118" s="11">
        <v>60</v>
      </c>
      <c r="F118" s="11">
        <v>11</v>
      </c>
      <c r="G118" s="11">
        <v>37</v>
      </c>
      <c r="H118" s="11">
        <v>11</v>
      </c>
      <c r="I118" s="10">
        <v>19</v>
      </c>
      <c r="J118" s="93">
        <v>25</v>
      </c>
      <c r="K118" s="92">
        <v>15</v>
      </c>
      <c r="L118" s="11">
        <v>14</v>
      </c>
      <c r="M118" s="11">
        <v>9</v>
      </c>
      <c r="N118" s="11">
        <v>11</v>
      </c>
      <c r="O118" s="10">
        <v>1</v>
      </c>
      <c r="P118" s="10">
        <v>4</v>
      </c>
      <c r="Q118" s="11">
        <v>2</v>
      </c>
      <c r="R118" s="9">
        <v>4</v>
      </c>
    </row>
    <row r="119" spans="1:18" x14ac:dyDescent="0.15">
      <c r="A119" s="121"/>
      <c r="B119" s="49">
        <f>B95</f>
        <v>100</v>
      </c>
      <c r="C119" s="48">
        <v>69.2</v>
      </c>
      <c r="D119" s="47">
        <v>42.7</v>
      </c>
      <c r="E119" s="47">
        <v>42</v>
      </c>
      <c r="F119" s="47">
        <v>7.7</v>
      </c>
      <c r="G119" s="47">
        <v>25.9</v>
      </c>
      <c r="H119" s="47">
        <v>7.7</v>
      </c>
      <c r="I119" s="46">
        <v>13.3</v>
      </c>
      <c r="J119" s="90">
        <v>17.5</v>
      </c>
      <c r="K119" s="89">
        <v>10.5</v>
      </c>
      <c r="L119" s="47">
        <v>9.8000000000000007</v>
      </c>
      <c r="M119" s="47">
        <v>6.3</v>
      </c>
      <c r="N119" s="47">
        <v>7.7</v>
      </c>
      <c r="O119" s="46">
        <v>0.7</v>
      </c>
      <c r="P119" s="46">
        <v>2.8</v>
      </c>
      <c r="Q119" s="47">
        <v>1.4</v>
      </c>
      <c r="R119" s="45">
        <v>2.8</v>
      </c>
    </row>
    <row r="120" spans="1:18" x14ac:dyDescent="0.15">
      <c r="A120" s="122" t="str">
        <f>A96</f>
        <v>自由業(※1)(n = 24 )　　</v>
      </c>
      <c r="B120" s="59">
        <f>B96</f>
        <v>24</v>
      </c>
      <c r="C120" s="12">
        <v>18</v>
      </c>
      <c r="D120" s="11">
        <v>6</v>
      </c>
      <c r="E120" s="11">
        <v>10</v>
      </c>
      <c r="F120" s="11">
        <v>2</v>
      </c>
      <c r="G120" s="11">
        <v>4</v>
      </c>
      <c r="H120" s="11">
        <v>5</v>
      </c>
      <c r="I120" s="10">
        <v>7</v>
      </c>
      <c r="J120" s="93">
        <v>2</v>
      </c>
      <c r="K120" s="92">
        <v>2</v>
      </c>
      <c r="L120" s="11">
        <v>2</v>
      </c>
      <c r="M120" s="11">
        <v>5</v>
      </c>
      <c r="N120" s="11">
        <v>2</v>
      </c>
      <c r="O120" s="10">
        <v>0</v>
      </c>
      <c r="P120" s="10">
        <v>0</v>
      </c>
      <c r="Q120" s="11">
        <v>0</v>
      </c>
      <c r="R120" s="9">
        <v>1</v>
      </c>
    </row>
    <row r="121" spans="1:18" x14ac:dyDescent="0.15">
      <c r="A121" s="121"/>
      <c r="B121" s="49">
        <f>B97</f>
        <v>100</v>
      </c>
      <c r="C121" s="48">
        <v>75</v>
      </c>
      <c r="D121" s="47">
        <v>25</v>
      </c>
      <c r="E121" s="47">
        <v>41.7</v>
      </c>
      <c r="F121" s="47">
        <v>8.3000000000000007</v>
      </c>
      <c r="G121" s="47">
        <v>16.7</v>
      </c>
      <c r="H121" s="47">
        <v>20.8</v>
      </c>
      <c r="I121" s="46">
        <v>29.2</v>
      </c>
      <c r="J121" s="90">
        <v>8.3000000000000007</v>
      </c>
      <c r="K121" s="89">
        <v>8.3000000000000007</v>
      </c>
      <c r="L121" s="47">
        <v>8.3000000000000007</v>
      </c>
      <c r="M121" s="47">
        <v>20.8</v>
      </c>
      <c r="N121" s="47">
        <v>8.3000000000000007</v>
      </c>
      <c r="O121" s="46">
        <v>0</v>
      </c>
      <c r="P121" s="46">
        <v>0</v>
      </c>
      <c r="Q121" s="47">
        <v>0</v>
      </c>
      <c r="R121" s="45">
        <v>4.2</v>
      </c>
    </row>
    <row r="122" spans="1:18" x14ac:dyDescent="0.15">
      <c r="A122" s="122" t="str">
        <f>A98</f>
        <v>会社・団体役員(n = 143 )　　</v>
      </c>
      <c r="B122" s="59">
        <f>B98</f>
        <v>143</v>
      </c>
      <c r="C122" s="12">
        <v>86</v>
      </c>
      <c r="D122" s="11">
        <v>74</v>
      </c>
      <c r="E122" s="11">
        <v>54</v>
      </c>
      <c r="F122" s="11">
        <v>33</v>
      </c>
      <c r="G122" s="11">
        <v>38</v>
      </c>
      <c r="H122" s="11">
        <v>22</v>
      </c>
      <c r="I122" s="10">
        <v>26</v>
      </c>
      <c r="J122" s="93">
        <v>20</v>
      </c>
      <c r="K122" s="92">
        <v>14</v>
      </c>
      <c r="L122" s="11">
        <v>13</v>
      </c>
      <c r="M122" s="11">
        <v>10</v>
      </c>
      <c r="N122" s="11">
        <v>2</v>
      </c>
      <c r="O122" s="10">
        <v>3</v>
      </c>
      <c r="P122" s="10">
        <v>2</v>
      </c>
      <c r="Q122" s="11">
        <v>1</v>
      </c>
      <c r="R122" s="9">
        <v>1</v>
      </c>
    </row>
    <row r="123" spans="1:18" x14ac:dyDescent="0.15">
      <c r="A123" s="121"/>
      <c r="B123" s="49">
        <f>B99</f>
        <v>100</v>
      </c>
      <c r="C123" s="48">
        <v>60.1</v>
      </c>
      <c r="D123" s="47">
        <v>51.7</v>
      </c>
      <c r="E123" s="47">
        <v>37.799999999999997</v>
      </c>
      <c r="F123" s="47">
        <v>23.1</v>
      </c>
      <c r="G123" s="47">
        <v>26.6</v>
      </c>
      <c r="H123" s="47">
        <v>15.4</v>
      </c>
      <c r="I123" s="46">
        <v>18.2</v>
      </c>
      <c r="J123" s="90">
        <v>14</v>
      </c>
      <c r="K123" s="89">
        <v>9.8000000000000007</v>
      </c>
      <c r="L123" s="47">
        <v>9.1</v>
      </c>
      <c r="M123" s="47">
        <v>7</v>
      </c>
      <c r="N123" s="47">
        <v>1.4</v>
      </c>
      <c r="O123" s="46">
        <v>2.1</v>
      </c>
      <c r="P123" s="46">
        <v>1.4</v>
      </c>
      <c r="Q123" s="47">
        <v>0.7</v>
      </c>
      <c r="R123" s="45">
        <v>0.7</v>
      </c>
    </row>
    <row r="124" spans="1:18" x14ac:dyDescent="0.15">
      <c r="A124" s="126" t="str">
        <f>A100</f>
        <v>正規の従業員・職員(n = 380 )　　</v>
      </c>
      <c r="B124" s="59">
        <f>B100</f>
        <v>380</v>
      </c>
      <c r="C124" s="12">
        <v>217</v>
      </c>
      <c r="D124" s="11">
        <v>210</v>
      </c>
      <c r="E124" s="11">
        <v>128</v>
      </c>
      <c r="F124" s="11">
        <v>113</v>
      </c>
      <c r="G124" s="11">
        <v>79</v>
      </c>
      <c r="H124" s="11">
        <v>81</v>
      </c>
      <c r="I124" s="10">
        <v>59</v>
      </c>
      <c r="J124" s="93">
        <v>54</v>
      </c>
      <c r="K124" s="92">
        <v>47</v>
      </c>
      <c r="L124" s="11">
        <v>31</v>
      </c>
      <c r="M124" s="11">
        <v>35</v>
      </c>
      <c r="N124" s="11">
        <v>15</v>
      </c>
      <c r="O124" s="10">
        <v>2</v>
      </c>
      <c r="P124" s="10">
        <v>2</v>
      </c>
      <c r="Q124" s="11">
        <v>0</v>
      </c>
      <c r="R124" s="9">
        <v>4</v>
      </c>
    </row>
    <row r="125" spans="1:18" x14ac:dyDescent="0.15">
      <c r="A125" s="125"/>
      <c r="B125" s="49">
        <f>B101</f>
        <v>100</v>
      </c>
      <c r="C125" s="48">
        <v>57.1</v>
      </c>
      <c r="D125" s="47">
        <v>55.3</v>
      </c>
      <c r="E125" s="47">
        <v>33.700000000000003</v>
      </c>
      <c r="F125" s="47">
        <v>29.7</v>
      </c>
      <c r="G125" s="47">
        <v>20.8</v>
      </c>
      <c r="H125" s="47">
        <v>21.3</v>
      </c>
      <c r="I125" s="46">
        <v>15.5</v>
      </c>
      <c r="J125" s="90">
        <v>14.2</v>
      </c>
      <c r="K125" s="89">
        <v>12.4</v>
      </c>
      <c r="L125" s="47">
        <v>8.1999999999999993</v>
      </c>
      <c r="M125" s="47">
        <v>9.1999999999999993</v>
      </c>
      <c r="N125" s="47">
        <v>3.9</v>
      </c>
      <c r="O125" s="46">
        <v>0.5</v>
      </c>
      <c r="P125" s="46">
        <v>0.5</v>
      </c>
      <c r="Q125" s="47">
        <v>0</v>
      </c>
      <c r="R125" s="45">
        <v>1.1000000000000001</v>
      </c>
    </row>
    <row r="126" spans="1:18" x14ac:dyDescent="0.15">
      <c r="A126" s="124" t="str">
        <f>A102</f>
        <v>パートタイム・アルバイト・派遣(n = 276 )　　</v>
      </c>
      <c r="B126" s="59">
        <f>B102</f>
        <v>276</v>
      </c>
      <c r="C126" s="12">
        <v>185</v>
      </c>
      <c r="D126" s="11">
        <v>147</v>
      </c>
      <c r="E126" s="11">
        <v>116</v>
      </c>
      <c r="F126" s="11">
        <v>66</v>
      </c>
      <c r="G126" s="11">
        <v>44</v>
      </c>
      <c r="H126" s="11">
        <v>46</v>
      </c>
      <c r="I126" s="10">
        <v>35</v>
      </c>
      <c r="J126" s="93">
        <v>22</v>
      </c>
      <c r="K126" s="92">
        <v>31</v>
      </c>
      <c r="L126" s="11">
        <v>36</v>
      </c>
      <c r="M126" s="11">
        <v>16</v>
      </c>
      <c r="N126" s="11">
        <v>9</v>
      </c>
      <c r="O126" s="10">
        <v>3</v>
      </c>
      <c r="P126" s="10">
        <v>3</v>
      </c>
      <c r="Q126" s="11">
        <v>2</v>
      </c>
      <c r="R126" s="9">
        <v>2</v>
      </c>
    </row>
    <row r="127" spans="1:18" x14ac:dyDescent="0.15">
      <c r="A127" s="123"/>
      <c r="B127" s="49">
        <f>B103</f>
        <v>100</v>
      </c>
      <c r="C127" s="48">
        <v>67</v>
      </c>
      <c r="D127" s="47">
        <v>53.3</v>
      </c>
      <c r="E127" s="47">
        <v>42</v>
      </c>
      <c r="F127" s="47">
        <v>23.9</v>
      </c>
      <c r="G127" s="47">
        <v>15.9</v>
      </c>
      <c r="H127" s="47">
        <v>16.7</v>
      </c>
      <c r="I127" s="46">
        <v>12.7</v>
      </c>
      <c r="J127" s="90">
        <v>8</v>
      </c>
      <c r="K127" s="89">
        <v>11.2</v>
      </c>
      <c r="L127" s="47">
        <v>13</v>
      </c>
      <c r="M127" s="47">
        <v>5.8</v>
      </c>
      <c r="N127" s="47">
        <v>3.3</v>
      </c>
      <c r="O127" s="46">
        <v>1.1000000000000001</v>
      </c>
      <c r="P127" s="46">
        <v>1.1000000000000001</v>
      </c>
      <c r="Q127" s="47">
        <v>0.7</v>
      </c>
      <c r="R127" s="45">
        <v>0.7</v>
      </c>
    </row>
    <row r="128" spans="1:18" x14ac:dyDescent="0.15">
      <c r="A128" s="122" t="str">
        <f>A104</f>
        <v>学生(n = 39 )　　</v>
      </c>
      <c r="B128" s="59">
        <f>B104</f>
        <v>39</v>
      </c>
      <c r="C128" s="12">
        <v>15</v>
      </c>
      <c r="D128" s="11">
        <v>14</v>
      </c>
      <c r="E128" s="11">
        <v>1</v>
      </c>
      <c r="F128" s="11">
        <v>0</v>
      </c>
      <c r="G128" s="11">
        <v>26</v>
      </c>
      <c r="H128" s="11">
        <v>3</v>
      </c>
      <c r="I128" s="10">
        <v>12</v>
      </c>
      <c r="J128" s="93">
        <v>1</v>
      </c>
      <c r="K128" s="92">
        <v>3</v>
      </c>
      <c r="L128" s="11">
        <v>8</v>
      </c>
      <c r="M128" s="11">
        <v>13</v>
      </c>
      <c r="N128" s="11">
        <v>1</v>
      </c>
      <c r="O128" s="10">
        <v>2</v>
      </c>
      <c r="P128" s="10">
        <v>2</v>
      </c>
      <c r="Q128" s="11">
        <v>1</v>
      </c>
      <c r="R128" s="9">
        <v>0</v>
      </c>
    </row>
    <row r="129" spans="1:35" x14ac:dyDescent="0.15">
      <c r="A129" s="121"/>
      <c r="B129" s="49">
        <f>B105</f>
        <v>100</v>
      </c>
      <c r="C129" s="48">
        <v>38.5</v>
      </c>
      <c r="D129" s="47">
        <v>35.9</v>
      </c>
      <c r="E129" s="47">
        <v>2.6</v>
      </c>
      <c r="F129" s="47">
        <v>0</v>
      </c>
      <c r="G129" s="47">
        <v>66.7</v>
      </c>
      <c r="H129" s="47">
        <v>7.7</v>
      </c>
      <c r="I129" s="46">
        <v>30.8</v>
      </c>
      <c r="J129" s="90">
        <v>2.6</v>
      </c>
      <c r="K129" s="89">
        <v>7.7</v>
      </c>
      <c r="L129" s="47">
        <v>20.5</v>
      </c>
      <c r="M129" s="47">
        <v>33.299999999999997</v>
      </c>
      <c r="N129" s="47">
        <v>2.6</v>
      </c>
      <c r="O129" s="46">
        <v>5.0999999999999996</v>
      </c>
      <c r="P129" s="46">
        <v>5.0999999999999996</v>
      </c>
      <c r="Q129" s="47">
        <v>2.6</v>
      </c>
      <c r="R129" s="45">
        <v>0</v>
      </c>
    </row>
    <row r="130" spans="1:35" x14ac:dyDescent="0.15">
      <c r="A130" s="122" t="str">
        <f>A106</f>
        <v>家事従事(n = 141 )　　</v>
      </c>
      <c r="B130" s="59">
        <f>B106</f>
        <v>141</v>
      </c>
      <c r="C130" s="12">
        <v>103</v>
      </c>
      <c r="D130" s="11">
        <v>63</v>
      </c>
      <c r="E130" s="11">
        <v>58</v>
      </c>
      <c r="F130" s="11">
        <v>28</v>
      </c>
      <c r="G130" s="11">
        <v>7</v>
      </c>
      <c r="H130" s="11">
        <v>20</v>
      </c>
      <c r="I130" s="10">
        <v>16</v>
      </c>
      <c r="J130" s="93">
        <v>23</v>
      </c>
      <c r="K130" s="92">
        <v>19</v>
      </c>
      <c r="L130" s="11">
        <v>12</v>
      </c>
      <c r="M130" s="11">
        <v>16</v>
      </c>
      <c r="N130" s="11">
        <v>6</v>
      </c>
      <c r="O130" s="10">
        <v>0</v>
      </c>
      <c r="P130" s="10">
        <v>1</v>
      </c>
      <c r="Q130" s="11">
        <v>2</v>
      </c>
      <c r="R130" s="9">
        <v>2</v>
      </c>
    </row>
    <row r="131" spans="1:35" x14ac:dyDescent="0.15">
      <c r="A131" s="121"/>
      <c r="B131" s="49">
        <f>B107</f>
        <v>100</v>
      </c>
      <c r="C131" s="48">
        <v>73</v>
      </c>
      <c r="D131" s="47">
        <v>44.7</v>
      </c>
      <c r="E131" s="47">
        <v>41.1</v>
      </c>
      <c r="F131" s="47">
        <v>19.899999999999999</v>
      </c>
      <c r="G131" s="47">
        <v>5</v>
      </c>
      <c r="H131" s="47">
        <v>14.2</v>
      </c>
      <c r="I131" s="46">
        <v>11.3</v>
      </c>
      <c r="J131" s="90">
        <v>16.3</v>
      </c>
      <c r="K131" s="89">
        <v>13.5</v>
      </c>
      <c r="L131" s="47">
        <v>8.5</v>
      </c>
      <c r="M131" s="47">
        <v>11.3</v>
      </c>
      <c r="N131" s="47">
        <v>4.3</v>
      </c>
      <c r="O131" s="46">
        <v>0</v>
      </c>
      <c r="P131" s="46">
        <v>0.7</v>
      </c>
      <c r="Q131" s="47">
        <v>1.4</v>
      </c>
      <c r="R131" s="45">
        <v>1.4</v>
      </c>
    </row>
    <row r="132" spans="1:35" x14ac:dyDescent="0.15">
      <c r="A132" s="122" t="str">
        <f>A108</f>
        <v>無職(n = 343 )　　</v>
      </c>
      <c r="B132" s="59">
        <f>B108</f>
        <v>343</v>
      </c>
      <c r="C132" s="12">
        <v>277</v>
      </c>
      <c r="D132" s="11">
        <v>112</v>
      </c>
      <c r="E132" s="11">
        <v>154</v>
      </c>
      <c r="F132" s="11">
        <v>14</v>
      </c>
      <c r="G132" s="11">
        <v>11</v>
      </c>
      <c r="H132" s="11">
        <v>33</v>
      </c>
      <c r="I132" s="10">
        <v>41</v>
      </c>
      <c r="J132" s="93">
        <v>59</v>
      </c>
      <c r="K132" s="92">
        <v>35</v>
      </c>
      <c r="L132" s="11">
        <v>45</v>
      </c>
      <c r="M132" s="11">
        <v>19</v>
      </c>
      <c r="N132" s="11">
        <v>14</v>
      </c>
      <c r="O132" s="10">
        <v>1</v>
      </c>
      <c r="P132" s="10">
        <v>7</v>
      </c>
      <c r="Q132" s="11">
        <v>4</v>
      </c>
      <c r="R132" s="9">
        <v>13</v>
      </c>
    </row>
    <row r="133" spans="1:35" x14ac:dyDescent="0.15">
      <c r="A133" s="121"/>
      <c r="B133" s="49">
        <f>B109</f>
        <v>100</v>
      </c>
      <c r="C133" s="48">
        <v>80.8</v>
      </c>
      <c r="D133" s="47">
        <v>32.700000000000003</v>
      </c>
      <c r="E133" s="47">
        <v>44.9</v>
      </c>
      <c r="F133" s="47">
        <v>4.0999999999999996</v>
      </c>
      <c r="G133" s="47">
        <v>3.2</v>
      </c>
      <c r="H133" s="47">
        <v>9.6</v>
      </c>
      <c r="I133" s="46">
        <v>12</v>
      </c>
      <c r="J133" s="90">
        <v>17.2</v>
      </c>
      <c r="K133" s="89">
        <v>10.199999999999999</v>
      </c>
      <c r="L133" s="47">
        <v>13.1</v>
      </c>
      <c r="M133" s="47">
        <v>5.5</v>
      </c>
      <c r="N133" s="47">
        <v>4.0999999999999996</v>
      </c>
      <c r="O133" s="46">
        <v>0.3</v>
      </c>
      <c r="P133" s="46">
        <v>2</v>
      </c>
      <c r="Q133" s="47">
        <v>1.2</v>
      </c>
      <c r="R133" s="45">
        <v>3.8</v>
      </c>
    </row>
    <row r="134" spans="1:35" x14ac:dyDescent="0.15">
      <c r="A134" s="122" t="str">
        <f>A110</f>
        <v>その他(n = 29 )　　</v>
      </c>
      <c r="B134" s="59">
        <f>B110</f>
        <v>29</v>
      </c>
      <c r="C134" s="12">
        <v>19</v>
      </c>
      <c r="D134" s="11">
        <v>14</v>
      </c>
      <c r="E134" s="11">
        <v>13</v>
      </c>
      <c r="F134" s="11">
        <v>3</v>
      </c>
      <c r="G134" s="11">
        <v>9</v>
      </c>
      <c r="H134" s="11">
        <v>3</v>
      </c>
      <c r="I134" s="10">
        <v>6</v>
      </c>
      <c r="J134" s="93">
        <v>3</v>
      </c>
      <c r="K134" s="92">
        <v>4</v>
      </c>
      <c r="L134" s="11">
        <v>1</v>
      </c>
      <c r="M134" s="11">
        <v>2</v>
      </c>
      <c r="N134" s="11">
        <v>0</v>
      </c>
      <c r="O134" s="10">
        <v>1</v>
      </c>
      <c r="P134" s="10">
        <v>0</v>
      </c>
      <c r="Q134" s="11">
        <v>0</v>
      </c>
      <c r="R134" s="9">
        <v>0</v>
      </c>
    </row>
    <row r="135" spans="1:35" x14ac:dyDescent="0.15">
      <c r="A135" s="121"/>
      <c r="B135" s="49">
        <f>B111</f>
        <v>100</v>
      </c>
      <c r="C135" s="48">
        <v>65.5</v>
      </c>
      <c r="D135" s="47">
        <v>48.3</v>
      </c>
      <c r="E135" s="47">
        <v>44.8</v>
      </c>
      <c r="F135" s="47">
        <v>10.3</v>
      </c>
      <c r="G135" s="47">
        <v>31</v>
      </c>
      <c r="H135" s="47">
        <v>10.3</v>
      </c>
      <c r="I135" s="46">
        <v>20.7</v>
      </c>
      <c r="J135" s="90">
        <v>10.3</v>
      </c>
      <c r="K135" s="89">
        <v>13.8</v>
      </c>
      <c r="L135" s="47">
        <v>3.4</v>
      </c>
      <c r="M135" s="47">
        <v>6.9</v>
      </c>
      <c r="N135" s="47">
        <v>0</v>
      </c>
      <c r="O135" s="46">
        <v>3.4</v>
      </c>
      <c r="P135" s="46">
        <v>0</v>
      </c>
      <c r="Q135" s="47">
        <v>0</v>
      </c>
      <c r="R135" s="45">
        <v>0</v>
      </c>
    </row>
    <row r="137" spans="1:35" ht="13.5" customHeight="1" x14ac:dyDescent="0.15">
      <c r="A137" s="120" t="s">
        <v>24</v>
      </c>
      <c r="B137" s="40"/>
      <c r="C137" s="38">
        <v>1</v>
      </c>
      <c r="D137" s="38">
        <v>2</v>
      </c>
      <c r="E137" s="38">
        <v>3</v>
      </c>
      <c r="F137" s="38">
        <v>4</v>
      </c>
      <c r="G137" s="38">
        <v>5</v>
      </c>
      <c r="H137" s="38">
        <v>6</v>
      </c>
      <c r="I137" s="38">
        <v>7</v>
      </c>
      <c r="J137" s="38">
        <v>8</v>
      </c>
      <c r="K137" s="38">
        <v>9</v>
      </c>
      <c r="L137" s="38">
        <v>10</v>
      </c>
      <c r="M137" s="38">
        <v>11</v>
      </c>
      <c r="N137" s="38">
        <v>12</v>
      </c>
      <c r="O137" s="38">
        <v>13</v>
      </c>
      <c r="P137" s="38">
        <v>14</v>
      </c>
      <c r="Q137" s="38">
        <v>15</v>
      </c>
      <c r="R137" s="38">
        <v>16</v>
      </c>
      <c r="T137" s="39"/>
      <c r="U137" s="38">
        <v>1</v>
      </c>
      <c r="V137" s="38">
        <v>2</v>
      </c>
      <c r="W137" s="38">
        <v>3</v>
      </c>
      <c r="X137" s="38">
        <v>4</v>
      </c>
      <c r="Y137" s="38">
        <v>5</v>
      </c>
      <c r="Z137" s="38">
        <v>6</v>
      </c>
      <c r="AA137" s="38">
        <v>7</v>
      </c>
      <c r="AB137" s="38">
        <v>8</v>
      </c>
      <c r="AC137" s="38">
        <v>9</v>
      </c>
      <c r="AD137" s="38">
        <v>10</v>
      </c>
      <c r="AE137" s="38">
        <v>11</v>
      </c>
      <c r="AF137" s="38">
        <v>12</v>
      </c>
      <c r="AG137" s="38">
        <v>13</v>
      </c>
      <c r="AH137" s="38">
        <v>14</v>
      </c>
      <c r="AI137" s="38">
        <v>15</v>
      </c>
    </row>
    <row r="138" spans="1:35" ht="33.75" customHeight="1" x14ac:dyDescent="0.15">
      <c r="A138" s="34" t="str">
        <f>A115</f>
        <v>【職業別】</v>
      </c>
      <c r="B138" s="36" t="str">
        <f>B115</f>
        <v>調査数</v>
      </c>
      <c r="C138" s="33" t="str">
        <f>C115</f>
        <v>健康・体力づくり</v>
      </c>
      <c r="D138" s="32" t="str">
        <f>D115</f>
        <v>家計の安定・充実</v>
      </c>
      <c r="E138" s="32" t="str">
        <f>E115</f>
        <v>老後の生活への準備</v>
      </c>
      <c r="F138" s="32" t="str">
        <f>F115</f>
        <v>子育て・子どもの教育</v>
      </c>
      <c r="G138" s="32" t="str">
        <f>G115</f>
        <v>仕事（家業・学業を含む）</v>
      </c>
      <c r="H138" s="32" t="str">
        <f>H115</f>
        <v>家族との団らん</v>
      </c>
      <c r="I138" s="31" t="str">
        <f>I115</f>
        <v>趣味・レジャー</v>
      </c>
      <c r="J138" s="119" t="str">
        <f>J115</f>
        <v>家族の介護</v>
      </c>
      <c r="K138" s="117" t="str">
        <f>K115</f>
        <v>住まいの改善・充実</v>
      </c>
      <c r="L138" s="32" t="str">
        <f>L115</f>
        <v>衣・食生活の充実</v>
      </c>
      <c r="M138" s="32" t="str">
        <f>M115</f>
        <v>知識や教養の向上</v>
      </c>
      <c r="N138" s="31" t="str">
        <f>N115</f>
        <v>ボランティアや地域活動</v>
      </c>
      <c r="O138" s="31" t="str">
        <f>O115</f>
        <v>社会的地位の向上</v>
      </c>
      <c r="P138" s="31" t="str">
        <f>P115</f>
        <v>その他</v>
      </c>
      <c r="Q138" s="31" t="str">
        <f>Q115</f>
        <v>特にない</v>
      </c>
      <c r="R138" s="30" t="str">
        <f>R115</f>
        <v>無回答</v>
      </c>
      <c r="S138" s="35" t="s">
        <v>1</v>
      </c>
      <c r="T138" s="34" t="str">
        <f>A138</f>
        <v>【職業別】</v>
      </c>
      <c r="U138" s="33" t="str">
        <f>C138</f>
        <v>健康・体力づくり</v>
      </c>
      <c r="V138" s="32" t="str">
        <f>D138</f>
        <v>家計の安定・充実</v>
      </c>
      <c r="W138" s="32" t="str">
        <f>E138</f>
        <v>老後の生活への準備</v>
      </c>
      <c r="X138" s="32" t="str">
        <f>F138</f>
        <v>子育て・子どもの教育</v>
      </c>
      <c r="Y138" s="32" t="str">
        <f>G138</f>
        <v>仕事（家業・学業を含む）</v>
      </c>
      <c r="Z138" s="32" t="str">
        <f>H138</f>
        <v>家族との団らん</v>
      </c>
      <c r="AA138" s="31" t="str">
        <f>I138</f>
        <v>趣味・レジャー</v>
      </c>
      <c r="AB138" s="118" t="str">
        <f>J138</f>
        <v>家族の介護</v>
      </c>
      <c r="AC138" s="117" t="str">
        <f>K138</f>
        <v>住まいの改善・充実</v>
      </c>
      <c r="AD138" s="32" t="str">
        <f>L138</f>
        <v>衣・食生活の充実</v>
      </c>
      <c r="AE138" s="32" t="str">
        <f>M138</f>
        <v>知識や教養の向上</v>
      </c>
      <c r="AF138" s="31" t="str">
        <f>N138</f>
        <v>ボランティアや地域活動</v>
      </c>
      <c r="AG138" s="31" t="str">
        <f>O138</f>
        <v>社会的地位の向上</v>
      </c>
      <c r="AH138" s="31" t="str">
        <f>P138</f>
        <v>その他</v>
      </c>
      <c r="AI138" s="30" t="str">
        <f>Q138</f>
        <v>特にない</v>
      </c>
    </row>
    <row r="139" spans="1:35" ht="13.5" customHeight="1" x14ac:dyDescent="0.15">
      <c r="A139" s="94" t="str">
        <f>'[1]問3M（表）'!A139:A140</f>
        <v>全体(n = 1,566 )　　</v>
      </c>
      <c r="B139" s="59">
        <f>B116</f>
        <v>1566</v>
      </c>
      <c r="C139" s="12">
        <f>C116</f>
        <v>1042</v>
      </c>
      <c r="D139" s="11">
        <f>D116</f>
        <v>717</v>
      </c>
      <c r="E139" s="11">
        <f>E116</f>
        <v>612</v>
      </c>
      <c r="F139" s="11">
        <f>F116</f>
        <v>272</v>
      </c>
      <c r="G139" s="11">
        <f>G116</f>
        <v>261</v>
      </c>
      <c r="H139" s="11">
        <f>H116</f>
        <v>229</v>
      </c>
      <c r="I139" s="10">
        <f>I116</f>
        <v>226</v>
      </c>
      <c r="J139" s="93">
        <f>J116</f>
        <v>215</v>
      </c>
      <c r="K139" s="92">
        <f>K116</f>
        <v>173</v>
      </c>
      <c r="L139" s="11">
        <f>L116</f>
        <v>164</v>
      </c>
      <c r="M139" s="11">
        <f>M116</f>
        <v>128</v>
      </c>
      <c r="N139" s="11">
        <f>N116</f>
        <v>64</v>
      </c>
      <c r="O139" s="10">
        <f>O116</f>
        <v>13</v>
      </c>
      <c r="P139" s="10">
        <f>P116</f>
        <v>22</v>
      </c>
      <c r="Q139" s="10">
        <f>Q116</f>
        <v>13</v>
      </c>
      <c r="R139" s="9">
        <f>R116</f>
        <v>39</v>
      </c>
      <c r="S139" s="8">
        <f>SUM($C139:R139)</f>
        <v>4190</v>
      </c>
      <c r="T139" s="24" t="str">
        <f>A141</f>
        <v>自営業(n = 143 )　　</v>
      </c>
      <c r="U139" s="23">
        <f>C142</f>
        <v>69.2</v>
      </c>
      <c r="V139" s="22">
        <f>D142</f>
        <v>42.7</v>
      </c>
      <c r="W139" s="22">
        <f>E142</f>
        <v>42</v>
      </c>
      <c r="X139" s="22">
        <f>F142</f>
        <v>7.7</v>
      </c>
      <c r="Y139" s="22">
        <f>G142</f>
        <v>25.9</v>
      </c>
      <c r="Z139" s="22">
        <f>H142</f>
        <v>7.7</v>
      </c>
      <c r="AA139" s="21">
        <f>I142</f>
        <v>13.3</v>
      </c>
      <c r="AB139" s="116">
        <f>J142</f>
        <v>17.5</v>
      </c>
      <c r="AC139" s="115">
        <f>K142</f>
        <v>10.5</v>
      </c>
      <c r="AD139" s="22">
        <f>L142</f>
        <v>9.8000000000000007</v>
      </c>
      <c r="AE139" s="22">
        <f>M142</f>
        <v>6.3</v>
      </c>
      <c r="AF139" s="21">
        <f>N142</f>
        <v>7.7</v>
      </c>
      <c r="AG139" s="21">
        <f>O142</f>
        <v>0.7</v>
      </c>
      <c r="AH139" s="21">
        <f>P142</f>
        <v>2.8</v>
      </c>
      <c r="AI139" s="20">
        <f>Q142</f>
        <v>1.4</v>
      </c>
    </row>
    <row r="140" spans="1:35" ht="13.5" customHeight="1" x14ac:dyDescent="0.15">
      <c r="A140" s="91"/>
      <c r="B140" s="6">
        <f>B117</f>
        <v>100</v>
      </c>
      <c r="C140" s="48">
        <f>C117</f>
        <v>66.5</v>
      </c>
      <c r="D140" s="47">
        <f>D117</f>
        <v>45.8</v>
      </c>
      <c r="E140" s="47">
        <f>E117</f>
        <v>39.1</v>
      </c>
      <c r="F140" s="47">
        <f>F117</f>
        <v>17.399999999999999</v>
      </c>
      <c r="G140" s="47">
        <f>G117</f>
        <v>16.7</v>
      </c>
      <c r="H140" s="47">
        <f>H117</f>
        <v>14.6</v>
      </c>
      <c r="I140" s="46">
        <f>I117</f>
        <v>14.4</v>
      </c>
      <c r="J140" s="90">
        <f>J117</f>
        <v>13.7</v>
      </c>
      <c r="K140" s="89">
        <f>K117</f>
        <v>11</v>
      </c>
      <c r="L140" s="47">
        <f>L117</f>
        <v>10.5</v>
      </c>
      <c r="M140" s="47">
        <f>M117</f>
        <v>8.1999999999999993</v>
      </c>
      <c r="N140" s="47">
        <f>N117</f>
        <v>4.0999999999999996</v>
      </c>
      <c r="O140" s="46">
        <f>O117</f>
        <v>0.8</v>
      </c>
      <c r="P140" s="46">
        <f>P117</f>
        <v>1.4</v>
      </c>
      <c r="Q140" s="46">
        <f>Q117</f>
        <v>0.8</v>
      </c>
      <c r="R140" s="45">
        <f>R117</f>
        <v>2.5</v>
      </c>
      <c r="S140" s="8"/>
      <c r="T140" s="107" t="str">
        <f>A143</f>
        <v>会社・団体役員(n = 143 )　　</v>
      </c>
      <c r="U140" s="106">
        <f>C144</f>
        <v>60.1</v>
      </c>
      <c r="V140" s="103">
        <f>D144</f>
        <v>51.7</v>
      </c>
      <c r="W140" s="103">
        <f>E144</f>
        <v>37.799999999999997</v>
      </c>
      <c r="X140" s="103">
        <f>F144</f>
        <v>23.1</v>
      </c>
      <c r="Y140" s="103">
        <f>G144</f>
        <v>26.6</v>
      </c>
      <c r="Z140" s="103">
        <f>H144</f>
        <v>15.4</v>
      </c>
      <c r="AA140" s="102">
        <f>I144</f>
        <v>18.2</v>
      </c>
      <c r="AB140" s="105">
        <f>J144</f>
        <v>14</v>
      </c>
      <c r="AC140" s="104">
        <f>K144</f>
        <v>9.8000000000000007</v>
      </c>
      <c r="AD140" s="103">
        <f>L144</f>
        <v>9.1</v>
      </c>
      <c r="AE140" s="103">
        <f>M144</f>
        <v>7</v>
      </c>
      <c r="AF140" s="102">
        <f>N144</f>
        <v>1.4</v>
      </c>
      <c r="AG140" s="102">
        <f>O144</f>
        <v>2.1</v>
      </c>
      <c r="AH140" s="102">
        <f>P144</f>
        <v>1.4</v>
      </c>
      <c r="AI140" s="101">
        <f>Q144</f>
        <v>0.7</v>
      </c>
    </row>
    <row r="141" spans="1:35" ht="13.5" customHeight="1" x14ac:dyDescent="0.15">
      <c r="A141" s="94" t="str">
        <f>'[1]問3M（表）'!A141:A142</f>
        <v>自営業(n = 143 )　　</v>
      </c>
      <c r="B141" s="59">
        <f>B118</f>
        <v>143</v>
      </c>
      <c r="C141" s="12">
        <f>C118</f>
        <v>99</v>
      </c>
      <c r="D141" s="11">
        <f>D118</f>
        <v>61</v>
      </c>
      <c r="E141" s="11">
        <f>E118</f>
        <v>60</v>
      </c>
      <c r="F141" s="11">
        <f>F118</f>
        <v>11</v>
      </c>
      <c r="G141" s="11">
        <f>G118</f>
        <v>37</v>
      </c>
      <c r="H141" s="11">
        <f>H118</f>
        <v>11</v>
      </c>
      <c r="I141" s="10">
        <f>I118</f>
        <v>19</v>
      </c>
      <c r="J141" s="93">
        <f>J118</f>
        <v>25</v>
      </c>
      <c r="K141" s="92">
        <f>K118</f>
        <v>15</v>
      </c>
      <c r="L141" s="11">
        <f>L118</f>
        <v>14</v>
      </c>
      <c r="M141" s="11">
        <f>M118</f>
        <v>9</v>
      </c>
      <c r="N141" s="11">
        <f>N118</f>
        <v>11</v>
      </c>
      <c r="O141" s="10">
        <f>O118</f>
        <v>1</v>
      </c>
      <c r="P141" s="10">
        <f>P118</f>
        <v>4</v>
      </c>
      <c r="Q141" s="10">
        <f>Q118</f>
        <v>2</v>
      </c>
      <c r="R141" s="9">
        <f>R118</f>
        <v>4</v>
      </c>
      <c r="S141" s="8">
        <f>SUM($C141:R141)</f>
        <v>383</v>
      </c>
      <c r="T141" s="107" t="str">
        <f>A145</f>
        <v>正規の従業員・職員(n = 380 )　　</v>
      </c>
      <c r="U141" s="106">
        <f>C146</f>
        <v>57.1</v>
      </c>
      <c r="V141" s="103">
        <f>D146</f>
        <v>55.3</v>
      </c>
      <c r="W141" s="103">
        <f>E146</f>
        <v>33.700000000000003</v>
      </c>
      <c r="X141" s="103">
        <f>F146</f>
        <v>29.7</v>
      </c>
      <c r="Y141" s="103">
        <f>G146</f>
        <v>20.8</v>
      </c>
      <c r="Z141" s="103">
        <f>H146</f>
        <v>21.3</v>
      </c>
      <c r="AA141" s="102">
        <f>I146</f>
        <v>15.5</v>
      </c>
      <c r="AB141" s="105">
        <f>J146</f>
        <v>14.2</v>
      </c>
      <c r="AC141" s="104">
        <f>K146</f>
        <v>12.4</v>
      </c>
      <c r="AD141" s="103">
        <f>L146</f>
        <v>8.1999999999999993</v>
      </c>
      <c r="AE141" s="103">
        <f>M146</f>
        <v>9.1999999999999993</v>
      </c>
      <c r="AF141" s="102">
        <f>N146</f>
        <v>3.9</v>
      </c>
      <c r="AG141" s="102">
        <f>O146</f>
        <v>0.5</v>
      </c>
      <c r="AH141" s="102">
        <f>P146</f>
        <v>0.5</v>
      </c>
      <c r="AI141" s="101">
        <f>Q146</f>
        <v>0</v>
      </c>
    </row>
    <row r="142" spans="1:35" ht="13.5" customHeight="1" x14ac:dyDescent="0.15">
      <c r="A142" s="91"/>
      <c r="B142" s="6">
        <f>B119</f>
        <v>100</v>
      </c>
      <c r="C142" s="48">
        <f>C119</f>
        <v>69.2</v>
      </c>
      <c r="D142" s="47">
        <f>D119</f>
        <v>42.7</v>
      </c>
      <c r="E142" s="47">
        <f>E119</f>
        <v>42</v>
      </c>
      <c r="F142" s="47">
        <f>F119</f>
        <v>7.7</v>
      </c>
      <c r="G142" s="47">
        <f>G119</f>
        <v>25.9</v>
      </c>
      <c r="H142" s="47">
        <f>H119</f>
        <v>7.7</v>
      </c>
      <c r="I142" s="46">
        <f>I119</f>
        <v>13.3</v>
      </c>
      <c r="J142" s="90">
        <f>J119</f>
        <v>17.5</v>
      </c>
      <c r="K142" s="89">
        <f>K119</f>
        <v>10.5</v>
      </c>
      <c r="L142" s="47">
        <f>L119</f>
        <v>9.8000000000000007</v>
      </c>
      <c r="M142" s="47">
        <f>M119</f>
        <v>6.3</v>
      </c>
      <c r="N142" s="47">
        <f>N119</f>
        <v>7.7</v>
      </c>
      <c r="O142" s="46">
        <f>O119</f>
        <v>0.7</v>
      </c>
      <c r="P142" s="46">
        <f>P119</f>
        <v>2.8</v>
      </c>
      <c r="Q142" s="46">
        <f>Q119</f>
        <v>1.4</v>
      </c>
      <c r="R142" s="45">
        <f>R119</f>
        <v>2.8</v>
      </c>
      <c r="S142" s="8"/>
      <c r="T142" s="107" t="str">
        <f>A147</f>
        <v>パートタイム・アルバイト・派遣(n = 276 )　　</v>
      </c>
      <c r="U142" s="106">
        <f>C148</f>
        <v>67</v>
      </c>
      <c r="V142" s="103">
        <f>D148</f>
        <v>53.3</v>
      </c>
      <c r="W142" s="103">
        <f>E148</f>
        <v>42</v>
      </c>
      <c r="X142" s="103">
        <f>F148</f>
        <v>23.9</v>
      </c>
      <c r="Y142" s="103">
        <f>G148</f>
        <v>15.9</v>
      </c>
      <c r="Z142" s="103">
        <f>H148</f>
        <v>16.7</v>
      </c>
      <c r="AA142" s="102">
        <f>I148</f>
        <v>12.7</v>
      </c>
      <c r="AB142" s="105">
        <f>J148</f>
        <v>8</v>
      </c>
      <c r="AC142" s="104">
        <f>K148</f>
        <v>11.2</v>
      </c>
      <c r="AD142" s="103">
        <f>L148</f>
        <v>13</v>
      </c>
      <c r="AE142" s="103">
        <f>M148</f>
        <v>5.8</v>
      </c>
      <c r="AF142" s="102">
        <f>N148</f>
        <v>3.3</v>
      </c>
      <c r="AG142" s="102">
        <f>O148</f>
        <v>1.1000000000000001</v>
      </c>
      <c r="AH142" s="102">
        <f>P148</f>
        <v>1.1000000000000001</v>
      </c>
      <c r="AI142" s="101">
        <f>Q148</f>
        <v>0.7</v>
      </c>
    </row>
    <row r="143" spans="1:35" ht="13.5" customHeight="1" x14ac:dyDescent="0.15">
      <c r="A143" s="94" t="str">
        <f>'[1]問3M（表）'!A143:A144</f>
        <v>会社・団体役員(n = 143 )　　</v>
      </c>
      <c r="B143" s="59">
        <f>B122</f>
        <v>143</v>
      </c>
      <c r="C143" s="12">
        <f>C122</f>
        <v>86</v>
      </c>
      <c r="D143" s="11">
        <f>D122</f>
        <v>74</v>
      </c>
      <c r="E143" s="11">
        <f>E122</f>
        <v>54</v>
      </c>
      <c r="F143" s="11">
        <f>F122</f>
        <v>33</v>
      </c>
      <c r="G143" s="11">
        <f>G122</f>
        <v>38</v>
      </c>
      <c r="H143" s="11">
        <f>H122</f>
        <v>22</v>
      </c>
      <c r="I143" s="10">
        <f>I122</f>
        <v>26</v>
      </c>
      <c r="J143" s="93">
        <f>J122</f>
        <v>20</v>
      </c>
      <c r="K143" s="92">
        <f>K122</f>
        <v>14</v>
      </c>
      <c r="L143" s="11">
        <f>L122</f>
        <v>13</v>
      </c>
      <c r="M143" s="11">
        <f>M122</f>
        <v>10</v>
      </c>
      <c r="N143" s="11">
        <f>N122</f>
        <v>2</v>
      </c>
      <c r="O143" s="10">
        <f>O122</f>
        <v>3</v>
      </c>
      <c r="P143" s="10">
        <f>P122</f>
        <v>2</v>
      </c>
      <c r="Q143" s="10">
        <f>Q122</f>
        <v>1</v>
      </c>
      <c r="R143" s="9">
        <f>R122</f>
        <v>1</v>
      </c>
      <c r="S143" s="8">
        <f>SUM($C143:R143)</f>
        <v>399</v>
      </c>
      <c r="T143" s="114" t="str">
        <f>A149</f>
        <v>家事従事(n = 141 )　　</v>
      </c>
      <c r="U143" s="113">
        <f>C150</f>
        <v>73</v>
      </c>
      <c r="V143" s="110">
        <f>D150</f>
        <v>44.7</v>
      </c>
      <c r="W143" s="110">
        <f>E150</f>
        <v>41.1</v>
      </c>
      <c r="X143" s="110">
        <f>F150</f>
        <v>19.899999999999999</v>
      </c>
      <c r="Y143" s="110">
        <f>G150</f>
        <v>5</v>
      </c>
      <c r="Z143" s="110">
        <f>H150</f>
        <v>14.2</v>
      </c>
      <c r="AA143" s="109">
        <f>I150</f>
        <v>11.3</v>
      </c>
      <c r="AB143" s="112">
        <f>J150</f>
        <v>16.3</v>
      </c>
      <c r="AC143" s="111">
        <f>K150</f>
        <v>13.5</v>
      </c>
      <c r="AD143" s="110">
        <f>L150</f>
        <v>8.5</v>
      </c>
      <c r="AE143" s="110">
        <f>M150</f>
        <v>11.3</v>
      </c>
      <c r="AF143" s="109">
        <f>N150</f>
        <v>4.3</v>
      </c>
      <c r="AG143" s="109">
        <f>O150</f>
        <v>0</v>
      </c>
      <c r="AH143" s="109">
        <f>P150</f>
        <v>0.7</v>
      </c>
      <c r="AI143" s="108">
        <f>Q150</f>
        <v>1.4</v>
      </c>
    </row>
    <row r="144" spans="1:35" ht="13.5" customHeight="1" x14ac:dyDescent="0.15">
      <c r="A144" s="91"/>
      <c r="B144" s="6">
        <f>B123</f>
        <v>100</v>
      </c>
      <c r="C144" s="48">
        <f>C123</f>
        <v>60.1</v>
      </c>
      <c r="D144" s="47">
        <f>D123</f>
        <v>51.7</v>
      </c>
      <c r="E144" s="47">
        <f>E123</f>
        <v>37.799999999999997</v>
      </c>
      <c r="F144" s="47">
        <f>F123</f>
        <v>23.1</v>
      </c>
      <c r="G144" s="47">
        <f>G123</f>
        <v>26.6</v>
      </c>
      <c r="H144" s="47">
        <f>H123</f>
        <v>15.4</v>
      </c>
      <c r="I144" s="46">
        <f>I123</f>
        <v>18.2</v>
      </c>
      <c r="J144" s="90">
        <f>J123</f>
        <v>14</v>
      </c>
      <c r="K144" s="89">
        <f>K123</f>
        <v>9.8000000000000007</v>
      </c>
      <c r="L144" s="47">
        <f>L123</f>
        <v>9.1</v>
      </c>
      <c r="M144" s="47">
        <f>M123</f>
        <v>7</v>
      </c>
      <c r="N144" s="47">
        <f>N123</f>
        <v>1.4</v>
      </c>
      <c r="O144" s="46">
        <f>O123</f>
        <v>2.1</v>
      </c>
      <c r="P144" s="46">
        <f>P123</f>
        <v>1.4</v>
      </c>
      <c r="Q144" s="46">
        <f>Q123</f>
        <v>0.7</v>
      </c>
      <c r="R144" s="45">
        <f>R123</f>
        <v>0.7</v>
      </c>
      <c r="S144" s="8"/>
      <c r="T144" s="107" t="str">
        <f>A151</f>
        <v>無職(n = 343 )　　</v>
      </c>
      <c r="U144" s="106">
        <f>C152</f>
        <v>80.8</v>
      </c>
      <c r="V144" s="103">
        <f>D152</f>
        <v>32.700000000000003</v>
      </c>
      <c r="W144" s="103">
        <f>E152</f>
        <v>44.9</v>
      </c>
      <c r="X144" s="103">
        <f>F152</f>
        <v>4.0999999999999996</v>
      </c>
      <c r="Y144" s="103">
        <f>G152</f>
        <v>3.2</v>
      </c>
      <c r="Z144" s="103">
        <f>H152</f>
        <v>9.6</v>
      </c>
      <c r="AA144" s="102">
        <f>I152</f>
        <v>12</v>
      </c>
      <c r="AB144" s="105">
        <f>J152</f>
        <v>17.2</v>
      </c>
      <c r="AC144" s="104">
        <f>K152</f>
        <v>10.199999999999999</v>
      </c>
      <c r="AD144" s="103">
        <f>L152</f>
        <v>13.1</v>
      </c>
      <c r="AE144" s="103">
        <f>M152</f>
        <v>5.5</v>
      </c>
      <c r="AF144" s="102">
        <f>N152</f>
        <v>4.0999999999999996</v>
      </c>
      <c r="AG144" s="102">
        <f>O152</f>
        <v>0.3</v>
      </c>
      <c r="AH144" s="102">
        <f>P152</f>
        <v>2</v>
      </c>
      <c r="AI144" s="101">
        <f>Q152</f>
        <v>1.2</v>
      </c>
    </row>
    <row r="145" spans="1:35" ht="13.5" customHeight="1" x14ac:dyDescent="0.15">
      <c r="A145" s="100" t="str">
        <f>'[1]問3M（表）'!A145:A146</f>
        <v>正規の従業員・職員(n = 380 )　　</v>
      </c>
      <c r="B145" s="59">
        <f>B124</f>
        <v>380</v>
      </c>
      <c r="C145" s="12">
        <f>C124</f>
        <v>217</v>
      </c>
      <c r="D145" s="11">
        <f>D124</f>
        <v>210</v>
      </c>
      <c r="E145" s="11">
        <f>E124</f>
        <v>128</v>
      </c>
      <c r="F145" s="11">
        <f>F124</f>
        <v>113</v>
      </c>
      <c r="G145" s="11">
        <f>G124</f>
        <v>79</v>
      </c>
      <c r="H145" s="11">
        <f>H124</f>
        <v>81</v>
      </c>
      <c r="I145" s="10">
        <f>I124</f>
        <v>59</v>
      </c>
      <c r="J145" s="93">
        <f>J124</f>
        <v>54</v>
      </c>
      <c r="K145" s="92">
        <f>K124</f>
        <v>47</v>
      </c>
      <c r="L145" s="11">
        <f>L124</f>
        <v>31</v>
      </c>
      <c r="M145" s="11">
        <f>M124</f>
        <v>35</v>
      </c>
      <c r="N145" s="11">
        <f>N124</f>
        <v>15</v>
      </c>
      <c r="O145" s="10">
        <f>O124</f>
        <v>2</v>
      </c>
      <c r="P145" s="10">
        <f>P124</f>
        <v>2</v>
      </c>
      <c r="Q145" s="10">
        <f>Q124</f>
        <v>0</v>
      </c>
      <c r="R145" s="9">
        <f>R124</f>
        <v>4</v>
      </c>
      <c r="S145" s="8">
        <f>SUM($C145:R145)</f>
        <v>1077</v>
      </c>
      <c r="T145" s="19" t="str">
        <f>A153</f>
        <v>その他(n = 92 )　　</v>
      </c>
      <c r="U145" s="18">
        <f>C154</f>
        <v>56.521739130434781</v>
      </c>
      <c r="V145" s="17">
        <f>D154</f>
        <v>36.95652173913043</v>
      </c>
      <c r="W145" s="17">
        <f>E154</f>
        <v>26.086956521739129</v>
      </c>
      <c r="X145" s="17">
        <f>F154</f>
        <v>5.4347826086956523</v>
      </c>
      <c r="Y145" s="17">
        <f>G154</f>
        <v>42.391304347826086</v>
      </c>
      <c r="Z145" s="17">
        <f>H154</f>
        <v>11.956521739130435</v>
      </c>
      <c r="AA145" s="16">
        <f>I154</f>
        <v>27.173913043478258</v>
      </c>
      <c r="AB145" s="99">
        <f>J154</f>
        <v>6.5217391304347823</v>
      </c>
      <c r="AC145" s="98">
        <f>K154</f>
        <v>9.7826086956521738</v>
      </c>
      <c r="AD145" s="17">
        <f>L154</f>
        <v>11.956521739130435</v>
      </c>
      <c r="AE145" s="17">
        <f>M154</f>
        <v>21.739130434782609</v>
      </c>
      <c r="AF145" s="16">
        <f>N154</f>
        <v>3.2608695652173911</v>
      </c>
      <c r="AG145" s="16">
        <f>O154</f>
        <v>3.2608695652173911</v>
      </c>
      <c r="AH145" s="16">
        <f>P154</f>
        <v>2.1739130434782608</v>
      </c>
      <c r="AI145" s="15">
        <f>Q154</f>
        <v>1.0869565217391304</v>
      </c>
    </row>
    <row r="146" spans="1:35" x14ac:dyDescent="0.15">
      <c r="A146" s="97"/>
      <c r="B146" s="6">
        <f>B125</f>
        <v>100</v>
      </c>
      <c r="C146" s="48">
        <f>C125</f>
        <v>57.1</v>
      </c>
      <c r="D146" s="47">
        <f>D125</f>
        <v>55.3</v>
      </c>
      <c r="E146" s="47">
        <f>E125</f>
        <v>33.700000000000003</v>
      </c>
      <c r="F146" s="47">
        <f>F125</f>
        <v>29.7</v>
      </c>
      <c r="G146" s="47">
        <f>G125</f>
        <v>20.8</v>
      </c>
      <c r="H146" s="47">
        <f>H125</f>
        <v>21.3</v>
      </c>
      <c r="I146" s="46">
        <f>I125</f>
        <v>15.5</v>
      </c>
      <c r="J146" s="90">
        <f>J125</f>
        <v>14.2</v>
      </c>
      <c r="K146" s="89">
        <f>K125</f>
        <v>12.4</v>
      </c>
      <c r="L146" s="47">
        <f>L125</f>
        <v>8.1999999999999993</v>
      </c>
      <c r="M146" s="47">
        <f>M125</f>
        <v>9.1999999999999993</v>
      </c>
      <c r="N146" s="47">
        <f>N125</f>
        <v>3.9</v>
      </c>
      <c r="O146" s="46">
        <f>O125</f>
        <v>0.5</v>
      </c>
      <c r="P146" s="46">
        <f>P125</f>
        <v>0.5</v>
      </c>
      <c r="Q146" s="46">
        <f>Q125</f>
        <v>0</v>
      </c>
      <c r="R146" s="45">
        <f>R125</f>
        <v>1.1000000000000001</v>
      </c>
      <c r="S146" s="1"/>
    </row>
    <row r="147" spans="1:35" ht="13.5" customHeight="1" x14ac:dyDescent="0.15">
      <c r="A147" s="96" t="str">
        <f>'[1]問3M（表）'!A147:A148</f>
        <v>パートタイム・アルバイト・派遣(n = 276 )　　</v>
      </c>
      <c r="B147" s="59">
        <f>B126</f>
        <v>276</v>
      </c>
      <c r="C147" s="12">
        <f>C126</f>
        <v>185</v>
      </c>
      <c r="D147" s="11">
        <f>D126</f>
        <v>147</v>
      </c>
      <c r="E147" s="11">
        <f>E126</f>
        <v>116</v>
      </c>
      <c r="F147" s="11">
        <f>F126</f>
        <v>66</v>
      </c>
      <c r="G147" s="11">
        <f>G126</f>
        <v>44</v>
      </c>
      <c r="H147" s="11">
        <f>H126</f>
        <v>46</v>
      </c>
      <c r="I147" s="10">
        <f>I126</f>
        <v>35</v>
      </c>
      <c r="J147" s="93">
        <f>J126</f>
        <v>22</v>
      </c>
      <c r="K147" s="92">
        <f>K126</f>
        <v>31</v>
      </c>
      <c r="L147" s="11">
        <f>L126</f>
        <v>36</v>
      </c>
      <c r="M147" s="11">
        <f>M126</f>
        <v>16</v>
      </c>
      <c r="N147" s="11">
        <f>N126</f>
        <v>9</v>
      </c>
      <c r="O147" s="10">
        <f>O126</f>
        <v>3</v>
      </c>
      <c r="P147" s="10">
        <f>P126</f>
        <v>3</v>
      </c>
      <c r="Q147" s="10">
        <f>Q126</f>
        <v>2</v>
      </c>
      <c r="R147" s="9">
        <f>R126</f>
        <v>2</v>
      </c>
      <c r="S147" s="8">
        <f>SUM($C147:R147)</f>
        <v>763</v>
      </c>
    </row>
    <row r="148" spans="1:35" x14ac:dyDescent="0.15">
      <c r="A148" s="95"/>
      <c r="B148" s="6">
        <f>B127</f>
        <v>100</v>
      </c>
      <c r="C148" s="48">
        <f>C127</f>
        <v>67</v>
      </c>
      <c r="D148" s="47">
        <f>D127</f>
        <v>53.3</v>
      </c>
      <c r="E148" s="47">
        <f>E127</f>
        <v>42</v>
      </c>
      <c r="F148" s="47">
        <f>F127</f>
        <v>23.9</v>
      </c>
      <c r="G148" s="47">
        <f>G127</f>
        <v>15.9</v>
      </c>
      <c r="H148" s="47">
        <f>H127</f>
        <v>16.7</v>
      </c>
      <c r="I148" s="46">
        <f>I127</f>
        <v>12.7</v>
      </c>
      <c r="J148" s="90">
        <f>J127</f>
        <v>8</v>
      </c>
      <c r="K148" s="89">
        <f>K127</f>
        <v>11.2</v>
      </c>
      <c r="L148" s="47">
        <f>L127</f>
        <v>13</v>
      </c>
      <c r="M148" s="47">
        <f>M127</f>
        <v>5.8</v>
      </c>
      <c r="N148" s="47">
        <f>N127</f>
        <v>3.3</v>
      </c>
      <c r="O148" s="46">
        <f>O127</f>
        <v>1.1000000000000001</v>
      </c>
      <c r="P148" s="46">
        <f>P127</f>
        <v>1.1000000000000001</v>
      </c>
      <c r="Q148" s="46">
        <f>Q127</f>
        <v>0.7</v>
      </c>
      <c r="R148" s="45">
        <f>R127</f>
        <v>0.7</v>
      </c>
      <c r="S148" s="1"/>
    </row>
    <row r="149" spans="1:35" ht="13.5" customHeight="1" x14ac:dyDescent="0.15">
      <c r="A149" s="94" t="str">
        <f>'[1]問3M（表）'!A149:A150</f>
        <v>家事従事(n = 141 )　　</v>
      </c>
      <c r="B149" s="59">
        <f>B130</f>
        <v>141</v>
      </c>
      <c r="C149" s="12">
        <f>C130</f>
        <v>103</v>
      </c>
      <c r="D149" s="11">
        <f>D130</f>
        <v>63</v>
      </c>
      <c r="E149" s="11">
        <f>E130</f>
        <v>58</v>
      </c>
      <c r="F149" s="11">
        <f>F130</f>
        <v>28</v>
      </c>
      <c r="G149" s="11">
        <f>G130</f>
        <v>7</v>
      </c>
      <c r="H149" s="11">
        <f>H130</f>
        <v>20</v>
      </c>
      <c r="I149" s="10">
        <f>I130</f>
        <v>16</v>
      </c>
      <c r="J149" s="93">
        <f>J130</f>
        <v>23</v>
      </c>
      <c r="K149" s="92">
        <f>K130</f>
        <v>19</v>
      </c>
      <c r="L149" s="11">
        <f>L130</f>
        <v>12</v>
      </c>
      <c r="M149" s="11">
        <f>M130</f>
        <v>16</v>
      </c>
      <c r="N149" s="11">
        <f>N130</f>
        <v>6</v>
      </c>
      <c r="O149" s="10">
        <f>O130</f>
        <v>0</v>
      </c>
      <c r="P149" s="10">
        <f>P130</f>
        <v>1</v>
      </c>
      <c r="Q149" s="10">
        <f>Q130</f>
        <v>2</v>
      </c>
      <c r="R149" s="9">
        <f>R130</f>
        <v>2</v>
      </c>
      <c r="S149" s="8">
        <f>SUM($C149:R149)</f>
        <v>376</v>
      </c>
    </row>
    <row r="150" spans="1:35" x14ac:dyDescent="0.15">
      <c r="A150" s="91"/>
      <c r="B150" s="6">
        <f>B131</f>
        <v>100</v>
      </c>
      <c r="C150" s="48">
        <f>C131</f>
        <v>73</v>
      </c>
      <c r="D150" s="47">
        <f>D131</f>
        <v>44.7</v>
      </c>
      <c r="E150" s="47">
        <f>E131</f>
        <v>41.1</v>
      </c>
      <c r="F150" s="47">
        <f>F131</f>
        <v>19.899999999999999</v>
      </c>
      <c r="G150" s="47">
        <f>G131</f>
        <v>5</v>
      </c>
      <c r="H150" s="47">
        <f>H131</f>
        <v>14.2</v>
      </c>
      <c r="I150" s="46">
        <f>I131</f>
        <v>11.3</v>
      </c>
      <c r="J150" s="90">
        <f>J131</f>
        <v>16.3</v>
      </c>
      <c r="K150" s="89">
        <f>K131</f>
        <v>13.5</v>
      </c>
      <c r="L150" s="47">
        <f>L131</f>
        <v>8.5</v>
      </c>
      <c r="M150" s="47">
        <f>M131</f>
        <v>11.3</v>
      </c>
      <c r="N150" s="47">
        <f>N131</f>
        <v>4.3</v>
      </c>
      <c r="O150" s="46">
        <f>O131</f>
        <v>0</v>
      </c>
      <c r="P150" s="46">
        <f>P131</f>
        <v>0.7</v>
      </c>
      <c r="Q150" s="46">
        <f>Q131</f>
        <v>1.4</v>
      </c>
      <c r="R150" s="45">
        <f>R131</f>
        <v>1.4</v>
      </c>
      <c r="S150" s="1"/>
    </row>
    <row r="151" spans="1:35" ht="13.5" customHeight="1" x14ac:dyDescent="0.15">
      <c r="A151" s="94" t="str">
        <f>'[1]問3M（表）'!A151:A152</f>
        <v>無職(n = 343 )　　</v>
      </c>
      <c r="B151" s="59">
        <f>B132</f>
        <v>343</v>
      </c>
      <c r="C151" s="12">
        <f>C132</f>
        <v>277</v>
      </c>
      <c r="D151" s="11">
        <f>D132</f>
        <v>112</v>
      </c>
      <c r="E151" s="11">
        <f>E132</f>
        <v>154</v>
      </c>
      <c r="F151" s="11">
        <f>F132</f>
        <v>14</v>
      </c>
      <c r="G151" s="11">
        <f>G132</f>
        <v>11</v>
      </c>
      <c r="H151" s="11">
        <f>H132</f>
        <v>33</v>
      </c>
      <c r="I151" s="10">
        <f>I132</f>
        <v>41</v>
      </c>
      <c r="J151" s="93">
        <f>J132</f>
        <v>59</v>
      </c>
      <c r="K151" s="92">
        <f>K132</f>
        <v>35</v>
      </c>
      <c r="L151" s="11">
        <f>L132</f>
        <v>45</v>
      </c>
      <c r="M151" s="11">
        <f>M132</f>
        <v>19</v>
      </c>
      <c r="N151" s="11">
        <f>N132</f>
        <v>14</v>
      </c>
      <c r="O151" s="10">
        <f>O132</f>
        <v>1</v>
      </c>
      <c r="P151" s="10">
        <f>P132</f>
        <v>7</v>
      </c>
      <c r="Q151" s="10">
        <f>Q132</f>
        <v>4</v>
      </c>
      <c r="R151" s="9">
        <f>R132</f>
        <v>13</v>
      </c>
      <c r="S151" s="8">
        <f>SUM($C151:R151)</f>
        <v>839</v>
      </c>
    </row>
    <row r="152" spans="1:35" x14ac:dyDescent="0.15">
      <c r="A152" s="91"/>
      <c r="B152" s="6">
        <f>B133</f>
        <v>100</v>
      </c>
      <c r="C152" s="48">
        <f>C133</f>
        <v>80.8</v>
      </c>
      <c r="D152" s="47">
        <f>D133</f>
        <v>32.700000000000003</v>
      </c>
      <c r="E152" s="47">
        <f>E133</f>
        <v>44.9</v>
      </c>
      <c r="F152" s="47">
        <f>F133</f>
        <v>4.0999999999999996</v>
      </c>
      <c r="G152" s="47">
        <f>G133</f>
        <v>3.2</v>
      </c>
      <c r="H152" s="47">
        <f>H133</f>
        <v>9.6</v>
      </c>
      <c r="I152" s="46">
        <f>I133</f>
        <v>12</v>
      </c>
      <c r="J152" s="90">
        <f>J133</f>
        <v>17.2</v>
      </c>
      <c r="K152" s="89">
        <f>K133</f>
        <v>10.199999999999999</v>
      </c>
      <c r="L152" s="47">
        <f>L133</f>
        <v>13.1</v>
      </c>
      <c r="M152" s="47">
        <f>M133</f>
        <v>5.5</v>
      </c>
      <c r="N152" s="47">
        <f>N133</f>
        <v>4.0999999999999996</v>
      </c>
      <c r="O152" s="46">
        <f>O133</f>
        <v>0.3</v>
      </c>
      <c r="P152" s="46">
        <f>P133</f>
        <v>2</v>
      </c>
      <c r="Q152" s="46">
        <f>Q133</f>
        <v>1.2</v>
      </c>
      <c r="R152" s="45">
        <f>R133</f>
        <v>3.8</v>
      </c>
      <c r="S152" s="1"/>
    </row>
    <row r="153" spans="1:35" ht="13.5" customHeight="1" x14ac:dyDescent="0.15">
      <c r="A153" s="94" t="str">
        <f>'[1]問3M（表）'!A153:A154</f>
        <v>その他(n = 92 )　　</v>
      </c>
      <c r="B153" s="59">
        <f>B120+B128+B134</f>
        <v>92</v>
      </c>
      <c r="C153" s="12">
        <f>C120+C128+C134</f>
        <v>52</v>
      </c>
      <c r="D153" s="11">
        <f>D120+D128+D134</f>
        <v>34</v>
      </c>
      <c r="E153" s="11">
        <f>E120+E128+E134</f>
        <v>24</v>
      </c>
      <c r="F153" s="11">
        <f>F120+F128+F134</f>
        <v>5</v>
      </c>
      <c r="G153" s="11">
        <f>G120+G128+G134</f>
        <v>39</v>
      </c>
      <c r="H153" s="11">
        <f>H120+H128+H134</f>
        <v>11</v>
      </c>
      <c r="I153" s="10">
        <f>I120+I128+I134</f>
        <v>25</v>
      </c>
      <c r="J153" s="93">
        <f>J120+J128+J134</f>
        <v>6</v>
      </c>
      <c r="K153" s="92">
        <f>K120+K128+K134</f>
        <v>9</v>
      </c>
      <c r="L153" s="11">
        <f>L120+L128+L134</f>
        <v>11</v>
      </c>
      <c r="M153" s="11">
        <f>M120+M128+M134</f>
        <v>20</v>
      </c>
      <c r="N153" s="11">
        <f>N120+N128+N134</f>
        <v>3</v>
      </c>
      <c r="O153" s="10">
        <f>O120+O128+O134</f>
        <v>3</v>
      </c>
      <c r="P153" s="10">
        <f>P120+P128+P134</f>
        <v>2</v>
      </c>
      <c r="Q153" s="10">
        <f>Q120+Q128+Q134</f>
        <v>1</v>
      </c>
      <c r="R153" s="9">
        <f>R120+R128+R134</f>
        <v>1</v>
      </c>
      <c r="S153" s="8">
        <f>SUM($C153:R153)</f>
        <v>246</v>
      </c>
    </row>
    <row r="154" spans="1:35" x14ac:dyDescent="0.15">
      <c r="A154" s="91"/>
      <c r="B154" s="6">
        <v>100</v>
      </c>
      <c r="C154" s="48">
        <f>(C153/$B$153)*100</f>
        <v>56.521739130434781</v>
      </c>
      <c r="D154" s="47">
        <f>(D153/$B$153)*100</f>
        <v>36.95652173913043</v>
      </c>
      <c r="E154" s="47">
        <f>(E153/$B$153)*100</f>
        <v>26.086956521739129</v>
      </c>
      <c r="F154" s="47">
        <f>(F153/$B$153)*100</f>
        <v>5.4347826086956523</v>
      </c>
      <c r="G154" s="47">
        <f>(G153/$B$153)*100</f>
        <v>42.391304347826086</v>
      </c>
      <c r="H154" s="47">
        <f>(H153/$B$153)*100</f>
        <v>11.956521739130435</v>
      </c>
      <c r="I154" s="46">
        <f>(I153/$B$153)*100</f>
        <v>27.173913043478258</v>
      </c>
      <c r="J154" s="90">
        <f>(J153/$B$153)*100</f>
        <v>6.5217391304347823</v>
      </c>
      <c r="K154" s="89">
        <f>(K153/$B$153)*100</f>
        <v>9.7826086956521738</v>
      </c>
      <c r="L154" s="47">
        <f>(L153/$B$153)*100</f>
        <v>11.956521739130435</v>
      </c>
      <c r="M154" s="47">
        <f>(M153/$B$153)*100</f>
        <v>21.739130434782609</v>
      </c>
      <c r="N154" s="47">
        <f>(N153/$B$153)*100</f>
        <v>3.2608695652173911</v>
      </c>
      <c r="O154" s="46">
        <f>(O153/$B$153)*100</f>
        <v>3.2608695652173911</v>
      </c>
      <c r="P154" s="46">
        <f>(P153/$B$153)*100</f>
        <v>2.1739130434782608</v>
      </c>
      <c r="Q154" s="46">
        <f>(Q153/$B$153)*100</f>
        <v>1.0869565217391304</v>
      </c>
      <c r="R154" s="45">
        <f>(R153/$B$153)*100</f>
        <v>1.0869565217391304</v>
      </c>
      <c r="S154" s="1"/>
    </row>
    <row r="155" spans="1:35" x14ac:dyDescent="0.15">
      <c r="S155" s="8"/>
    </row>
    <row r="156" spans="1:35" ht="13.5" customHeight="1" x14ac:dyDescent="0.15">
      <c r="A156" s="88" t="s">
        <v>23</v>
      </c>
      <c r="B156" s="43" t="str">
        <f>B90</f>
        <v>今後のくらしの中で重視していきたいこと</v>
      </c>
      <c r="C156" s="40"/>
      <c r="D156" s="41"/>
      <c r="E156" s="40"/>
      <c r="F156" s="40"/>
      <c r="G156" s="40"/>
      <c r="H156" s="41" t="s">
        <v>2</v>
      </c>
      <c r="I156" s="40"/>
      <c r="J156" s="40"/>
      <c r="K156" s="40"/>
      <c r="L156" s="40"/>
      <c r="M156" s="40"/>
      <c r="N156" s="40"/>
      <c r="O156" s="40"/>
      <c r="P156" s="40"/>
    </row>
    <row r="157" spans="1:35" ht="33.75" x14ac:dyDescent="0.15">
      <c r="A157" s="37" t="s">
        <v>20</v>
      </c>
      <c r="B157" s="64" t="str">
        <f>B91</f>
        <v>調査数</v>
      </c>
      <c r="C157" s="63" t="str">
        <f>C91</f>
        <v>健康・体力づくり</v>
      </c>
      <c r="D157" s="62" t="str">
        <f>D91</f>
        <v>家計の安定・充実</v>
      </c>
      <c r="E157" s="62" t="str">
        <f>E91</f>
        <v>知識や教養の向上</v>
      </c>
      <c r="F157" s="62" t="str">
        <f>F91</f>
        <v>社会的地位の向上</v>
      </c>
      <c r="G157" s="62" t="str">
        <f>G91</f>
        <v>仕事（家業・学業を含む）</v>
      </c>
      <c r="H157" s="62" t="str">
        <f>H91</f>
        <v>趣味・レジャー</v>
      </c>
      <c r="I157" s="61" t="str">
        <f>I91</f>
        <v>ボランティアや地域活動</v>
      </c>
      <c r="J157" s="62" t="str">
        <f>J91</f>
        <v>家族との団らん</v>
      </c>
      <c r="K157" s="62" t="str">
        <f>K91</f>
        <v>家族の介護</v>
      </c>
      <c r="L157" s="62" t="str">
        <f>L91</f>
        <v>子育て・子どもの教育</v>
      </c>
      <c r="M157" s="62" t="str">
        <f>M91</f>
        <v>衣・食生活の充実</v>
      </c>
      <c r="N157" s="61" t="str">
        <f>N91</f>
        <v>住まいの改善・充実</v>
      </c>
      <c r="O157" s="61" t="str">
        <f>O91</f>
        <v>老後の生活への準備</v>
      </c>
      <c r="P157" s="61" t="str">
        <f>P91</f>
        <v>その他</v>
      </c>
      <c r="Q157" s="61" t="str">
        <f>Q91</f>
        <v>特にない</v>
      </c>
      <c r="R157" s="60" t="str">
        <f>R91</f>
        <v>無回答</v>
      </c>
      <c r="S157" s="8">
        <f>SUM(C157:R157)</f>
        <v>0</v>
      </c>
    </row>
    <row r="158" spans="1:35" ht="13.5" customHeight="1" x14ac:dyDescent="0.15">
      <c r="A158" s="52" t="str">
        <f>'[1]問3M（表）'!A158:A159</f>
        <v>全体(n = 1,566 )　　</v>
      </c>
      <c r="B158" s="83">
        <v>1566</v>
      </c>
      <c r="C158" s="87">
        <v>1042</v>
      </c>
      <c r="D158" s="85">
        <v>717</v>
      </c>
      <c r="E158" s="85">
        <v>128</v>
      </c>
      <c r="F158" s="85">
        <v>13</v>
      </c>
      <c r="G158" s="85">
        <v>261</v>
      </c>
      <c r="H158" s="86">
        <v>226</v>
      </c>
      <c r="I158" s="85">
        <v>64</v>
      </c>
      <c r="J158" s="85">
        <v>229</v>
      </c>
      <c r="K158" s="85">
        <v>215</v>
      </c>
      <c r="L158" s="86">
        <v>272</v>
      </c>
      <c r="M158" s="85">
        <v>164</v>
      </c>
      <c r="N158" s="85">
        <v>173</v>
      </c>
      <c r="O158" s="85">
        <v>612</v>
      </c>
      <c r="P158" s="85">
        <v>22</v>
      </c>
      <c r="Q158" s="85">
        <v>13</v>
      </c>
      <c r="R158" s="84">
        <v>39</v>
      </c>
      <c r="S158" s="8">
        <f>SUM(C158:R158)</f>
        <v>4190</v>
      </c>
    </row>
    <row r="159" spans="1:35" x14ac:dyDescent="0.15">
      <c r="A159" s="50"/>
      <c r="B159" s="78">
        <v>100</v>
      </c>
      <c r="C159" s="77">
        <v>66.5</v>
      </c>
      <c r="D159" s="76">
        <v>45.8</v>
      </c>
      <c r="E159" s="76">
        <v>8.1999999999999993</v>
      </c>
      <c r="F159" s="76">
        <v>0.8</v>
      </c>
      <c r="G159" s="76">
        <v>16.7</v>
      </c>
      <c r="H159" s="75">
        <v>14.4</v>
      </c>
      <c r="I159" s="76">
        <v>4.0999999999999996</v>
      </c>
      <c r="J159" s="76">
        <v>14.6</v>
      </c>
      <c r="K159" s="76">
        <v>13.7</v>
      </c>
      <c r="L159" s="75">
        <v>17.399999999999999</v>
      </c>
      <c r="M159" s="76">
        <v>10.5</v>
      </c>
      <c r="N159" s="76">
        <v>11</v>
      </c>
      <c r="O159" s="76">
        <v>39.1</v>
      </c>
      <c r="P159" s="76">
        <v>1.4</v>
      </c>
      <c r="Q159" s="76">
        <v>0.8</v>
      </c>
      <c r="R159" s="74">
        <v>2.5</v>
      </c>
      <c r="S159" s="8"/>
    </row>
    <row r="160" spans="1:35" ht="13.5" customHeight="1" x14ac:dyDescent="0.15">
      <c r="A160" s="54" t="str">
        <f>'[1]問3M（表）'!A160:A161</f>
        <v>十分満足している(n = 54 )</v>
      </c>
      <c r="B160" s="83">
        <v>54</v>
      </c>
      <c r="C160" s="82">
        <v>33</v>
      </c>
      <c r="D160" s="81">
        <v>12</v>
      </c>
      <c r="E160" s="81">
        <v>8</v>
      </c>
      <c r="F160" s="81">
        <v>1</v>
      </c>
      <c r="G160" s="81">
        <v>12</v>
      </c>
      <c r="H160" s="81">
        <v>12</v>
      </c>
      <c r="I160" s="80">
        <v>3</v>
      </c>
      <c r="J160" s="81">
        <v>18</v>
      </c>
      <c r="K160" s="81">
        <v>5</v>
      </c>
      <c r="L160" s="81">
        <v>7</v>
      </c>
      <c r="M160" s="81">
        <v>4</v>
      </c>
      <c r="N160" s="81">
        <v>2</v>
      </c>
      <c r="O160" s="80">
        <v>13</v>
      </c>
      <c r="P160" s="80">
        <v>1</v>
      </c>
      <c r="Q160" s="80">
        <v>2</v>
      </c>
      <c r="R160" s="79">
        <v>1</v>
      </c>
      <c r="S160" s="8">
        <f>SUM(C160:R160)</f>
        <v>134</v>
      </c>
    </row>
    <row r="161" spans="1:19" x14ac:dyDescent="0.15">
      <c r="A161" s="53"/>
      <c r="B161" s="78">
        <v>100</v>
      </c>
      <c r="C161" s="77">
        <v>61.1</v>
      </c>
      <c r="D161" s="76">
        <v>22.2</v>
      </c>
      <c r="E161" s="76">
        <v>14.8</v>
      </c>
      <c r="F161" s="76">
        <v>1.9</v>
      </c>
      <c r="G161" s="76">
        <v>22.2</v>
      </c>
      <c r="H161" s="76">
        <v>22.2</v>
      </c>
      <c r="I161" s="75">
        <v>5.6</v>
      </c>
      <c r="J161" s="76">
        <v>33.299999999999997</v>
      </c>
      <c r="K161" s="76">
        <v>9.3000000000000007</v>
      </c>
      <c r="L161" s="76">
        <v>13</v>
      </c>
      <c r="M161" s="76">
        <v>7.4</v>
      </c>
      <c r="N161" s="76">
        <v>3.7</v>
      </c>
      <c r="O161" s="75">
        <v>24.1</v>
      </c>
      <c r="P161" s="75">
        <v>1.9</v>
      </c>
      <c r="Q161" s="75">
        <v>3.7</v>
      </c>
      <c r="R161" s="74">
        <v>1.9</v>
      </c>
      <c r="S161" s="8"/>
    </row>
    <row r="162" spans="1:19" ht="13.5" customHeight="1" x14ac:dyDescent="0.15">
      <c r="A162" s="54" t="str">
        <f>'[1]問3M（表）'!A162:A163</f>
        <v>おおむね満足している(n = 777 )</v>
      </c>
      <c r="B162" s="83">
        <v>777</v>
      </c>
      <c r="C162" s="82">
        <v>562</v>
      </c>
      <c r="D162" s="81">
        <v>290</v>
      </c>
      <c r="E162" s="81">
        <v>69</v>
      </c>
      <c r="F162" s="81">
        <v>5</v>
      </c>
      <c r="G162" s="81">
        <v>105</v>
      </c>
      <c r="H162" s="81">
        <v>120</v>
      </c>
      <c r="I162" s="80">
        <v>44</v>
      </c>
      <c r="J162" s="81">
        <v>130</v>
      </c>
      <c r="K162" s="81">
        <v>99</v>
      </c>
      <c r="L162" s="81">
        <v>140</v>
      </c>
      <c r="M162" s="81">
        <v>77</v>
      </c>
      <c r="N162" s="81">
        <v>75</v>
      </c>
      <c r="O162" s="80">
        <v>304</v>
      </c>
      <c r="P162" s="80">
        <v>7</v>
      </c>
      <c r="Q162" s="80">
        <v>6</v>
      </c>
      <c r="R162" s="79">
        <v>20</v>
      </c>
      <c r="S162" s="8">
        <f>SUM(C162:R162)</f>
        <v>2053</v>
      </c>
    </row>
    <row r="163" spans="1:19" x14ac:dyDescent="0.15">
      <c r="A163" s="53"/>
      <c r="B163" s="78">
        <v>100</v>
      </c>
      <c r="C163" s="77">
        <v>72.3</v>
      </c>
      <c r="D163" s="76">
        <v>37.299999999999997</v>
      </c>
      <c r="E163" s="76">
        <v>8.9</v>
      </c>
      <c r="F163" s="76">
        <v>0.6</v>
      </c>
      <c r="G163" s="76">
        <v>13.5</v>
      </c>
      <c r="H163" s="76">
        <v>15.4</v>
      </c>
      <c r="I163" s="75">
        <v>5.7</v>
      </c>
      <c r="J163" s="76">
        <v>16.7</v>
      </c>
      <c r="K163" s="76">
        <v>12.7</v>
      </c>
      <c r="L163" s="76">
        <v>18</v>
      </c>
      <c r="M163" s="76">
        <v>9.9</v>
      </c>
      <c r="N163" s="76">
        <v>9.6999999999999993</v>
      </c>
      <c r="O163" s="75">
        <v>39.1</v>
      </c>
      <c r="P163" s="75">
        <v>0.9</v>
      </c>
      <c r="Q163" s="75">
        <v>0.8</v>
      </c>
      <c r="R163" s="74">
        <v>2.6</v>
      </c>
      <c r="S163" s="8"/>
    </row>
    <row r="164" spans="1:19" ht="13.5" customHeight="1" x14ac:dyDescent="0.15">
      <c r="A164" s="52" t="str">
        <f>'[1]問3M（表）'!A164:A165</f>
        <v>まだまだ不満だ(n = 509 )</v>
      </c>
      <c r="B164" s="83">
        <v>509</v>
      </c>
      <c r="C164" s="82">
        <v>313</v>
      </c>
      <c r="D164" s="81">
        <v>306</v>
      </c>
      <c r="E164" s="81">
        <v>32</v>
      </c>
      <c r="F164" s="81">
        <v>3</v>
      </c>
      <c r="G164" s="81">
        <v>99</v>
      </c>
      <c r="H164" s="81">
        <v>70</v>
      </c>
      <c r="I164" s="80">
        <v>13</v>
      </c>
      <c r="J164" s="81">
        <v>61</v>
      </c>
      <c r="K164" s="81">
        <v>72</v>
      </c>
      <c r="L164" s="81">
        <v>96</v>
      </c>
      <c r="M164" s="81">
        <v>61</v>
      </c>
      <c r="N164" s="81">
        <v>71</v>
      </c>
      <c r="O164" s="80">
        <v>209</v>
      </c>
      <c r="P164" s="80">
        <v>7</v>
      </c>
      <c r="Q164" s="80">
        <v>2</v>
      </c>
      <c r="R164" s="79">
        <v>9</v>
      </c>
      <c r="S164" s="8">
        <f>SUM(C164:R164)</f>
        <v>1424</v>
      </c>
    </row>
    <row r="165" spans="1:19" x14ac:dyDescent="0.15">
      <c r="A165" s="50"/>
      <c r="B165" s="78">
        <v>100</v>
      </c>
      <c r="C165" s="77">
        <v>61.5</v>
      </c>
      <c r="D165" s="76">
        <v>60.1</v>
      </c>
      <c r="E165" s="76">
        <v>6.3</v>
      </c>
      <c r="F165" s="76">
        <v>0.6</v>
      </c>
      <c r="G165" s="76">
        <v>19.399999999999999</v>
      </c>
      <c r="H165" s="76">
        <v>13.8</v>
      </c>
      <c r="I165" s="75">
        <v>2.6</v>
      </c>
      <c r="J165" s="76">
        <v>12</v>
      </c>
      <c r="K165" s="76">
        <v>14.1</v>
      </c>
      <c r="L165" s="76">
        <v>18.899999999999999</v>
      </c>
      <c r="M165" s="76">
        <v>12</v>
      </c>
      <c r="N165" s="76">
        <v>13.9</v>
      </c>
      <c r="O165" s="75">
        <v>41.1</v>
      </c>
      <c r="P165" s="75">
        <v>1.4</v>
      </c>
      <c r="Q165" s="75">
        <v>0.4</v>
      </c>
      <c r="R165" s="74">
        <v>1.8</v>
      </c>
    </row>
    <row r="166" spans="1:19" ht="13.5" customHeight="1" x14ac:dyDescent="0.15">
      <c r="A166" s="52" t="str">
        <f>'[1]問3M（表）'!A166:A167</f>
        <v>きわめて不満だ(n = 138 )</v>
      </c>
      <c r="B166" s="83">
        <v>138</v>
      </c>
      <c r="C166" s="82">
        <v>75</v>
      </c>
      <c r="D166" s="81">
        <v>75</v>
      </c>
      <c r="E166" s="81">
        <v>11</v>
      </c>
      <c r="F166" s="81">
        <v>4</v>
      </c>
      <c r="G166" s="81">
        <v>38</v>
      </c>
      <c r="H166" s="81">
        <v>15</v>
      </c>
      <c r="I166" s="80">
        <v>1</v>
      </c>
      <c r="J166" s="81">
        <v>12</v>
      </c>
      <c r="K166" s="81">
        <v>26</v>
      </c>
      <c r="L166" s="81">
        <v>22</v>
      </c>
      <c r="M166" s="81">
        <v>18</v>
      </c>
      <c r="N166" s="81">
        <v>15</v>
      </c>
      <c r="O166" s="80">
        <v>46</v>
      </c>
      <c r="P166" s="80">
        <v>4</v>
      </c>
      <c r="Q166" s="80">
        <v>0</v>
      </c>
      <c r="R166" s="79">
        <v>5</v>
      </c>
      <c r="S166" s="8">
        <f>SUM(C166:R166)</f>
        <v>367</v>
      </c>
    </row>
    <row r="167" spans="1:19" x14ac:dyDescent="0.15">
      <c r="A167" s="50"/>
      <c r="B167" s="78">
        <v>100</v>
      </c>
      <c r="C167" s="77">
        <v>54.3</v>
      </c>
      <c r="D167" s="76">
        <v>54.3</v>
      </c>
      <c r="E167" s="76">
        <v>8</v>
      </c>
      <c r="F167" s="76">
        <v>2.9</v>
      </c>
      <c r="G167" s="76">
        <v>27.5</v>
      </c>
      <c r="H167" s="76">
        <v>10.9</v>
      </c>
      <c r="I167" s="75">
        <v>0.7</v>
      </c>
      <c r="J167" s="76">
        <v>8.6999999999999993</v>
      </c>
      <c r="K167" s="76">
        <v>18.8</v>
      </c>
      <c r="L167" s="76">
        <v>15.9</v>
      </c>
      <c r="M167" s="76">
        <v>13</v>
      </c>
      <c r="N167" s="76">
        <v>10.9</v>
      </c>
      <c r="O167" s="75">
        <v>33.299999999999997</v>
      </c>
      <c r="P167" s="75">
        <v>2.9</v>
      </c>
      <c r="Q167" s="75">
        <v>0</v>
      </c>
      <c r="R167" s="74">
        <v>3.6</v>
      </c>
    </row>
    <row r="168" spans="1:19" ht="13.5" customHeight="1" x14ac:dyDescent="0.15">
      <c r="A168" s="52" t="str">
        <f>'[1]問3M（表）'!A168:A169</f>
        <v>わからない(n = 76 )</v>
      </c>
      <c r="B168" s="83">
        <v>76</v>
      </c>
      <c r="C168" s="82">
        <v>48</v>
      </c>
      <c r="D168" s="81">
        <v>29</v>
      </c>
      <c r="E168" s="81">
        <v>8</v>
      </c>
      <c r="F168" s="81">
        <v>0</v>
      </c>
      <c r="G168" s="81">
        <v>7</v>
      </c>
      <c r="H168" s="81">
        <v>9</v>
      </c>
      <c r="I168" s="80">
        <v>2</v>
      </c>
      <c r="J168" s="81">
        <v>8</v>
      </c>
      <c r="K168" s="81">
        <v>13</v>
      </c>
      <c r="L168" s="81">
        <v>7</v>
      </c>
      <c r="M168" s="81">
        <v>3</v>
      </c>
      <c r="N168" s="81">
        <v>9</v>
      </c>
      <c r="O168" s="80">
        <v>33</v>
      </c>
      <c r="P168" s="80">
        <v>2</v>
      </c>
      <c r="Q168" s="80">
        <v>3</v>
      </c>
      <c r="R168" s="79">
        <v>3</v>
      </c>
      <c r="S168" s="8">
        <f>SUM(C168:R168)</f>
        <v>184</v>
      </c>
    </row>
    <row r="169" spans="1:19" x14ac:dyDescent="0.15">
      <c r="A169" s="50"/>
      <c r="B169" s="78">
        <v>100</v>
      </c>
      <c r="C169" s="77">
        <v>63.2</v>
      </c>
      <c r="D169" s="76">
        <v>38.200000000000003</v>
      </c>
      <c r="E169" s="76">
        <v>10.5</v>
      </c>
      <c r="F169" s="76">
        <v>0</v>
      </c>
      <c r="G169" s="76">
        <v>9.1999999999999993</v>
      </c>
      <c r="H169" s="76">
        <v>11.8</v>
      </c>
      <c r="I169" s="75">
        <v>2.6</v>
      </c>
      <c r="J169" s="76">
        <v>10.5</v>
      </c>
      <c r="K169" s="76">
        <v>17.100000000000001</v>
      </c>
      <c r="L169" s="76">
        <v>9.1999999999999993</v>
      </c>
      <c r="M169" s="76">
        <v>3.9</v>
      </c>
      <c r="N169" s="76">
        <v>11.8</v>
      </c>
      <c r="O169" s="75">
        <v>43.4</v>
      </c>
      <c r="P169" s="75">
        <v>2.6</v>
      </c>
      <c r="Q169" s="75">
        <v>3.9</v>
      </c>
      <c r="R169" s="74">
        <v>3.9</v>
      </c>
    </row>
    <row r="170" spans="1:19" s="69" customFormat="1" x14ac:dyDescent="0.15">
      <c r="A170" s="73"/>
      <c r="B170" s="72"/>
      <c r="C170" s="71">
        <v>1</v>
      </c>
      <c r="D170" s="71">
        <v>2</v>
      </c>
      <c r="E170" s="71">
        <v>11</v>
      </c>
      <c r="F170" s="71">
        <v>13</v>
      </c>
      <c r="G170" s="71">
        <v>7</v>
      </c>
      <c r="H170" s="71">
        <v>6</v>
      </c>
      <c r="I170" s="71">
        <v>12</v>
      </c>
      <c r="J170" s="71">
        <v>5</v>
      </c>
      <c r="K170" s="71">
        <v>8</v>
      </c>
      <c r="L170" s="71">
        <v>4</v>
      </c>
      <c r="M170" s="71">
        <v>10</v>
      </c>
      <c r="N170" s="71">
        <v>9</v>
      </c>
      <c r="O170" s="71">
        <v>3</v>
      </c>
      <c r="P170" s="71"/>
      <c r="Q170" s="71"/>
      <c r="R170" s="71"/>
      <c r="S170" s="70"/>
    </row>
    <row r="171" spans="1:19" x14ac:dyDescent="0.15">
      <c r="A171" s="68" t="s">
        <v>22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8"/>
    </row>
    <row r="172" spans="1:19" ht="13.5" customHeight="1" x14ac:dyDescent="0.15">
      <c r="A172" s="66" t="s">
        <v>21</v>
      </c>
      <c r="B172" s="65"/>
      <c r="C172" s="38">
        <v>1</v>
      </c>
      <c r="D172" s="38">
        <v>2</v>
      </c>
      <c r="E172" s="38">
        <v>3</v>
      </c>
      <c r="F172" s="38">
        <v>4</v>
      </c>
      <c r="G172" s="38">
        <v>5</v>
      </c>
      <c r="H172" s="38">
        <v>6</v>
      </c>
      <c r="I172" s="38">
        <v>7</v>
      </c>
      <c r="J172" s="38">
        <v>8</v>
      </c>
      <c r="K172" s="38">
        <v>9</v>
      </c>
      <c r="L172" s="38">
        <v>10</v>
      </c>
      <c r="M172" s="38">
        <v>11</v>
      </c>
      <c r="N172" s="38">
        <v>12</v>
      </c>
      <c r="O172" s="38">
        <v>13</v>
      </c>
      <c r="P172" s="38">
        <v>14</v>
      </c>
      <c r="Q172" s="38">
        <v>15</v>
      </c>
      <c r="R172" s="38">
        <v>16</v>
      </c>
    </row>
    <row r="173" spans="1:19" ht="33.75" customHeight="1" x14ac:dyDescent="0.15">
      <c r="A173" s="37" t="s">
        <v>20</v>
      </c>
      <c r="B173" s="64" t="str">
        <f>B138</f>
        <v>調査数</v>
      </c>
      <c r="C173" s="63" t="s">
        <v>19</v>
      </c>
      <c r="D173" s="62" t="s">
        <v>18</v>
      </c>
      <c r="E173" s="62" t="s">
        <v>17</v>
      </c>
      <c r="F173" s="62" t="s">
        <v>16</v>
      </c>
      <c r="G173" s="62" t="s">
        <v>15</v>
      </c>
      <c r="H173" s="62" t="s">
        <v>14</v>
      </c>
      <c r="I173" s="61" t="s">
        <v>13</v>
      </c>
      <c r="J173" s="62" t="s">
        <v>12</v>
      </c>
      <c r="K173" s="62" t="s">
        <v>11</v>
      </c>
      <c r="L173" s="62" t="s">
        <v>10</v>
      </c>
      <c r="M173" s="62" t="s">
        <v>9</v>
      </c>
      <c r="N173" s="61" t="s">
        <v>8</v>
      </c>
      <c r="O173" s="61" t="s">
        <v>7</v>
      </c>
      <c r="P173" s="61" t="s">
        <v>6</v>
      </c>
      <c r="Q173" s="61" t="s">
        <v>5</v>
      </c>
      <c r="R173" s="60" t="s">
        <v>4</v>
      </c>
      <c r="S173" s="8"/>
    </row>
    <row r="174" spans="1:19" ht="13.5" customHeight="1" x14ac:dyDescent="0.15">
      <c r="A174" s="52" t="str">
        <f>A158</f>
        <v>全体(n = 1,566 )　　</v>
      </c>
      <c r="B174" s="59">
        <f>B158</f>
        <v>1566</v>
      </c>
      <c r="C174" s="58">
        <v>1042</v>
      </c>
      <c r="D174" s="57">
        <v>717</v>
      </c>
      <c r="E174" s="57">
        <v>612</v>
      </c>
      <c r="F174" s="57">
        <v>272</v>
      </c>
      <c r="G174" s="57">
        <v>261</v>
      </c>
      <c r="H174" s="57">
        <v>229</v>
      </c>
      <c r="I174" s="56">
        <v>226</v>
      </c>
      <c r="J174" s="57">
        <v>215</v>
      </c>
      <c r="K174" s="57">
        <v>173</v>
      </c>
      <c r="L174" s="57">
        <v>164</v>
      </c>
      <c r="M174" s="57">
        <v>128</v>
      </c>
      <c r="N174" s="56">
        <v>64</v>
      </c>
      <c r="O174" s="56">
        <v>13</v>
      </c>
      <c r="P174" s="56">
        <v>22</v>
      </c>
      <c r="Q174" s="56">
        <v>13</v>
      </c>
      <c r="R174" s="55">
        <v>39</v>
      </c>
    </row>
    <row r="175" spans="1:19" x14ac:dyDescent="0.15">
      <c r="A175" s="50"/>
      <c r="B175" s="49">
        <f>B159</f>
        <v>100</v>
      </c>
      <c r="C175" s="48">
        <v>66.5</v>
      </c>
      <c r="D175" s="47">
        <v>45.8</v>
      </c>
      <c r="E175" s="47">
        <v>39.1</v>
      </c>
      <c r="F175" s="47">
        <v>17.399999999999999</v>
      </c>
      <c r="G175" s="47">
        <v>16.7</v>
      </c>
      <c r="H175" s="47">
        <v>14.6</v>
      </c>
      <c r="I175" s="46">
        <v>14.4</v>
      </c>
      <c r="J175" s="47">
        <v>13.7</v>
      </c>
      <c r="K175" s="47">
        <v>11</v>
      </c>
      <c r="L175" s="47">
        <v>10.5</v>
      </c>
      <c r="M175" s="47">
        <v>8.1999999999999993</v>
      </c>
      <c r="N175" s="46">
        <v>4.0999999999999996</v>
      </c>
      <c r="O175" s="46">
        <v>0.8</v>
      </c>
      <c r="P175" s="46">
        <v>1.4</v>
      </c>
      <c r="Q175" s="46">
        <v>0.8</v>
      </c>
      <c r="R175" s="45">
        <v>2.5</v>
      </c>
      <c r="S175" s="8"/>
    </row>
    <row r="176" spans="1:19" ht="13.5" customHeight="1" x14ac:dyDescent="0.15">
      <c r="A176" s="54" t="str">
        <f>A160</f>
        <v>十分満足している(n = 54 )</v>
      </c>
      <c r="B176" s="51">
        <f>B160</f>
        <v>54</v>
      </c>
      <c r="C176" s="12">
        <v>33</v>
      </c>
      <c r="D176" s="11">
        <v>12</v>
      </c>
      <c r="E176" s="11">
        <v>13</v>
      </c>
      <c r="F176" s="11">
        <v>7</v>
      </c>
      <c r="G176" s="11">
        <v>12</v>
      </c>
      <c r="H176" s="11">
        <v>18</v>
      </c>
      <c r="I176" s="10">
        <v>12</v>
      </c>
      <c r="J176" s="11">
        <v>5</v>
      </c>
      <c r="K176" s="11">
        <v>2</v>
      </c>
      <c r="L176" s="11">
        <v>4</v>
      </c>
      <c r="M176" s="11">
        <v>8</v>
      </c>
      <c r="N176" s="11">
        <v>3</v>
      </c>
      <c r="O176" s="10">
        <v>1</v>
      </c>
      <c r="P176" s="10">
        <v>1</v>
      </c>
      <c r="Q176" s="10">
        <v>2</v>
      </c>
      <c r="R176" s="9">
        <v>1</v>
      </c>
    </row>
    <row r="177" spans="1:35" x14ac:dyDescent="0.15">
      <c r="A177" s="53"/>
      <c r="B177" s="49">
        <f>B161</f>
        <v>100</v>
      </c>
      <c r="C177" s="48">
        <v>61.1</v>
      </c>
      <c r="D177" s="47">
        <v>22.2</v>
      </c>
      <c r="E177" s="47">
        <v>24.1</v>
      </c>
      <c r="F177" s="47">
        <v>13</v>
      </c>
      <c r="G177" s="47">
        <v>22.2</v>
      </c>
      <c r="H177" s="47">
        <v>33.299999999999997</v>
      </c>
      <c r="I177" s="46">
        <v>22.2</v>
      </c>
      <c r="J177" s="47">
        <v>9.3000000000000007</v>
      </c>
      <c r="K177" s="47">
        <v>3.7</v>
      </c>
      <c r="L177" s="47">
        <v>7.4</v>
      </c>
      <c r="M177" s="47">
        <v>14.8</v>
      </c>
      <c r="N177" s="47">
        <v>5.6</v>
      </c>
      <c r="O177" s="46">
        <v>1.9</v>
      </c>
      <c r="P177" s="46">
        <v>1.9</v>
      </c>
      <c r="Q177" s="46">
        <v>3.7</v>
      </c>
      <c r="R177" s="45">
        <v>1.9</v>
      </c>
      <c r="S177" s="8"/>
    </row>
    <row r="178" spans="1:35" ht="13.5" customHeight="1" x14ac:dyDescent="0.15">
      <c r="A178" s="54" t="str">
        <f>A162</f>
        <v>おおむね満足している(n = 777 )</v>
      </c>
      <c r="B178" s="51">
        <f>B162</f>
        <v>777</v>
      </c>
      <c r="C178" s="12">
        <v>562</v>
      </c>
      <c r="D178" s="11">
        <v>290</v>
      </c>
      <c r="E178" s="11">
        <v>304</v>
      </c>
      <c r="F178" s="11">
        <v>140</v>
      </c>
      <c r="G178" s="11">
        <v>105</v>
      </c>
      <c r="H178" s="11">
        <v>130</v>
      </c>
      <c r="I178" s="10">
        <v>120</v>
      </c>
      <c r="J178" s="11">
        <v>99</v>
      </c>
      <c r="K178" s="11">
        <v>75</v>
      </c>
      <c r="L178" s="11">
        <v>77</v>
      </c>
      <c r="M178" s="11">
        <v>69</v>
      </c>
      <c r="N178" s="11">
        <v>44</v>
      </c>
      <c r="O178" s="10">
        <v>5</v>
      </c>
      <c r="P178" s="10">
        <v>7</v>
      </c>
      <c r="Q178" s="10">
        <v>6</v>
      </c>
      <c r="R178" s="9">
        <v>20</v>
      </c>
    </row>
    <row r="179" spans="1:35" x14ac:dyDescent="0.15">
      <c r="A179" s="53"/>
      <c r="B179" s="49">
        <f>B163</f>
        <v>100</v>
      </c>
      <c r="C179" s="48">
        <v>72.3</v>
      </c>
      <c r="D179" s="47">
        <v>37.299999999999997</v>
      </c>
      <c r="E179" s="47">
        <v>39.1</v>
      </c>
      <c r="F179" s="47">
        <v>18</v>
      </c>
      <c r="G179" s="47">
        <v>13.5</v>
      </c>
      <c r="H179" s="47">
        <v>16.7</v>
      </c>
      <c r="I179" s="46">
        <v>15.4</v>
      </c>
      <c r="J179" s="47">
        <v>12.7</v>
      </c>
      <c r="K179" s="47">
        <v>9.6999999999999993</v>
      </c>
      <c r="L179" s="47">
        <v>9.9</v>
      </c>
      <c r="M179" s="47">
        <v>8.9</v>
      </c>
      <c r="N179" s="47">
        <v>5.7</v>
      </c>
      <c r="O179" s="46">
        <v>0.6</v>
      </c>
      <c r="P179" s="46">
        <v>0.9</v>
      </c>
      <c r="Q179" s="46">
        <v>0.8</v>
      </c>
      <c r="R179" s="45">
        <v>2.6</v>
      </c>
    </row>
    <row r="180" spans="1:35" ht="13.5" customHeight="1" x14ac:dyDescent="0.15">
      <c r="A180" s="52" t="str">
        <f>A164</f>
        <v>まだまだ不満だ(n = 509 )</v>
      </c>
      <c r="B180" s="51">
        <f>B164</f>
        <v>509</v>
      </c>
      <c r="C180" s="12">
        <v>313</v>
      </c>
      <c r="D180" s="11">
        <v>306</v>
      </c>
      <c r="E180" s="11">
        <v>209</v>
      </c>
      <c r="F180" s="11">
        <v>96</v>
      </c>
      <c r="G180" s="11">
        <v>99</v>
      </c>
      <c r="H180" s="11">
        <v>61</v>
      </c>
      <c r="I180" s="10">
        <v>70</v>
      </c>
      <c r="J180" s="11">
        <v>72</v>
      </c>
      <c r="K180" s="11">
        <v>71</v>
      </c>
      <c r="L180" s="11">
        <v>61</v>
      </c>
      <c r="M180" s="11">
        <v>32</v>
      </c>
      <c r="N180" s="11">
        <v>13</v>
      </c>
      <c r="O180" s="10">
        <v>3</v>
      </c>
      <c r="P180" s="10">
        <v>7</v>
      </c>
      <c r="Q180" s="10">
        <v>2</v>
      </c>
      <c r="R180" s="9">
        <v>9</v>
      </c>
    </row>
    <row r="181" spans="1:35" x14ac:dyDescent="0.15">
      <c r="A181" s="50"/>
      <c r="B181" s="49">
        <f>B165</f>
        <v>100</v>
      </c>
      <c r="C181" s="48">
        <v>61.5</v>
      </c>
      <c r="D181" s="47">
        <v>60.1</v>
      </c>
      <c r="E181" s="47">
        <v>41.1</v>
      </c>
      <c r="F181" s="47">
        <v>18.899999999999999</v>
      </c>
      <c r="G181" s="47">
        <v>19.399999999999999</v>
      </c>
      <c r="H181" s="47">
        <v>12</v>
      </c>
      <c r="I181" s="46">
        <v>13.8</v>
      </c>
      <c r="J181" s="47">
        <v>14.1</v>
      </c>
      <c r="K181" s="47">
        <v>13.9</v>
      </c>
      <c r="L181" s="47">
        <v>12</v>
      </c>
      <c r="M181" s="47">
        <v>6.3</v>
      </c>
      <c r="N181" s="47">
        <v>2.6</v>
      </c>
      <c r="O181" s="46">
        <v>0.6</v>
      </c>
      <c r="P181" s="46">
        <v>1.4</v>
      </c>
      <c r="Q181" s="46">
        <v>0.4</v>
      </c>
      <c r="R181" s="45">
        <v>1.8</v>
      </c>
    </row>
    <row r="182" spans="1:35" ht="13.5" customHeight="1" x14ac:dyDescent="0.15">
      <c r="A182" s="52" t="str">
        <f>A166</f>
        <v>きわめて不満だ(n = 138 )</v>
      </c>
      <c r="B182" s="51">
        <f>B166</f>
        <v>138</v>
      </c>
      <c r="C182" s="12">
        <v>75</v>
      </c>
      <c r="D182" s="11">
        <v>75</v>
      </c>
      <c r="E182" s="11">
        <v>46</v>
      </c>
      <c r="F182" s="11">
        <v>22</v>
      </c>
      <c r="G182" s="11">
        <v>38</v>
      </c>
      <c r="H182" s="11">
        <v>12</v>
      </c>
      <c r="I182" s="10">
        <v>15</v>
      </c>
      <c r="J182" s="11">
        <v>26</v>
      </c>
      <c r="K182" s="11">
        <v>15</v>
      </c>
      <c r="L182" s="11">
        <v>18</v>
      </c>
      <c r="M182" s="11">
        <v>11</v>
      </c>
      <c r="N182" s="11">
        <v>1</v>
      </c>
      <c r="O182" s="10">
        <v>4</v>
      </c>
      <c r="P182" s="10">
        <v>4</v>
      </c>
      <c r="Q182" s="10">
        <v>0</v>
      </c>
      <c r="R182" s="9">
        <v>5</v>
      </c>
    </row>
    <row r="183" spans="1:35" x14ac:dyDescent="0.15">
      <c r="A183" s="50"/>
      <c r="B183" s="49">
        <f>B167</f>
        <v>100</v>
      </c>
      <c r="C183" s="48">
        <v>54.3</v>
      </c>
      <c r="D183" s="47">
        <v>54.3</v>
      </c>
      <c r="E183" s="47">
        <v>33.299999999999997</v>
      </c>
      <c r="F183" s="47">
        <v>15.9</v>
      </c>
      <c r="G183" s="47">
        <v>27.5</v>
      </c>
      <c r="H183" s="47">
        <v>8.6999999999999993</v>
      </c>
      <c r="I183" s="46">
        <v>10.9</v>
      </c>
      <c r="J183" s="47">
        <v>18.8</v>
      </c>
      <c r="K183" s="47">
        <v>10.9</v>
      </c>
      <c r="L183" s="47">
        <v>13</v>
      </c>
      <c r="M183" s="47">
        <v>8</v>
      </c>
      <c r="N183" s="47">
        <v>0.7</v>
      </c>
      <c r="O183" s="46">
        <v>2.9</v>
      </c>
      <c r="P183" s="46">
        <v>2.9</v>
      </c>
      <c r="Q183" s="46">
        <v>0</v>
      </c>
      <c r="R183" s="45">
        <v>3.6</v>
      </c>
    </row>
    <row r="184" spans="1:35" x14ac:dyDescent="0.15">
      <c r="A184" s="52" t="str">
        <f>A168</f>
        <v>わからない(n = 76 )</v>
      </c>
      <c r="B184" s="51">
        <f>B168</f>
        <v>76</v>
      </c>
      <c r="C184" s="12">
        <v>48</v>
      </c>
      <c r="D184" s="11">
        <v>29</v>
      </c>
      <c r="E184" s="11">
        <v>33</v>
      </c>
      <c r="F184" s="11">
        <v>7</v>
      </c>
      <c r="G184" s="11">
        <v>7</v>
      </c>
      <c r="H184" s="11">
        <v>8</v>
      </c>
      <c r="I184" s="10">
        <v>9</v>
      </c>
      <c r="J184" s="11">
        <v>13</v>
      </c>
      <c r="K184" s="11">
        <v>9</v>
      </c>
      <c r="L184" s="11">
        <v>3</v>
      </c>
      <c r="M184" s="11">
        <v>8</v>
      </c>
      <c r="N184" s="11">
        <v>2</v>
      </c>
      <c r="O184" s="10">
        <v>0</v>
      </c>
      <c r="P184" s="10">
        <v>2</v>
      </c>
      <c r="Q184" s="10">
        <v>3</v>
      </c>
      <c r="R184" s="9">
        <v>3</v>
      </c>
    </row>
    <row r="185" spans="1:35" x14ac:dyDescent="0.15">
      <c r="A185" s="50"/>
      <c r="B185" s="49">
        <f>B169</f>
        <v>100</v>
      </c>
      <c r="C185" s="48">
        <v>63.2</v>
      </c>
      <c r="D185" s="47">
        <v>38.200000000000003</v>
      </c>
      <c r="E185" s="47">
        <v>43.4</v>
      </c>
      <c r="F185" s="47">
        <v>9.1999999999999993</v>
      </c>
      <c r="G185" s="47">
        <v>9.1999999999999993</v>
      </c>
      <c r="H185" s="47">
        <v>10.5</v>
      </c>
      <c r="I185" s="46">
        <v>11.8</v>
      </c>
      <c r="J185" s="47">
        <v>17.100000000000001</v>
      </c>
      <c r="K185" s="47">
        <v>11.8</v>
      </c>
      <c r="L185" s="47">
        <v>3.9</v>
      </c>
      <c r="M185" s="47">
        <v>10.5</v>
      </c>
      <c r="N185" s="47">
        <v>2.6</v>
      </c>
      <c r="O185" s="46">
        <v>0</v>
      </c>
      <c r="P185" s="46">
        <v>2.6</v>
      </c>
      <c r="Q185" s="46">
        <v>3.9</v>
      </c>
      <c r="R185" s="45">
        <v>3.9</v>
      </c>
    </row>
    <row r="187" spans="1:35" ht="13.5" customHeight="1" x14ac:dyDescent="0.15">
      <c r="A187" s="44" t="s">
        <v>3</v>
      </c>
      <c r="B187" s="43" t="str">
        <f>B156</f>
        <v>今後のくらしの中で重視していきたいこと</v>
      </c>
      <c r="C187" s="40"/>
      <c r="D187" s="42"/>
      <c r="E187" s="42" t="s">
        <v>2</v>
      </c>
      <c r="F187" s="41"/>
      <c r="G187" s="40"/>
      <c r="H187" s="41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T187" s="39"/>
      <c r="U187" s="38">
        <v>1</v>
      </c>
      <c r="V187" s="38">
        <v>2</v>
      </c>
      <c r="W187" s="38">
        <v>3</v>
      </c>
      <c r="X187" s="38">
        <v>4</v>
      </c>
      <c r="Y187" s="38">
        <v>5</v>
      </c>
      <c r="Z187" s="38">
        <v>6</v>
      </c>
      <c r="AA187" s="38">
        <v>7</v>
      </c>
      <c r="AB187" s="38">
        <v>8</v>
      </c>
      <c r="AC187" s="38">
        <v>9</v>
      </c>
      <c r="AD187" s="38">
        <v>10</v>
      </c>
      <c r="AE187" s="38">
        <v>11</v>
      </c>
      <c r="AF187" s="38">
        <v>12</v>
      </c>
      <c r="AG187" s="38">
        <v>13</v>
      </c>
      <c r="AH187" s="38">
        <v>14</v>
      </c>
      <c r="AI187" s="38">
        <v>15</v>
      </c>
    </row>
    <row r="188" spans="1:35" ht="33.75" customHeight="1" x14ac:dyDescent="0.15">
      <c r="A188" s="37" t="str">
        <f>A173</f>
        <v>【くらしの満足度別】</v>
      </c>
      <c r="B188" s="36" t="str">
        <f>B173</f>
        <v>調査数</v>
      </c>
      <c r="C188" s="33" t="str">
        <f>C173</f>
        <v>健康・体力づくり</v>
      </c>
      <c r="D188" s="32" t="str">
        <f>D173</f>
        <v>家計の安定・充実</v>
      </c>
      <c r="E188" s="32" t="str">
        <f>E173</f>
        <v>老後の生活への準備</v>
      </c>
      <c r="F188" s="32" t="str">
        <f>F173</f>
        <v>子育て・子どもの教育</v>
      </c>
      <c r="G188" s="32" t="str">
        <f>G173</f>
        <v>仕事（家業・学業を含む）</v>
      </c>
      <c r="H188" s="32" t="str">
        <f>H173</f>
        <v>家族との団らん</v>
      </c>
      <c r="I188" s="32" t="str">
        <f>I173</f>
        <v>趣味・レジャー</v>
      </c>
      <c r="J188" s="32" t="str">
        <f>J173</f>
        <v>家族の介護</v>
      </c>
      <c r="K188" s="32" t="str">
        <f>K173</f>
        <v>住まいの改善・充実</v>
      </c>
      <c r="L188" s="32" t="str">
        <f>L173</f>
        <v>衣・食生活の充実</v>
      </c>
      <c r="M188" s="32" t="str">
        <f>M173</f>
        <v>知識や教養の向上</v>
      </c>
      <c r="N188" s="31" t="str">
        <f>N173</f>
        <v>ボランティアや地域活動</v>
      </c>
      <c r="O188" s="31" t="str">
        <f>O173</f>
        <v>社会的地位の向上</v>
      </c>
      <c r="P188" s="31" t="str">
        <f>P173</f>
        <v>その他</v>
      </c>
      <c r="Q188" s="31" t="str">
        <f>Q173</f>
        <v>特にない</v>
      </c>
      <c r="R188" s="30" t="str">
        <f>R173</f>
        <v>無回答</v>
      </c>
      <c r="S188" s="35" t="s">
        <v>1</v>
      </c>
      <c r="T188" s="34" t="str">
        <f>A188</f>
        <v>【くらしの満足度別】</v>
      </c>
      <c r="U188" s="33" t="str">
        <f>C188</f>
        <v>健康・体力づくり</v>
      </c>
      <c r="V188" s="32" t="str">
        <f>D188</f>
        <v>家計の安定・充実</v>
      </c>
      <c r="W188" s="32" t="str">
        <f>E188</f>
        <v>老後の生活への準備</v>
      </c>
      <c r="X188" s="32" t="str">
        <f>F188</f>
        <v>子育て・子どもの教育</v>
      </c>
      <c r="Y188" s="32" t="str">
        <f>G188</f>
        <v>仕事（家業・学業を含む）</v>
      </c>
      <c r="Z188" s="32" t="str">
        <f>H188</f>
        <v>家族との団らん</v>
      </c>
      <c r="AA188" s="32" t="str">
        <f>I188</f>
        <v>趣味・レジャー</v>
      </c>
      <c r="AB188" s="32" t="str">
        <f>J188</f>
        <v>家族の介護</v>
      </c>
      <c r="AC188" s="32" t="str">
        <f>K188</f>
        <v>住まいの改善・充実</v>
      </c>
      <c r="AD188" s="32" t="str">
        <f>L188</f>
        <v>衣・食生活の充実</v>
      </c>
      <c r="AE188" s="32" t="str">
        <f>M188</f>
        <v>知識や教養の向上</v>
      </c>
      <c r="AF188" s="31" t="str">
        <f>N188</f>
        <v>ボランティアや地域活動</v>
      </c>
      <c r="AG188" s="31" t="str">
        <f>O188</f>
        <v>社会的地位の向上</v>
      </c>
      <c r="AH188" s="31" t="str">
        <f>P188</f>
        <v>その他</v>
      </c>
      <c r="AI188" s="30" t="str">
        <f>Q188</f>
        <v>特にない</v>
      </c>
    </row>
    <row r="189" spans="1:35" x14ac:dyDescent="0.15">
      <c r="A189" s="14" t="str">
        <f>'[1]問3M（表）'!A189</f>
        <v>満足層</v>
      </c>
      <c r="B189" s="29">
        <f>B176+B178</f>
        <v>831</v>
      </c>
      <c r="C189" s="28">
        <f>C176+C178</f>
        <v>595</v>
      </c>
      <c r="D189" s="27">
        <f>D176+D178</f>
        <v>302</v>
      </c>
      <c r="E189" s="27">
        <f>E176+E178</f>
        <v>317</v>
      </c>
      <c r="F189" s="27">
        <f>F176+F178</f>
        <v>147</v>
      </c>
      <c r="G189" s="27">
        <f>G176+G178</f>
        <v>117</v>
      </c>
      <c r="H189" s="27">
        <f>H176+H178</f>
        <v>148</v>
      </c>
      <c r="I189" s="27">
        <f>I176+I178</f>
        <v>132</v>
      </c>
      <c r="J189" s="27">
        <f>J176+J178</f>
        <v>104</v>
      </c>
      <c r="K189" s="27">
        <f>K176+K178</f>
        <v>77</v>
      </c>
      <c r="L189" s="27">
        <f>L176+L178</f>
        <v>81</v>
      </c>
      <c r="M189" s="27">
        <f>M176+M178</f>
        <v>77</v>
      </c>
      <c r="N189" s="27">
        <f>N176+N178</f>
        <v>47</v>
      </c>
      <c r="O189" s="26">
        <f>O176+O178</f>
        <v>6</v>
      </c>
      <c r="P189" s="26">
        <f>P176+P178</f>
        <v>8</v>
      </c>
      <c r="Q189" s="26">
        <f>Q176+Q178</f>
        <v>8</v>
      </c>
      <c r="R189" s="25">
        <f>R176+R178</f>
        <v>21</v>
      </c>
      <c r="S189" s="8">
        <f>SUM($C189:R189)</f>
        <v>2187</v>
      </c>
      <c r="T189" s="24" t="str">
        <f>A189</f>
        <v>満足層</v>
      </c>
      <c r="U189" s="23">
        <f>C190</f>
        <v>71.600481347773766</v>
      </c>
      <c r="V189" s="22">
        <f>D190</f>
        <v>36.341756919374248</v>
      </c>
      <c r="W189" s="22">
        <f>E190</f>
        <v>38.146811070998801</v>
      </c>
      <c r="X189" s="22">
        <f>F190</f>
        <v>17.689530685920577</v>
      </c>
      <c r="Y189" s="22">
        <f>G190</f>
        <v>14.079422382671481</v>
      </c>
      <c r="Z189" s="22">
        <f>H190</f>
        <v>17.809867629362213</v>
      </c>
      <c r="AA189" s="22">
        <f>I190</f>
        <v>15.884476534296029</v>
      </c>
      <c r="AB189" s="22">
        <f>J190</f>
        <v>12.515042117930205</v>
      </c>
      <c r="AC189" s="22">
        <f>K190</f>
        <v>9.2659446450060159</v>
      </c>
      <c r="AD189" s="22">
        <f>L190</f>
        <v>9.7472924187725631</v>
      </c>
      <c r="AE189" s="22">
        <f>M190</f>
        <v>9.2659446450060159</v>
      </c>
      <c r="AF189" s="21">
        <f>N190</f>
        <v>5.6558363417569195</v>
      </c>
      <c r="AG189" s="21">
        <f>O190</f>
        <v>0.72202166064981954</v>
      </c>
      <c r="AH189" s="21">
        <f>P190</f>
        <v>0.96269554753309272</v>
      </c>
      <c r="AI189" s="20">
        <f>Q190</f>
        <v>0.96269554753309272</v>
      </c>
    </row>
    <row r="190" spans="1:35" x14ac:dyDescent="0.15">
      <c r="A190" s="7" t="str">
        <f>'[1]問3M（表）'!A190</f>
        <v>n = 831</v>
      </c>
      <c r="B190" s="6" t="s">
        <v>0</v>
      </c>
      <c r="C190" s="5">
        <f>C189/$B$189*100</f>
        <v>71.600481347773766</v>
      </c>
      <c r="D190" s="4">
        <f>D189/$B$189*100</f>
        <v>36.341756919374248</v>
      </c>
      <c r="E190" s="4">
        <f>E189/$B$189*100</f>
        <v>38.146811070998801</v>
      </c>
      <c r="F190" s="4">
        <f>F189/$B$189*100</f>
        <v>17.689530685920577</v>
      </c>
      <c r="G190" s="4">
        <f>G189/$B$189*100</f>
        <v>14.079422382671481</v>
      </c>
      <c r="H190" s="4">
        <f>H189/$B$189*100</f>
        <v>17.809867629362213</v>
      </c>
      <c r="I190" s="4">
        <f>I189/$B$189*100</f>
        <v>15.884476534296029</v>
      </c>
      <c r="J190" s="4">
        <f>J189/$B$189*100</f>
        <v>12.515042117930205</v>
      </c>
      <c r="K190" s="4">
        <f>K189/$B$189*100</f>
        <v>9.2659446450060159</v>
      </c>
      <c r="L190" s="4">
        <f>L189/$B$189*100</f>
        <v>9.7472924187725631</v>
      </c>
      <c r="M190" s="4">
        <f>M189/$B$189*100</f>
        <v>9.2659446450060159</v>
      </c>
      <c r="N190" s="4">
        <f>N189/$B$189*100</f>
        <v>5.6558363417569195</v>
      </c>
      <c r="O190" s="3">
        <f>O189/$B$189*100</f>
        <v>0.72202166064981954</v>
      </c>
      <c r="P190" s="3">
        <f>P189/$B$189*100</f>
        <v>0.96269554753309272</v>
      </c>
      <c r="Q190" s="3">
        <f>Q189/$B$189*100</f>
        <v>0.96269554753309272</v>
      </c>
      <c r="R190" s="2">
        <f>R189/$B$189*100</f>
        <v>2.5270758122743682</v>
      </c>
      <c r="S190" s="1"/>
      <c r="T190" s="19" t="str">
        <f>A191</f>
        <v>不満層</v>
      </c>
      <c r="U190" s="18">
        <f>C192</f>
        <v>59.969088098918085</v>
      </c>
      <c r="V190" s="17">
        <f>D192</f>
        <v>58.887171561050998</v>
      </c>
      <c r="W190" s="17">
        <f>E192</f>
        <v>39.412673879443588</v>
      </c>
      <c r="X190" s="17">
        <f>F192</f>
        <v>18.238021638330757</v>
      </c>
      <c r="Y190" s="17">
        <f>G192</f>
        <v>21.174652241112828</v>
      </c>
      <c r="Z190" s="17">
        <f>H192</f>
        <v>11.282843894899536</v>
      </c>
      <c r="AA190" s="17">
        <f>I192</f>
        <v>13.137557959814528</v>
      </c>
      <c r="AB190" s="17">
        <f>J192</f>
        <v>15.146831530139105</v>
      </c>
      <c r="AC190" s="17">
        <f>K192</f>
        <v>13.292117465224113</v>
      </c>
      <c r="AD190" s="17">
        <f>L192</f>
        <v>12.210200927357032</v>
      </c>
      <c r="AE190" s="17">
        <f>M192</f>
        <v>6.6460587326120564</v>
      </c>
      <c r="AF190" s="16">
        <f>N192</f>
        <v>2.1638330757341575</v>
      </c>
      <c r="AG190" s="16">
        <f>O192</f>
        <v>1.0819165378670788</v>
      </c>
      <c r="AH190" s="16">
        <f>P192</f>
        <v>1.7001545595054095</v>
      </c>
      <c r="AI190" s="15">
        <f>Q192</f>
        <v>0.30911901081916537</v>
      </c>
    </row>
    <row r="191" spans="1:35" x14ac:dyDescent="0.15">
      <c r="A191" s="14" t="str">
        <f>'[1]問3M（表）'!A191</f>
        <v>不満層</v>
      </c>
      <c r="B191" s="13">
        <f>B180+B182</f>
        <v>647</v>
      </c>
      <c r="C191" s="12">
        <f>C180+C182</f>
        <v>388</v>
      </c>
      <c r="D191" s="11">
        <f>D180+D182</f>
        <v>381</v>
      </c>
      <c r="E191" s="11">
        <f>E180+E182</f>
        <v>255</v>
      </c>
      <c r="F191" s="11">
        <f>F180+F182</f>
        <v>118</v>
      </c>
      <c r="G191" s="11">
        <f>G180+G182</f>
        <v>137</v>
      </c>
      <c r="H191" s="11">
        <f>H180+H182</f>
        <v>73</v>
      </c>
      <c r="I191" s="11">
        <f>I180+I182</f>
        <v>85</v>
      </c>
      <c r="J191" s="11">
        <f>J180+J182</f>
        <v>98</v>
      </c>
      <c r="K191" s="11">
        <f>K180+K182</f>
        <v>86</v>
      </c>
      <c r="L191" s="11">
        <f>L180+L182</f>
        <v>79</v>
      </c>
      <c r="M191" s="11">
        <f>M180+M182</f>
        <v>43</v>
      </c>
      <c r="N191" s="11">
        <f>N180+N182</f>
        <v>14</v>
      </c>
      <c r="O191" s="10">
        <f>O180+O182</f>
        <v>7</v>
      </c>
      <c r="P191" s="10">
        <f>P180+P182</f>
        <v>11</v>
      </c>
      <c r="Q191" s="10">
        <f>Q180+Q182</f>
        <v>2</v>
      </c>
      <c r="R191" s="9">
        <f>R180+R182</f>
        <v>14</v>
      </c>
      <c r="S191" s="8">
        <f>SUM($C191:R191)</f>
        <v>1791</v>
      </c>
    </row>
    <row r="192" spans="1:35" x14ac:dyDescent="0.15">
      <c r="A192" s="7" t="str">
        <f>'[1]問3M（表）'!A192</f>
        <v>n = 647</v>
      </c>
      <c r="B192" s="6" t="s">
        <v>0</v>
      </c>
      <c r="C192" s="5">
        <f>C191/$B$191*100</f>
        <v>59.969088098918085</v>
      </c>
      <c r="D192" s="4">
        <f>D191/$B$191*100</f>
        <v>58.887171561050998</v>
      </c>
      <c r="E192" s="4">
        <f>E191/$B$191*100</f>
        <v>39.412673879443588</v>
      </c>
      <c r="F192" s="4">
        <f>F191/$B$191*100</f>
        <v>18.238021638330757</v>
      </c>
      <c r="G192" s="4">
        <f>G191/$B$191*100</f>
        <v>21.174652241112828</v>
      </c>
      <c r="H192" s="4">
        <f>H191/$B$191*100</f>
        <v>11.282843894899536</v>
      </c>
      <c r="I192" s="4">
        <f>I191/$B$191*100</f>
        <v>13.137557959814528</v>
      </c>
      <c r="J192" s="4">
        <f>J191/$B$191*100</f>
        <v>15.146831530139105</v>
      </c>
      <c r="K192" s="4">
        <f>K191/$B$191*100</f>
        <v>13.292117465224113</v>
      </c>
      <c r="L192" s="4">
        <f>L191/$B$191*100</f>
        <v>12.210200927357032</v>
      </c>
      <c r="M192" s="4">
        <f>M191/$B$191*100</f>
        <v>6.6460587326120564</v>
      </c>
      <c r="N192" s="4">
        <f>N191/$B$191*100</f>
        <v>2.1638330757341575</v>
      </c>
      <c r="O192" s="3">
        <f>O191/$B$191*100</f>
        <v>1.0819165378670788</v>
      </c>
      <c r="P192" s="3">
        <f>P191/$B$191*100</f>
        <v>1.7001545595054095</v>
      </c>
      <c r="Q192" s="3">
        <f>Q191/$B$191*100</f>
        <v>0.30911901081916537</v>
      </c>
      <c r="R192" s="2">
        <f>R191/$B$191*100</f>
        <v>2.1638330757341575</v>
      </c>
      <c r="S192" s="1"/>
    </row>
  </sheetData>
  <mergeCells count="74">
    <mergeCell ref="A180:A181"/>
    <mergeCell ref="A182:A183"/>
    <mergeCell ref="A184:A185"/>
    <mergeCell ref="A158:A159"/>
    <mergeCell ref="A160:A161"/>
    <mergeCell ref="A162:A163"/>
    <mergeCell ref="A164:A165"/>
    <mergeCell ref="A166:A167"/>
    <mergeCell ref="A168:A169"/>
    <mergeCell ref="A174:A175"/>
    <mergeCell ref="A176:A177"/>
    <mergeCell ref="A178:A179"/>
    <mergeCell ref="A141:A142"/>
    <mergeCell ref="A143:A144"/>
    <mergeCell ref="A145:A146"/>
    <mergeCell ref="A147:A148"/>
    <mergeCell ref="A149:A150"/>
    <mergeCell ref="A151:A152"/>
    <mergeCell ref="A118:A119"/>
    <mergeCell ref="A120:A121"/>
    <mergeCell ref="A122:A123"/>
    <mergeCell ref="A124:A125"/>
    <mergeCell ref="A153:A154"/>
    <mergeCell ref="A128:A129"/>
    <mergeCell ref="A130:A131"/>
    <mergeCell ref="A132:A133"/>
    <mergeCell ref="A134:A135"/>
    <mergeCell ref="A139:A140"/>
    <mergeCell ref="A94:A95"/>
    <mergeCell ref="A96:A97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98:A99"/>
    <mergeCell ref="A69:A70"/>
    <mergeCell ref="A71:A72"/>
    <mergeCell ref="A77:A78"/>
    <mergeCell ref="A79:A80"/>
    <mergeCell ref="A81:A82"/>
    <mergeCell ref="A83:A84"/>
    <mergeCell ref="A85:A86"/>
    <mergeCell ref="A87:A88"/>
    <mergeCell ref="A92:A93"/>
    <mergeCell ref="A54:A55"/>
    <mergeCell ref="A56:A57"/>
    <mergeCell ref="A61:A62"/>
    <mergeCell ref="A63:A64"/>
    <mergeCell ref="A65:A66"/>
    <mergeCell ref="A44:A45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</mergeCells>
  <phoneticPr fontId="2"/>
  <pageMargins left="0.7" right="0.7" top="0.75" bottom="0.75" header="0.3" footer="0.3"/>
  <pageSetup paperSize="8" scale="61" orientation="landscape" r:id="rId1"/>
  <rowBreaks count="2" manualBreakCount="2">
    <brk id="89" max="16383" man="1"/>
    <brk id="1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問4M（表）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2021-09-02T01:34:40Z</dcterms:created>
  <dcterms:modified xsi:type="dcterms:W3CDTF">2021-09-02T01:34:57Z</dcterms:modified>
</cp:coreProperties>
</file>