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1001\Desktop\オープンデータ関係\データ\"/>
    </mc:Choice>
  </mc:AlternateContent>
  <xr:revisionPtr revIDLastSave="0" documentId="13_ncr:1_{6F73749E-FED4-4383-A5C8-677183752DAF}" xr6:coauthVersionLast="47" xr6:coauthVersionMax="47" xr10:uidLastSave="{00000000-0000-0000-0000-000000000000}"/>
  <bookViews>
    <workbookView xWindow="-108" yWindow="-108" windowWidth="23256" windowHeight="12720" xr2:uid="{9564ABC0-BEC0-456E-AC4A-10CB2C2144FA}"/>
  </bookViews>
  <sheets>
    <sheet name="R6 minkankyuuyogaku １" sheetId="1" r:id="rId1"/>
    <sheet name="2" sheetId="2" r:id="rId2"/>
    <sheet name="3" sheetId="3" r:id="rId3"/>
  </sheets>
  <externalReferences>
    <externalReference r:id="rId4"/>
    <externalReference r:id="rId5"/>
  </externalReferences>
  <definedNames>
    <definedName name="_xlnm.Print_Area" localSheetId="1">'2'!$A$1:$I$68</definedName>
    <definedName name="_xlnm.Print_Area" localSheetId="0">'R6 minkankyuuyogaku １'!$A$1:$J$553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2" l="1"/>
  <c r="G67" i="2"/>
  <c r="F67" i="2"/>
  <c r="E67" i="2"/>
  <c r="D67" i="2"/>
  <c r="H66" i="2"/>
  <c r="G66" i="2"/>
  <c r="F66" i="2"/>
  <c r="E66" i="2"/>
  <c r="D66" i="2"/>
  <c r="H64" i="2"/>
  <c r="G64" i="2"/>
  <c r="F64" i="2"/>
  <c r="E64" i="2"/>
  <c r="D64" i="2"/>
  <c r="H63" i="2"/>
  <c r="G63" i="2"/>
  <c r="F63" i="2"/>
  <c r="E63" i="2"/>
  <c r="D63" i="2"/>
  <c r="F7" i="2"/>
  <c r="F58" i="2" s="1"/>
  <c r="G552" i="1" l="1"/>
  <c r="F552" i="1"/>
  <c r="E552" i="1"/>
  <c r="D552" i="1"/>
  <c r="C552" i="1"/>
  <c r="G551" i="1"/>
  <c r="F551" i="1"/>
  <c r="E551" i="1"/>
  <c r="D551" i="1"/>
  <c r="C551" i="1"/>
  <c r="G550" i="1"/>
  <c r="F550" i="1"/>
  <c r="E550" i="1"/>
  <c r="D550" i="1"/>
  <c r="C550" i="1"/>
  <c r="G549" i="1"/>
  <c r="F549" i="1"/>
  <c r="E549" i="1"/>
  <c r="D549" i="1"/>
  <c r="C549" i="1"/>
  <c r="G547" i="1"/>
  <c r="F547" i="1"/>
  <c r="E547" i="1"/>
  <c r="D547" i="1"/>
  <c r="C547" i="1"/>
  <c r="G545" i="1"/>
  <c r="F545" i="1"/>
  <c r="E545" i="1"/>
  <c r="D545" i="1"/>
  <c r="C545" i="1"/>
  <c r="G544" i="1"/>
  <c r="F544" i="1"/>
  <c r="E544" i="1"/>
  <c r="D544" i="1"/>
  <c r="C544" i="1"/>
  <c r="G543" i="1"/>
  <c r="F543" i="1"/>
  <c r="E543" i="1"/>
  <c r="D543" i="1"/>
  <c r="C543" i="1"/>
  <c r="G542" i="1"/>
  <c r="F542" i="1"/>
  <c r="E542" i="1"/>
  <c r="D542" i="1"/>
  <c r="C542" i="1"/>
  <c r="G540" i="1"/>
  <c r="F540" i="1"/>
  <c r="E540" i="1"/>
  <c r="D540" i="1"/>
  <c r="C540" i="1"/>
  <c r="G538" i="1"/>
  <c r="F538" i="1"/>
  <c r="E538" i="1"/>
  <c r="D538" i="1"/>
  <c r="C538" i="1"/>
  <c r="G537" i="1"/>
  <c r="F537" i="1"/>
  <c r="E537" i="1"/>
  <c r="D537" i="1"/>
  <c r="C537" i="1"/>
  <c r="G536" i="1"/>
  <c r="F536" i="1"/>
  <c r="E536" i="1"/>
  <c r="D536" i="1"/>
  <c r="C536" i="1"/>
  <c r="G535" i="1"/>
  <c r="F535" i="1"/>
  <c r="E535" i="1"/>
  <c r="D535" i="1"/>
  <c r="C535" i="1"/>
  <c r="G533" i="1"/>
  <c r="F533" i="1"/>
  <c r="E533" i="1"/>
  <c r="D533" i="1"/>
  <c r="C533" i="1"/>
  <c r="G531" i="1"/>
  <c r="F531" i="1"/>
  <c r="E531" i="1"/>
  <c r="D531" i="1"/>
  <c r="C531" i="1"/>
  <c r="G530" i="1"/>
  <c r="F530" i="1"/>
  <c r="E530" i="1"/>
  <c r="D530" i="1"/>
  <c r="C530" i="1"/>
  <c r="G529" i="1"/>
  <c r="F529" i="1"/>
  <c r="E529" i="1"/>
  <c r="D529" i="1"/>
  <c r="C529" i="1"/>
  <c r="G528" i="1"/>
  <c r="F528" i="1"/>
  <c r="E528" i="1"/>
  <c r="D528" i="1"/>
  <c r="C528" i="1"/>
  <c r="G526" i="1"/>
  <c r="F526" i="1"/>
  <c r="E526" i="1"/>
  <c r="D526" i="1"/>
  <c r="C526" i="1"/>
  <c r="G524" i="1"/>
  <c r="F524" i="1"/>
  <c r="E524" i="1"/>
  <c r="D524" i="1"/>
  <c r="C524" i="1"/>
  <c r="G523" i="1"/>
  <c r="F523" i="1"/>
  <c r="E523" i="1"/>
  <c r="D523" i="1"/>
  <c r="C523" i="1"/>
  <c r="G522" i="1"/>
  <c r="F522" i="1"/>
  <c r="E522" i="1"/>
  <c r="D522" i="1"/>
  <c r="C522" i="1"/>
  <c r="G521" i="1"/>
  <c r="F521" i="1"/>
  <c r="E521" i="1"/>
  <c r="D521" i="1"/>
  <c r="C521" i="1"/>
  <c r="G519" i="1"/>
  <c r="F519" i="1"/>
  <c r="E519" i="1"/>
  <c r="D519" i="1"/>
  <c r="C519" i="1"/>
  <c r="G509" i="1"/>
  <c r="F509" i="1"/>
  <c r="E509" i="1"/>
  <c r="D509" i="1"/>
  <c r="C509" i="1"/>
  <c r="G508" i="1"/>
  <c r="F508" i="1"/>
  <c r="E508" i="1"/>
  <c r="D508" i="1"/>
  <c r="C508" i="1"/>
  <c r="G507" i="1"/>
  <c r="F507" i="1"/>
  <c r="E507" i="1"/>
  <c r="D507" i="1"/>
  <c r="C507" i="1"/>
  <c r="G506" i="1"/>
  <c r="F506" i="1"/>
  <c r="E506" i="1"/>
  <c r="D506" i="1"/>
  <c r="C506" i="1"/>
  <c r="G504" i="1"/>
  <c r="F504" i="1"/>
  <c r="E504" i="1"/>
  <c r="D504" i="1"/>
  <c r="C504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7" i="1"/>
  <c r="F497" i="1"/>
  <c r="E497" i="1"/>
  <c r="D497" i="1"/>
  <c r="C497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0" i="1"/>
  <c r="F490" i="1"/>
  <c r="E490" i="1"/>
  <c r="D490" i="1"/>
  <c r="C490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G485" i="1"/>
  <c r="F485" i="1"/>
  <c r="E485" i="1"/>
  <c r="D485" i="1"/>
  <c r="C485" i="1"/>
  <c r="G483" i="1"/>
  <c r="F483" i="1"/>
  <c r="E483" i="1"/>
  <c r="D483" i="1"/>
  <c r="C483" i="1"/>
  <c r="G481" i="1"/>
  <c r="F481" i="1"/>
  <c r="E481" i="1"/>
  <c r="D481" i="1"/>
  <c r="C481" i="1"/>
  <c r="G480" i="1"/>
  <c r="F480" i="1"/>
  <c r="E480" i="1"/>
  <c r="D480" i="1"/>
  <c r="C480" i="1"/>
  <c r="G479" i="1"/>
  <c r="F479" i="1"/>
  <c r="E479" i="1"/>
  <c r="D479" i="1"/>
  <c r="C479" i="1"/>
  <c r="G478" i="1"/>
  <c r="F478" i="1"/>
  <c r="E478" i="1"/>
  <c r="D478" i="1"/>
  <c r="C478" i="1"/>
  <c r="G476" i="1"/>
  <c r="F476" i="1"/>
  <c r="E476" i="1"/>
  <c r="D476" i="1"/>
  <c r="C476" i="1"/>
  <c r="G474" i="1"/>
  <c r="F474" i="1"/>
  <c r="E474" i="1"/>
  <c r="D474" i="1"/>
  <c r="C474" i="1"/>
  <c r="G473" i="1"/>
  <c r="F473" i="1"/>
  <c r="E473" i="1"/>
  <c r="D473" i="1"/>
  <c r="C473" i="1"/>
  <c r="G472" i="1"/>
  <c r="F472" i="1"/>
  <c r="E472" i="1"/>
  <c r="D472" i="1"/>
  <c r="C472" i="1"/>
  <c r="G471" i="1"/>
  <c r="F471" i="1"/>
  <c r="E471" i="1"/>
  <c r="D471" i="1"/>
  <c r="C471" i="1"/>
  <c r="G469" i="1"/>
  <c r="F469" i="1"/>
  <c r="E469" i="1"/>
  <c r="D469" i="1"/>
  <c r="C469" i="1"/>
  <c r="G460" i="1"/>
  <c r="F460" i="1"/>
  <c r="E460" i="1"/>
  <c r="D460" i="1"/>
  <c r="C460" i="1"/>
  <c r="G459" i="1"/>
  <c r="F459" i="1"/>
  <c r="E459" i="1"/>
  <c r="D459" i="1"/>
  <c r="C459" i="1"/>
  <c r="G458" i="1"/>
  <c r="F458" i="1"/>
  <c r="E458" i="1"/>
  <c r="D458" i="1"/>
  <c r="C458" i="1"/>
  <c r="G457" i="1"/>
  <c r="F457" i="1"/>
  <c r="E457" i="1"/>
  <c r="D457" i="1"/>
  <c r="C457" i="1"/>
  <c r="G455" i="1"/>
  <c r="F455" i="1"/>
  <c r="E455" i="1"/>
  <c r="D455" i="1"/>
  <c r="C455" i="1"/>
  <c r="G453" i="1"/>
  <c r="F453" i="1"/>
  <c r="E453" i="1"/>
  <c r="D453" i="1"/>
  <c r="C453" i="1"/>
  <c r="G452" i="1"/>
  <c r="F452" i="1"/>
  <c r="E452" i="1"/>
  <c r="D452" i="1"/>
  <c r="C452" i="1"/>
  <c r="G451" i="1"/>
  <c r="F451" i="1"/>
  <c r="E451" i="1"/>
  <c r="D451" i="1"/>
  <c r="C451" i="1"/>
  <c r="G450" i="1"/>
  <c r="F450" i="1"/>
  <c r="E450" i="1"/>
  <c r="D450" i="1"/>
  <c r="C450" i="1"/>
  <c r="G448" i="1"/>
  <c r="F448" i="1"/>
  <c r="E448" i="1"/>
  <c r="D448" i="1"/>
  <c r="C448" i="1"/>
  <c r="G446" i="1"/>
  <c r="F446" i="1"/>
  <c r="E446" i="1"/>
  <c r="D446" i="1"/>
  <c r="C446" i="1"/>
  <c r="G445" i="1"/>
  <c r="F445" i="1"/>
  <c r="E445" i="1"/>
  <c r="D445" i="1"/>
  <c r="C445" i="1"/>
  <c r="G444" i="1"/>
  <c r="F444" i="1"/>
  <c r="E444" i="1"/>
  <c r="D444" i="1"/>
  <c r="C444" i="1"/>
  <c r="G443" i="1"/>
  <c r="F443" i="1"/>
  <c r="E443" i="1"/>
  <c r="D443" i="1"/>
  <c r="C443" i="1"/>
  <c r="G441" i="1"/>
  <c r="F441" i="1"/>
  <c r="E441" i="1"/>
  <c r="D441" i="1"/>
  <c r="C441" i="1"/>
  <c r="G439" i="1"/>
  <c r="F439" i="1"/>
  <c r="E439" i="1"/>
  <c r="D439" i="1"/>
  <c r="C439" i="1"/>
  <c r="G438" i="1"/>
  <c r="F438" i="1"/>
  <c r="E438" i="1"/>
  <c r="D438" i="1"/>
  <c r="C438" i="1"/>
  <c r="G437" i="1"/>
  <c r="F437" i="1"/>
  <c r="E437" i="1"/>
  <c r="D437" i="1"/>
  <c r="C437" i="1"/>
  <c r="G436" i="1"/>
  <c r="F436" i="1"/>
  <c r="E436" i="1"/>
  <c r="D436" i="1"/>
  <c r="C436" i="1"/>
  <c r="G434" i="1"/>
  <c r="F434" i="1"/>
  <c r="E434" i="1"/>
  <c r="D434" i="1"/>
  <c r="C434" i="1"/>
  <c r="G432" i="1"/>
  <c r="F432" i="1"/>
  <c r="E432" i="1"/>
  <c r="D432" i="1"/>
  <c r="C432" i="1"/>
  <c r="G431" i="1"/>
  <c r="F431" i="1"/>
  <c r="E431" i="1"/>
  <c r="D431" i="1"/>
  <c r="C431" i="1"/>
  <c r="G430" i="1"/>
  <c r="F430" i="1"/>
  <c r="E430" i="1"/>
  <c r="D430" i="1"/>
  <c r="C430" i="1"/>
  <c r="G429" i="1"/>
  <c r="F429" i="1"/>
  <c r="E429" i="1"/>
  <c r="D429" i="1"/>
  <c r="C429" i="1"/>
  <c r="G427" i="1"/>
  <c r="F427" i="1"/>
  <c r="E427" i="1"/>
  <c r="D427" i="1"/>
  <c r="C427" i="1"/>
  <c r="G414" i="1"/>
  <c r="F414" i="1"/>
  <c r="E414" i="1"/>
  <c r="D414" i="1"/>
  <c r="C414" i="1"/>
  <c r="G413" i="1"/>
  <c r="F413" i="1"/>
  <c r="E413" i="1"/>
  <c r="D413" i="1"/>
  <c r="C413" i="1"/>
  <c r="G412" i="1"/>
  <c r="F412" i="1"/>
  <c r="E412" i="1"/>
  <c r="D412" i="1"/>
  <c r="C412" i="1"/>
  <c r="G411" i="1"/>
  <c r="F411" i="1"/>
  <c r="E411" i="1"/>
  <c r="D411" i="1"/>
  <c r="C411" i="1"/>
  <c r="G409" i="1"/>
  <c r="F409" i="1"/>
  <c r="E409" i="1"/>
  <c r="D409" i="1"/>
  <c r="C409" i="1"/>
  <c r="G407" i="1"/>
  <c r="F407" i="1"/>
  <c r="E407" i="1"/>
  <c r="D407" i="1"/>
  <c r="C407" i="1"/>
  <c r="G406" i="1"/>
  <c r="F406" i="1"/>
  <c r="E406" i="1"/>
  <c r="D406" i="1"/>
  <c r="C406" i="1"/>
  <c r="G405" i="1"/>
  <c r="F405" i="1"/>
  <c r="E405" i="1"/>
  <c r="D405" i="1"/>
  <c r="C405" i="1"/>
  <c r="G404" i="1"/>
  <c r="F404" i="1"/>
  <c r="E404" i="1"/>
  <c r="D404" i="1"/>
  <c r="C404" i="1"/>
  <c r="G402" i="1"/>
  <c r="F402" i="1"/>
  <c r="E402" i="1"/>
  <c r="D402" i="1"/>
  <c r="C402" i="1"/>
  <c r="G400" i="1"/>
  <c r="F400" i="1"/>
  <c r="E400" i="1"/>
  <c r="D400" i="1"/>
  <c r="C400" i="1"/>
  <c r="G399" i="1"/>
  <c r="F399" i="1"/>
  <c r="E399" i="1"/>
  <c r="D399" i="1"/>
  <c r="C399" i="1"/>
  <c r="G398" i="1"/>
  <c r="F398" i="1"/>
  <c r="E398" i="1"/>
  <c r="D398" i="1"/>
  <c r="C398" i="1"/>
  <c r="G397" i="1"/>
  <c r="F397" i="1"/>
  <c r="E397" i="1"/>
  <c r="D397" i="1"/>
  <c r="C397" i="1"/>
  <c r="G395" i="1"/>
  <c r="F395" i="1"/>
  <c r="E395" i="1"/>
  <c r="D395" i="1"/>
  <c r="C395" i="1"/>
  <c r="G393" i="1"/>
  <c r="F393" i="1"/>
  <c r="E393" i="1"/>
  <c r="D393" i="1"/>
  <c r="C393" i="1"/>
  <c r="G392" i="1"/>
  <c r="F392" i="1"/>
  <c r="E392" i="1"/>
  <c r="D392" i="1"/>
  <c r="C392" i="1"/>
  <c r="G391" i="1"/>
  <c r="F391" i="1"/>
  <c r="E391" i="1"/>
  <c r="D391" i="1"/>
  <c r="C391" i="1"/>
  <c r="G390" i="1"/>
  <c r="F390" i="1"/>
  <c r="E390" i="1"/>
  <c r="D390" i="1"/>
  <c r="C390" i="1"/>
  <c r="G388" i="1"/>
  <c r="F388" i="1"/>
  <c r="E388" i="1"/>
  <c r="D388" i="1"/>
  <c r="C388" i="1"/>
  <c r="G386" i="1"/>
  <c r="F386" i="1"/>
  <c r="E386" i="1"/>
  <c r="D386" i="1"/>
  <c r="C386" i="1"/>
  <c r="G385" i="1"/>
  <c r="F385" i="1"/>
  <c r="E385" i="1"/>
  <c r="D385" i="1"/>
  <c r="C385" i="1"/>
  <c r="G384" i="1"/>
  <c r="F384" i="1"/>
  <c r="E384" i="1"/>
  <c r="D384" i="1"/>
  <c r="C384" i="1"/>
  <c r="G383" i="1"/>
  <c r="F383" i="1"/>
  <c r="E383" i="1"/>
  <c r="D383" i="1"/>
  <c r="C383" i="1"/>
  <c r="G381" i="1"/>
  <c r="F381" i="1"/>
  <c r="E381" i="1"/>
  <c r="D381" i="1"/>
  <c r="C381" i="1"/>
  <c r="G371" i="1"/>
  <c r="F371" i="1"/>
  <c r="E371" i="1"/>
  <c r="D371" i="1"/>
  <c r="C371" i="1"/>
  <c r="G370" i="1"/>
  <c r="F370" i="1"/>
  <c r="E370" i="1"/>
  <c r="D370" i="1"/>
  <c r="C370" i="1"/>
  <c r="G369" i="1"/>
  <c r="F369" i="1"/>
  <c r="E369" i="1"/>
  <c r="D369" i="1"/>
  <c r="C369" i="1"/>
  <c r="G368" i="1"/>
  <c r="F368" i="1"/>
  <c r="E368" i="1"/>
  <c r="D368" i="1"/>
  <c r="C368" i="1"/>
  <c r="G366" i="1"/>
  <c r="F366" i="1"/>
  <c r="E366" i="1"/>
  <c r="D366" i="1"/>
  <c r="C366" i="1"/>
  <c r="G364" i="1"/>
  <c r="F364" i="1"/>
  <c r="E364" i="1"/>
  <c r="D364" i="1"/>
  <c r="C364" i="1"/>
  <c r="G363" i="1"/>
  <c r="F363" i="1"/>
  <c r="E363" i="1"/>
  <c r="D363" i="1"/>
  <c r="C363" i="1"/>
  <c r="G362" i="1"/>
  <c r="F362" i="1"/>
  <c r="E362" i="1"/>
  <c r="D362" i="1"/>
  <c r="C362" i="1"/>
  <c r="G361" i="1"/>
  <c r="F361" i="1"/>
  <c r="E361" i="1"/>
  <c r="D361" i="1"/>
  <c r="C361" i="1"/>
  <c r="G359" i="1"/>
  <c r="F359" i="1"/>
  <c r="E359" i="1"/>
  <c r="D359" i="1"/>
  <c r="C359" i="1"/>
  <c r="G357" i="1"/>
  <c r="F357" i="1"/>
  <c r="E357" i="1"/>
  <c r="D357" i="1"/>
  <c r="C357" i="1"/>
  <c r="G356" i="1"/>
  <c r="F356" i="1"/>
  <c r="E356" i="1"/>
  <c r="D356" i="1"/>
  <c r="C356" i="1"/>
  <c r="G355" i="1"/>
  <c r="F355" i="1"/>
  <c r="E355" i="1"/>
  <c r="D355" i="1"/>
  <c r="C355" i="1"/>
  <c r="G354" i="1"/>
  <c r="F354" i="1"/>
  <c r="E354" i="1"/>
  <c r="D354" i="1"/>
  <c r="C354" i="1"/>
  <c r="G352" i="1"/>
  <c r="F352" i="1"/>
  <c r="E352" i="1"/>
  <c r="D352" i="1"/>
  <c r="C352" i="1"/>
  <c r="G350" i="1"/>
  <c r="F350" i="1"/>
  <c r="E350" i="1"/>
  <c r="D350" i="1"/>
  <c r="C350" i="1"/>
  <c r="G349" i="1"/>
  <c r="F349" i="1"/>
  <c r="E349" i="1"/>
  <c r="D349" i="1"/>
  <c r="C349" i="1"/>
  <c r="G348" i="1"/>
  <c r="F348" i="1"/>
  <c r="E348" i="1"/>
  <c r="D348" i="1"/>
  <c r="C348" i="1"/>
  <c r="G347" i="1"/>
  <c r="F347" i="1"/>
  <c r="E347" i="1"/>
  <c r="D347" i="1"/>
  <c r="C347" i="1"/>
  <c r="G345" i="1"/>
  <c r="F345" i="1"/>
  <c r="E345" i="1"/>
  <c r="D345" i="1"/>
  <c r="C345" i="1"/>
  <c r="G343" i="1"/>
  <c r="F343" i="1"/>
  <c r="E343" i="1"/>
  <c r="D343" i="1"/>
  <c r="C343" i="1"/>
  <c r="G342" i="1"/>
  <c r="F342" i="1"/>
  <c r="E342" i="1"/>
  <c r="D342" i="1"/>
  <c r="C342" i="1"/>
  <c r="G341" i="1"/>
  <c r="F341" i="1"/>
  <c r="E341" i="1"/>
  <c r="D341" i="1"/>
  <c r="C341" i="1"/>
  <c r="G340" i="1"/>
  <c r="F340" i="1"/>
  <c r="E340" i="1"/>
  <c r="D340" i="1"/>
  <c r="C340" i="1"/>
  <c r="G338" i="1"/>
  <c r="F338" i="1"/>
  <c r="E338" i="1"/>
  <c r="D338" i="1"/>
  <c r="C338" i="1"/>
  <c r="G336" i="1"/>
  <c r="F336" i="1"/>
  <c r="E336" i="1"/>
  <c r="D336" i="1"/>
  <c r="C336" i="1"/>
  <c r="G335" i="1"/>
  <c r="F335" i="1"/>
  <c r="E335" i="1"/>
  <c r="D335" i="1"/>
  <c r="C335" i="1"/>
  <c r="G334" i="1"/>
  <c r="F334" i="1"/>
  <c r="E334" i="1"/>
  <c r="D334" i="1"/>
  <c r="C334" i="1"/>
  <c r="G333" i="1"/>
  <c r="F333" i="1"/>
  <c r="E333" i="1"/>
  <c r="D333" i="1"/>
  <c r="C333" i="1"/>
  <c r="G331" i="1"/>
  <c r="F331" i="1"/>
  <c r="E331" i="1"/>
  <c r="D331" i="1"/>
  <c r="C331" i="1"/>
  <c r="G322" i="1"/>
  <c r="F322" i="1"/>
  <c r="E322" i="1"/>
  <c r="D322" i="1"/>
  <c r="C322" i="1"/>
  <c r="G321" i="1"/>
  <c r="F321" i="1"/>
  <c r="E321" i="1"/>
  <c r="D321" i="1"/>
  <c r="C321" i="1"/>
  <c r="G320" i="1"/>
  <c r="F320" i="1"/>
  <c r="E320" i="1"/>
  <c r="D320" i="1"/>
  <c r="C320" i="1"/>
  <c r="G319" i="1"/>
  <c r="F319" i="1"/>
  <c r="E319" i="1"/>
  <c r="D319" i="1"/>
  <c r="C319" i="1"/>
  <c r="G317" i="1"/>
  <c r="F317" i="1"/>
  <c r="E317" i="1"/>
  <c r="D317" i="1"/>
  <c r="C317" i="1"/>
  <c r="G315" i="1"/>
  <c r="F315" i="1"/>
  <c r="E315" i="1"/>
  <c r="D315" i="1"/>
  <c r="C315" i="1"/>
  <c r="G314" i="1"/>
  <c r="F314" i="1"/>
  <c r="E314" i="1"/>
  <c r="D314" i="1"/>
  <c r="C314" i="1"/>
  <c r="G313" i="1"/>
  <c r="F313" i="1"/>
  <c r="E313" i="1"/>
  <c r="D313" i="1"/>
  <c r="C313" i="1"/>
  <c r="G312" i="1"/>
  <c r="F312" i="1"/>
  <c r="E312" i="1"/>
  <c r="D312" i="1"/>
  <c r="C312" i="1"/>
  <c r="G310" i="1"/>
  <c r="F310" i="1"/>
  <c r="E310" i="1"/>
  <c r="D310" i="1"/>
  <c r="C310" i="1"/>
  <c r="G308" i="1"/>
  <c r="F308" i="1"/>
  <c r="E308" i="1"/>
  <c r="D308" i="1"/>
  <c r="C308" i="1"/>
  <c r="G307" i="1"/>
  <c r="F307" i="1"/>
  <c r="E307" i="1"/>
  <c r="D307" i="1"/>
  <c r="C307" i="1"/>
  <c r="G306" i="1"/>
  <c r="F306" i="1"/>
  <c r="E306" i="1"/>
  <c r="D306" i="1"/>
  <c r="C306" i="1"/>
  <c r="G305" i="1"/>
  <c r="F305" i="1"/>
  <c r="E305" i="1"/>
  <c r="D305" i="1"/>
  <c r="C305" i="1"/>
  <c r="G303" i="1"/>
  <c r="F303" i="1"/>
  <c r="E303" i="1"/>
  <c r="D303" i="1"/>
  <c r="C303" i="1"/>
  <c r="G301" i="1"/>
  <c r="F301" i="1"/>
  <c r="E301" i="1"/>
  <c r="D301" i="1"/>
  <c r="C301" i="1"/>
  <c r="G300" i="1"/>
  <c r="F300" i="1"/>
  <c r="E300" i="1"/>
  <c r="D300" i="1"/>
  <c r="C300" i="1"/>
  <c r="G299" i="1"/>
  <c r="F299" i="1"/>
  <c r="E299" i="1"/>
  <c r="D299" i="1"/>
  <c r="C299" i="1"/>
  <c r="G298" i="1"/>
  <c r="F298" i="1"/>
  <c r="E298" i="1"/>
  <c r="D298" i="1"/>
  <c r="C298" i="1"/>
  <c r="G296" i="1"/>
  <c r="F296" i="1"/>
  <c r="E296" i="1"/>
  <c r="D296" i="1"/>
  <c r="C296" i="1"/>
  <c r="G294" i="1"/>
  <c r="F294" i="1"/>
  <c r="E294" i="1"/>
  <c r="D294" i="1"/>
  <c r="C294" i="1"/>
  <c r="G293" i="1"/>
  <c r="F293" i="1"/>
  <c r="E293" i="1"/>
  <c r="D293" i="1"/>
  <c r="C293" i="1"/>
  <c r="G292" i="1"/>
  <c r="F292" i="1"/>
  <c r="E292" i="1"/>
  <c r="D292" i="1"/>
  <c r="C292" i="1"/>
  <c r="G291" i="1"/>
  <c r="F291" i="1"/>
  <c r="E291" i="1"/>
  <c r="D291" i="1"/>
  <c r="C291" i="1"/>
  <c r="G289" i="1"/>
  <c r="F289" i="1"/>
  <c r="E289" i="1"/>
  <c r="D289" i="1"/>
  <c r="C289" i="1"/>
  <c r="G276" i="1"/>
  <c r="F276" i="1"/>
  <c r="E276" i="1"/>
  <c r="D276" i="1"/>
  <c r="C276" i="1"/>
  <c r="G275" i="1"/>
  <c r="F275" i="1"/>
  <c r="E275" i="1"/>
  <c r="D275" i="1"/>
  <c r="C275" i="1"/>
  <c r="G274" i="1"/>
  <c r="F274" i="1"/>
  <c r="E274" i="1"/>
  <c r="D274" i="1"/>
  <c r="C274" i="1"/>
  <c r="G273" i="1"/>
  <c r="F273" i="1"/>
  <c r="E273" i="1"/>
  <c r="D273" i="1"/>
  <c r="C273" i="1"/>
  <c r="G271" i="1"/>
  <c r="F271" i="1"/>
  <c r="E271" i="1"/>
  <c r="D271" i="1"/>
  <c r="C271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4" i="1"/>
  <c r="F264" i="1"/>
  <c r="E264" i="1"/>
  <c r="D264" i="1"/>
  <c r="C264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G259" i="1"/>
  <c r="F259" i="1"/>
  <c r="E259" i="1"/>
  <c r="D259" i="1"/>
  <c r="C259" i="1"/>
  <c r="G257" i="1"/>
  <c r="F257" i="1"/>
  <c r="E257" i="1"/>
  <c r="D257" i="1"/>
  <c r="C257" i="1"/>
  <c r="G255" i="1"/>
  <c r="F255" i="1"/>
  <c r="E255" i="1"/>
  <c r="D255" i="1"/>
  <c r="C255" i="1"/>
  <c r="G254" i="1"/>
  <c r="F254" i="1"/>
  <c r="E254" i="1"/>
  <c r="D254" i="1"/>
  <c r="C254" i="1"/>
  <c r="G253" i="1"/>
  <c r="F253" i="1"/>
  <c r="E253" i="1"/>
  <c r="D253" i="1"/>
  <c r="C253" i="1"/>
  <c r="G252" i="1"/>
  <c r="F252" i="1"/>
  <c r="E252" i="1"/>
  <c r="D252" i="1"/>
  <c r="C252" i="1"/>
  <c r="G250" i="1"/>
  <c r="F250" i="1"/>
  <c r="E250" i="1"/>
  <c r="D250" i="1"/>
  <c r="C250" i="1"/>
  <c r="G248" i="1"/>
  <c r="F248" i="1"/>
  <c r="E248" i="1"/>
  <c r="D248" i="1"/>
  <c r="C248" i="1"/>
  <c r="G247" i="1"/>
  <c r="F247" i="1"/>
  <c r="E247" i="1"/>
  <c r="D247" i="1"/>
  <c r="C247" i="1"/>
  <c r="G246" i="1"/>
  <c r="F246" i="1"/>
  <c r="E246" i="1"/>
  <c r="D246" i="1"/>
  <c r="C246" i="1"/>
  <c r="G245" i="1"/>
  <c r="F245" i="1"/>
  <c r="E245" i="1"/>
  <c r="D245" i="1"/>
  <c r="C245" i="1"/>
  <c r="G243" i="1"/>
  <c r="F243" i="1"/>
  <c r="E243" i="1"/>
  <c r="D243" i="1"/>
  <c r="C243" i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D231" i="1"/>
  <c r="C231" i="1"/>
  <c r="G230" i="1"/>
  <c r="F230" i="1"/>
  <c r="E230" i="1"/>
  <c r="D230" i="1"/>
  <c r="C230" i="1"/>
  <c r="G228" i="1"/>
  <c r="F228" i="1"/>
  <c r="E228" i="1"/>
  <c r="D228" i="1"/>
  <c r="C228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223" i="1"/>
  <c r="F223" i="1"/>
  <c r="E223" i="1"/>
  <c r="D223" i="1"/>
  <c r="C223" i="1"/>
  <c r="G221" i="1"/>
  <c r="F221" i="1"/>
  <c r="E221" i="1"/>
  <c r="D221" i="1"/>
  <c r="C221" i="1"/>
  <c r="G219" i="1"/>
  <c r="F219" i="1"/>
  <c r="E219" i="1"/>
  <c r="D219" i="1"/>
  <c r="C219" i="1"/>
  <c r="G218" i="1"/>
  <c r="F218" i="1"/>
  <c r="E218" i="1"/>
  <c r="D218" i="1"/>
  <c r="C218" i="1"/>
  <c r="G217" i="1"/>
  <c r="F217" i="1"/>
  <c r="E217" i="1"/>
  <c r="D217" i="1"/>
  <c r="C217" i="1"/>
  <c r="G216" i="1"/>
  <c r="F216" i="1"/>
  <c r="E216" i="1"/>
  <c r="D216" i="1"/>
  <c r="C216" i="1"/>
  <c r="G214" i="1"/>
  <c r="F214" i="1"/>
  <c r="E214" i="1"/>
  <c r="D214" i="1"/>
  <c r="C214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7" i="1"/>
  <c r="F207" i="1"/>
  <c r="E207" i="1"/>
  <c r="D207" i="1"/>
  <c r="C207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D202" i="1"/>
  <c r="C202" i="1"/>
  <c r="G200" i="1"/>
  <c r="F200" i="1"/>
  <c r="E200" i="1"/>
  <c r="D200" i="1"/>
  <c r="C200" i="1"/>
  <c r="G198" i="1"/>
  <c r="F198" i="1"/>
  <c r="E198" i="1"/>
  <c r="D198" i="1"/>
  <c r="C198" i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D195" i="1"/>
  <c r="C195" i="1"/>
  <c r="G193" i="1"/>
  <c r="F193" i="1"/>
  <c r="E193" i="1"/>
  <c r="D193" i="1"/>
  <c r="C193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D182" i="1"/>
  <c r="C182" i="1"/>
  <c r="G181" i="1"/>
  <c r="F181" i="1"/>
  <c r="E181" i="1"/>
  <c r="D181" i="1"/>
  <c r="C181" i="1"/>
  <c r="G179" i="1"/>
  <c r="F179" i="1"/>
  <c r="E179" i="1"/>
  <c r="D179" i="1"/>
  <c r="C179" i="1"/>
  <c r="G177" i="1"/>
  <c r="F177" i="1"/>
  <c r="E177" i="1"/>
  <c r="D177" i="1"/>
  <c r="C177" i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D174" i="1"/>
  <c r="C174" i="1"/>
  <c r="G172" i="1"/>
  <c r="F172" i="1"/>
  <c r="E172" i="1"/>
  <c r="D172" i="1"/>
  <c r="C172" i="1"/>
  <c r="G170" i="1"/>
  <c r="F170" i="1"/>
  <c r="E170" i="1"/>
  <c r="D170" i="1"/>
  <c r="C170" i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D167" i="1"/>
  <c r="C167" i="1"/>
  <c r="G165" i="1"/>
  <c r="F165" i="1"/>
  <c r="E165" i="1"/>
  <c r="D165" i="1"/>
  <c r="C165" i="1"/>
  <c r="G163" i="1"/>
  <c r="F163" i="1"/>
  <c r="E163" i="1"/>
  <c r="D163" i="1"/>
  <c r="C163" i="1"/>
  <c r="G162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8" i="1"/>
  <c r="F158" i="1"/>
  <c r="E158" i="1"/>
  <c r="D158" i="1"/>
  <c r="C158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51" i="1"/>
  <c r="F151" i="1"/>
  <c r="E151" i="1"/>
  <c r="D151" i="1"/>
  <c r="C151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D135" i="1"/>
  <c r="C135" i="1"/>
  <c r="G133" i="1"/>
  <c r="F133" i="1"/>
  <c r="E133" i="1"/>
  <c r="D133" i="1"/>
  <c r="C133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6" i="1"/>
  <c r="F126" i="1"/>
  <c r="E126" i="1"/>
  <c r="D126" i="1"/>
  <c r="C126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19" i="1"/>
  <c r="F119" i="1"/>
  <c r="E119" i="1"/>
  <c r="D119" i="1"/>
  <c r="C119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2" i="1"/>
  <c r="F112" i="1"/>
  <c r="E112" i="1"/>
  <c r="D112" i="1"/>
  <c r="C112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5" i="1"/>
  <c r="F105" i="1"/>
  <c r="E105" i="1"/>
  <c r="D105" i="1"/>
  <c r="C105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0" i="1"/>
  <c r="F90" i="1"/>
  <c r="E90" i="1"/>
  <c r="D90" i="1"/>
  <c r="C90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3" i="1"/>
  <c r="F83" i="1"/>
  <c r="E83" i="1"/>
  <c r="D83" i="1"/>
  <c r="C83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6" i="1"/>
  <c r="F76" i="1"/>
  <c r="E76" i="1"/>
  <c r="D76" i="1"/>
  <c r="C76" i="1"/>
  <c r="G74" i="1"/>
  <c r="F74" i="1"/>
  <c r="E74" i="1"/>
  <c r="D74" i="1"/>
  <c r="C74" i="1"/>
  <c r="G73" i="1"/>
  <c r="F73" i="1"/>
  <c r="E73" i="1"/>
  <c r="D73" i="1"/>
  <c r="C73" i="1"/>
  <c r="G72" i="1"/>
  <c r="F72" i="1"/>
  <c r="E72" i="1"/>
  <c r="D72" i="1"/>
  <c r="C72" i="1"/>
  <c r="G71" i="1"/>
  <c r="F71" i="1"/>
  <c r="E71" i="1"/>
  <c r="D71" i="1"/>
  <c r="C71" i="1"/>
  <c r="G69" i="1"/>
  <c r="F69" i="1"/>
  <c r="E69" i="1"/>
  <c r="D69" i="1"/>
  <c r="C69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2" i="1"/>
  <c r="F62" i="1"/>
  <c r="E62" i="1"/>
  <c r="D62" i="1"/>
  <c r="C62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5" i="1"/>
  <c r="F55" i="1"/>
  <c r="E55" i="1"/>
  <c r="D55" i="1"/>
  <c r="C55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1" i="1"/>
  <c r="F41" i="1"/>
  <c r="E41" i="1"/>
  <c r="D41" i="1"/>
  <c r="C41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4" i="1"/>
  <c r="F34" i="1"/>
  <c r="E34" i="1"/>
  <c r="D34" i="1"/>
  <c r="C34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7" i="1"/>
  <c r="F27" i="1"/>
  <c r="E27" i="1"/>
  <c r="D27" i="1"/>
  <c r="C27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0" i="1"/>
  <c r="F20" i="1"/>
  <c r="E20" i="1"/>
  <c r="D20" i="1"/>
  <c r="C20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3" i="1"/>
  <c r="F13" i="1"/>
  <c r="E13" i="1"/>
  <c r="D13" i="1"/>
  <c r="C13" i="1"/>
  <c r="E8" i="1"/>
  <c r="E283" i="1" s="1"/>
  <c r="E464" i="1" l="1"/>
  <c r="E375" i="1"/>
  <c r="E50" i="1"/>
  <c r="E145" i="1"/>
  <c r="E237" i="1"/>
  <c r="E326" i="1"/>
  <c r="E421" i="1"/>
  <c r="E513" i="1"/>
  <c r="E99" i="1"/>
  <c r="E188" i="1"/>
</calcChain>
</file>

<file path=xl/sharedStrings.xml><?xml version="1.0" encoding="utf-8"?>
<sst xmlns="http://schemas.openxmlformats.org/spreadsheetml/2006/main" count="1035" uniqueCount="188">
  <si>
    <t>第11表　企業規模別、職種別、学歴別給与額等</t>
    <rPh sb="0" eb="1">
      <t>ダイ</t>
    </rPh>
    <rPh sb="3" eb="4">
      <t>ヒョウ</t>
    </rPh>
    <rPh sb="5" eb="7">
      <t>キギョウ</t>
    </rPh>
    <rPh sb="7" eb="9">
      <t>キボ</t>
    </rPh>
    <rPh sb="9" eb="10">
      <t>ベツ</t>
    </rPh>
    <rPh sb="11" eb="14">
      <t>ショクシュベツ</t>
    </rPh>
    <rPh sb="15" eb="18">
      <t>ガクレキベツ</t>
    </rPh>
    <rPh sb="18" eb="21">
      <t>キュウヨガク</t>
    </rPh>
    <rPh sb="21" eb="22">
      <t>トウ</t>
    </rPh>
    <phoneticPr fontId="2"/>
  </si>
  <si>
    <t>　その１　公民給与比較の対象職種</t>
    <rPh sb="5" eb="7">
      <t>コウミン</t>
    </rPh>
    <rPh sb="7" eb="9">
      <t>キュウヨ</t>
    </rPh>
    <rPh sb="9" eb="11">
      <t>ヒカク</t>
    </rPh>
    <rPh sb="12" eb="14">
      <t>タイショウ</t>
    </rPh>
    <rPh sb="14" eb="16">
      <t>ショクシュ</t>
    </rPh>
    <phoneticPr fontId="2"/>
  </si>
  <si>
    <t>　　１　  規　模　計</t>
    <rPh sb="6" eb="7">
      <t>キ</t>
    </rPh>
    <rPh sb="8" eb="9">
      <t>ボ</t>
    </rPh>
    <rPh sb="10" eb="11">
      <t>ケイ</t>
    </rPh>
    <phoneticPr fontId="2"/>
  </si>
  <si>
    <t>職　種　名</t>
    <rPh sb="0" eb="1">
      <t>ショク</t>
    </rPh>
    <rPh sb="2" eb="3">
      <t>シュ</t>
    </rPh>
    <rPh sb="4" eb="5">
      <t>メイ</t>
    </rPh>
    <phoneticPr fontId="2"/>
  </si>
  <si>
    <t>調   査       実人員</t>
    <rPh sb="0" eb="1">
      <t>チョウ</t>
    </rPh>
    <rPh sb="4" eb="5">
      <t>サ</t>
    </rPh>
    <rPh sb="12" eb="13">
      <t>ジツ</t>
    </rPh>
    <rPh sb="13" eb="15">
      <t>ジンイン</t>
    </rPh>
    <phoneticPr fontId="2"/>
  </si>
  <si>
    <t>平均年齢</t>
    <rPh sb="0" eb="2">
      <t>ヘイキン</t>
    </rPh>
    <rPh sb="2" eb="4">
      <t>ネンレイ</t>
    </rPh>
    <phoneticPr fontId="2"/>
  </si>
  <si>
    <t>備　　　　　　考</t>
    <rPh sb="0" eb="1">
      <t>ビン</t>
    </rPh>
    <rPh sb="7" eb="8">
      <t>コウ</t>
    </rPh>
    <phoneticPr fontId="2"/>
  </si>
  <si>
    <t>県の標準</t>
    <rPh sb="0" eb="1">
      <t>ケン</t>
    </rPh>
    <rPh sb="2" eb="4">
      <t>ヒョウジュン</t>
    </rPh>
    <phoneticPr fontId="2"/>
  </si>
  <si>
    <t>　きまって支給する</t>
    <rPh sb="5" eb="7">
      <t>シキュウ</t>
    </rPh>
    <phoneticPr fontId="2"/>
  </si>
  <si>
    <t>（A)－（B)</t>
    <phoneticPr fontId="2"/>
  </si>
  <si>
    <t>　給与（A)</t>
    <rPh sb="1" eb="3">
      <t>キュウヨ</t>
    </rPh>
    <phoneticPr fontId="2"/>
  </si>
  <si>
    <t>　うち時間外</t>
    <rPh sb="3" eb="6">
      <t>ジカンガイ</t>
    </rPh>
    <phoneticPr fontId="2"/>
  </si>
  <si>
    <t>対応職種</t>
    <rPh sb="0" eb="2">
      <t>タイオウ</t>
    </rPh>
    <rPh sb="2" eb="4">
      <t>ショクシュ</t>
    </rPh>
    <phoneticPr fontId="2"/>
  </si>
  <si>
    <t>　手当（B)</t>
    <rPh sb="1" eb="3">
      <t>テアテ</t>
    </rPh>
    <phoneticPr fontId="2"/>
  </si>
  <si>
    <t>人</t>
    <rPh sb="0" eb="1">
      <t>ニン</t>
    </rPh>
    <phoneticPr fontId="2"/>
  </si>
  <si>
    <t>歳</t>
    <rPh sb="0" eb="1">
      <t>サイ</t>
    </rPh>
    <phoneticPr fontId="2"/>
  </si>
  <si>
    <t>円</t>
    <rPh sb="0" eb="1">
      <t>エン</t>
    </rPh>
    <phoneticPr fontId="2"/>
  </si>
  <si>
    <t>支　店　長</t>
    <rPh sb="0" eb="1">
      <t>シ</t>
    </rPh>
    <rPh sb="2" eb="3">
      <t>テン</t>
    </rPh>
    <rPh sb="4" eb="5">
      <t>チョウ</t>
    </rPh>
    <phoneticPr fontId="2"/>
  </si>
  <si>
    <t>　　構成員50人以上の支店</t>
    <rPh sb="2" eb="5">
      <t>コウセイイン</t>
    </rPh>
    <rPh sb="7" eb="8">
      <t>ニン</t>
    </rPh>
    <rPh sb="8" eb="10">
      <t>イジョウ</t>
    </rPh>
    <rPh sb="11" eb="13">
      <t>シテン</t>
    </rPh>
    <phoneticPr fontId="2"/>
  </si>
  <si>
    <t>　　   本表２規模500人以上、</t>
    <rPh sb="5" eb="6">
      <t>ホン</t>
    </rPh>
    <rPh sb="6" eb="7">
      <t>ヒョウ</t>
    </rPh>
    <rPh sb="8" eb="10">
      <t>キボ</t>
    </rPh>
    <rPh sb="13" eb="14">
      <t>ニン</t>
    </rPh>
    <phoneticPr fontId="2"/>
  </si>
  <si>
    <t>事務・技術関係職種</t>
    <rPh sb="0" eb="1">
      <t>ジ</t>
    </rPh>
    <rPh sb="1" eb="2">
      <t>ツトム</t>
    </rPh>
    <rPh sb="3" eb="4">
      <t>ワザ</t>
    </rPh>
    <rPh sb="4" eb="5">
      <t>ジュツ</t>
    </rPh>
    <rPh sb="5" eb="6">
      <t>セキ</t>
    </rPh>
    <rPh sb="6" eb="7">
      <t>カカリ</t>
    </rPh>
    <rPh sb="7" eb="8">
      <t>ショク</t>
    </rPh>
    <rPh sb="8" eb="9">
      <t>シュ</t>
    </rPh>
    <phoneticPr fontId="2"/>
  </si>
  <si>
    <t>　　（社）の長（取締役兼任者</t>
    <rPh sb="6" eb="7">
      <t>チョウ</t>
    </rPh>
    <rPh sb="8" eb="9">
      <t>ト</t>
    </rPh>
    <rPh sb="11" eb="13">
      <t>ケンニン</t>
    </rPh>
    <rPh sb="13" eb="14">
      <t>シャ</t>
    </rPh>
    <phoneticPr fontId="2"/>
  </si>
  <si>
    <t>　     本表３規模100人以上</t>
    <rPh sb="9" eb="11">
      <t>キボ</t>
    </rPh>
    <phoneticPr fontId="2"/>
  </si>
  <si>
    <t>　大　学　卒</t>
    <rPh sb="1" eb="2">
      <t>ダイ</t>
    </rPh>
    <rPh sb="3" eb="4">
      <t>ガク</t>
    </rPh>
    <rPh sb="5" eb="6">
      <t>ソツ</t>
    </rPh>
    <phoneticPr fontId="2"/>
  </si>
  <si>
    <t>　　を除く。）　</t>
    <phoneticPr fontId="2"/>
  </si>
  <si>
    <t>　　   500人未満及び本表４</t>
    <rPh sb="8" eb="9">
      <t>ニン</t>
    </rPh>
    <phoneticPr fontId="2"/>
  </si>
  <si>
    <t>　短　大　卒</t>
    <rPh sb="1" eb="2">
      <t>タン</t>
    </rPh>
    <rPh sb="3" eb="4">
      <t>ダイ</t>
    </rPh>
    <rPh sb="5" eb="6">
      <t>ソツ</t>
    </rPh>
    <phoneticPr fontId="2"/>
  </si>
  <si>
    <t>　　   規模100人未満の県の</t>
    <phoneticPr fontId="2"/>
  </si>
  <si>
    <t>　高　校　卒</t>
    <rPh sb="1" eb="2">
      <t>タカ</t>
    </rPh>
    <rPh sb="3" eb="4">
      <t>コウ</t>
    </rPh>
    <rPh sb="5" eb="6">
      <t>ソツ</t>
    </rPh>
    <phoneticPr fontId="2"/>
  </si>
  <si>
    <t>　　   標準対応職種参照</t>
    <phoneticPr fontId="2"/>
  </si>
  <si>
    <t>　中　学　卒</t>
    <rPh sb="1" eb="2">
      <t>ナカ</t>
    </rPh>
    <rPh sb="3" eb="4">
      <t>ガク</t>
    </rPh>
    <rPh sb="5" eb="6">
      <t>ソツ</t>
    </rPh>
    <phoneticPr fontId="2"/>
  </si>
  <si>
    <t>　　</t>
    <phoneticPr fontId="2"/>
  </si>
  <si>
    <t xml:space="preserve">　　 </t>
    <phoneticPr fontId="2"/>
  </si>
  <si>
    <t>工　場　長</t>
    <rPh sb="0" eb="1">
      <t>コウ</t>
    </rPh>
    <rPh sb="2" eb="3">
      <t>バ</t>
    </rPh>
    <rPh sb="4" eb="5">
      <t>チョウ</t>
    </rPh>
    <phoneticPr fontId="2"/>
  </si>
  <si>
    <t>　　 構成員50人以上の工場の</t>
    <rPh sb="3" eb="6">
      <t>コウセイイン</t>
    </rPh>
    <rPh sb="8" eb="9">
      <t>ニン</t>
    </rPh>
    <rPh sb="9" eb="11">
      <t>イジョウ</t>
    </rPh>
    <rPh sb="12" eb="14">
      <t>コウジョウ</t>
    </rPh>
    <phoneticPr fontId="2"/>
  </si>
  <si>
    <t>　　　同　　　　　　上</t>
    <rPh sb="3" eb="4">
      <t>ドウ</t>
    </rPh>
    <rPh sb="10" eb="11">
      <t>ウエ</t>
    </rPh>
    <phoneticPr fontId="2"/>
  </si>
  <si>
    <t>　　 長（取締役兼任者を除く。)</t>
    <rPh sb="3" eb="4">
      <t>チョウ</t>
    </rPh>
    <rPh sb="4" eb="5">
      <t>コウチョウ</t>
    </rPh>
    <rPh sb="5" eb="7">
      <t>トリシマリ</t>
    </rPh>
    <rPh sb="7" eb="8">
      <t>ヤク</t>
    </rPh>
    <rPh sb="8" eb="10">
      <t>ケンニン</t>
    </rPh>
    <rPh sb="10" eb="11">
      <t>シャ</t>
    </rPh>
    <rPh sb="12" eb="13">
      <t>ノゾ</t>
    </rPh>
    <phoneticPr fontId="2"/>
  </si>
  <si>
    <t>事務部長</t>
    <rPh sb="0" eb="2">
      <t>ジム</t>
    </rPh>
    <rPh sb="2" eb="4">
      <t>ブチョウ</t>
    </rPh>
    <phoneticPr fontId="2"/>
  </si>
  <si>
    <t>　　 ２課以上又は構成員20人</t>
    <rPh sb="4" eb="5">
      <t>カ</t>
    </rPh>
    <rPh sb="5" eb="7">
      <t>イジョウ</t>
    </rPh>
    <rPh sb="7" eb="8">
      <t>マタ</t>
    </rPh>
    <rPh sb="9" eb="11">
      <t>コウセイ</t>
    </rPh>
    <rPh sb="11" eb="12">
      <t>イン</t>
    </rPh>
    <rPh sb="14" eb="15">
      <t>ニン</t>
    </rPh>
    <phoneticPr fontId="2"/>
  </si>
  <si>
    <t>　　 以上の部の長</t>
    <rPh sb="6" eb="7">
      <t>ブ</t>
    </rPh>
    <rPh sb="8" eb="9">
      <t>チョウ</t>
    </rPh>
    <phoneticPr fontId="2"/>
  </si>
  <si>
    <t>　　 職能資格等が上記部の</t>
    <rPh sb="3" eb="5">
      <t>ショクノウ</t>
    </rPh>
    <rPh sb="5" eb="8">
      <t>シカクトウ</t>
    </rPh>
    <rPh sb="9" eb="11">
      <t>ジョウキ</t>
    </rPh>
    <rPh sb="11" eb="12">
      <t>ブ</t>
    </rPh>
    <phoneticPr fontId="2"/>
  </si>
  <si>
    <t>　   長と同等と認められる部</t>
    <rPh sb="6" eb="8">
      <t>ドウトウ</t>
    </rPh>
    <rPh sb="9" eb="10">
      <t>ミト</t>
    </rPh>
    <rPh sb="14" eb="15">
      <t>ブ</t>
    </rPh>
    <phoneticPr fontId="2"/>
  </si>
  <si>
    <t>　　 の長及び部長級専門職</t>
    <rPh sb="4" eb="5">
      <t>チョウ</t>
    </rPh>
    <rPh sb="5" eb="6">
      <t>オヨ</t>
    </rPh>
    <rPh sb="7" eb="9">
      <t>ブチョウ</t>
    </rPh>
    <rPh sb="9" eb="10">
      <t>キュウ</t>
    </rPh>
    <rPh sb="10" eb="12">
      <t>センモン</t>
    </rPh>
    <rPh sb="12" eb="13">
      <t>ショク</t>
    </rPh>
    <phoneticPr fontId="2"/>
  </si>
  <si>
    <t>　　 （取締役兼任者を除く。）</t>
    <rPh sb="4" eb="7">
      <t>トリシマリヤク</t>
    </rPh>
    <rPh sb="7" eb="9">
      <t>ケンニン</t>
    </rPh>
    <rPh sb="9" eb="10">
      <t>シャ</t>
    </rPh>
    <rPh sb="11" eb="12">
      <t>ノゾ</t>
    </rPh>
    <phoneticPr fontId="2"/>
  </si>
  <si>
    <t>技術部長</t>
    <rPh sb="0" eb="2">
      <t>ギジュツ</t>
    </rPh>
    <rPh sb="2" eb="4">
      <t>ブチョウ</t>
    </rPh>
    <phoneticPr fontId="2"/>
  </si>
  <si>
    <t>事務部次長</t>
    <rPh sb="0" eb="2">
      <t>ジム</t>
    </rPh>
    <rPh sb="2" eb="5">
      <t>ブジチョウ</t>
    </rPh>
    <phoneticPr fontId="2"/>
  </si>
  <si>
    <t>　　上記部長に事故等のある</t>
    <rPh sb="2" eb="4">
      <t>ジョウキ</t>
    </rPh>
    <rPh sb="4" eb="6">
      <t>ブチョウ</t>
    </rPh>
    <rPh sb="7" eb="9">
      <t>ジコ</t>
    </rPh>
    <rPh sb="9" eb="10">
      <t>トウ</t>
    </rPh>
    <phoneticPr fontId="2"/>
  </si>
  <si>
    <t>　　ときの職務代行者</t>
    <rPh sb="5" eb="7">
      <t>ショクム</t>
    </rPh>
    <rPh sb="7" eb="10">
      <t>ダイコウシャ</t>
    </rPh>
    <phoneticPr fontId="2"/>
  </si>
  <si>
    <t>　　職能資格等が上記部の次</t>
    <rPh sb="2" eb="4">
      <t>ショクノウ</t>
    </rPh>
    <rPh sb="4" eb="7">
      <t>シカクトウ</t>
    </rPh>
    <rPh sb="8" eb="10">
      <t>ジョウキ</t>
    </rPh>
    <rPh sb="10" eb="11">
      <t>ブ</t>
    </rPh>
    <rPh sb="12" eb="13">
      <t>ツギ</t>
    </rPh>
    <phoneticPr fontId="2"/>
  </si>
  <si>
    <t>　　長と同等と認められる部の</t>
    <rPh sb="2" eb="3">
      <t>チョウ</t>
    </rPh>
    <rPh sb="4" eb="6">
      <t>ドウトウ</t>
    </rPh>
    <rPh sb="7" eb="8">
      <t>ミト</t>
    </rPh>
    <rPh sb="12" eb="13">
      <t>ブ</t>
    </rPh>
    <phoneticPr fontId="2"/>
  </si>
  <si>
    <t>　　次長及び部次長級専門職</t>
    <rPh sb="2" eb="4">
      <t>ジチョウ</t>
    </rPh>
    <rPh sb="4" eb="5">
      <t>オヨ</t>
    </rPh>
    <rPh sb="6" eb="9">
      <t>ブジチョウ</t>
    </rPh>
    <rPh sb="9" eb="10">
      <t>キュウ</t>
    </rPh>
    <rPh sb="10" eb="12">
      <t>センモン</t>
    </rPh>
    <rPh sb="12" eb="13">
      <t>ショク</t>
    </rPh>
    <phoneticPr fontId="2"/>
  </si>
  <si>
    <t>　　中間職（部長－課長間）</t>
    <rPh sb="11" eb="12">
      <t>アイダ</t>
    </rPh>
    <phoneticPr fontId="2"/>
  </si>
  <si>
    <t>(注）　１　「*」は、調査実人員が1人の場合である（以下、第11表において同じ。）。</t>
    <rPh sb="1" eb="2">
      <t>チュウ</t>
    </rPh>
    <rPh sb="11" eb="13">
      <t>チョウサ</t>
    </rPh>
    <rPh sb="13" eb="14">
      <t>ジツ</t>
    </rPh>
    <rPh sb="14" eb="16">
      <t>ジンイン</t>
    </rPh>
    <rPh sb="18" eb="19">
      <t>ニン</t>
    </rPh>
    <rPh sb="20" eb="22">
      <t>バアイ</t>
    </rPh>
    <rPh sb="26" eb="28">
      <t>イカ</t>
    </rPh>
    <rPh sb="29" eb="30">
      <t>ダイ</t>
    </rPh>
    <rPh sb="32" eb="33">
      <t>ヒョウ</t>
    </rPh>
    <rPh sb="37" eb="38">
      <t>オナ</t>
    </rPh>
    <phoneticPr fontId="2"/>
  </si>
  <si>
    <t>技術部次長</t>
    <rPh sb="0" eb="2">
      <t>ギジュツ</t>
    </rPh>
    <rPh sb="2" eb="5">
      <t>ブジチョウ</t>
    </rPh>
    <phoneticPr fontId="2"/>
  </si>
  <si>
    <t>　　前記部長に事故等のある</t>
    <rPh sb="2" eb="4">
      <t>ゼンキ</t>
    </rPh>
    <rPh sb="4" eb="6">
      <t>ブチョウ</t>
    </rPh>
    <rPh sb="7" eb="9">
      <t>ジコ</t>
    </rPh>
    <rPh sb="9" eb="10">
      <t>トウ</t>
    </rPh>
    <phoneticPr fontId="2"/>
  </si>
  <si>
    <t>事務課長</t>
    <rPh sb="0" eb="2">
      <t>ジム</t>
    </rPh>
    <rPh sb="2" eb="4">
      <t>カチョウ</t>
    </rPh>
    <phoneticPr fontId="2"/>
  </si>
  <si>
    <t>　　　2係以上又は構成員10人</t>
    <rPh sb="4" eb="5">
      <t>カカリ</t>
    </rPh>
    <rPh sb="5" eb="7">
      <t>イジョウ</t>
    </rPh>
    <rPh sb="7" eb="8">
      <t>マタ</t>
    </rPh>
    <rPh sb="9" eb="11">
      <t>コウセイ</t>
    </rPh>
    <phoneticPr fontId="2"/>
  </si>
  <si>
    <t>　　  以上の課の長</t>
    <rPh sb="4" eb="6">
      <t>イジョウ</t>
    </rPh>
    <rPh sb="7" eb="8">
      <t>カ</t>
    </rPh>
    <phoneticPr fontId="2"/>
  </si>
  <si>
    <t>　　　職能資格等が上記課の</t>
    <rPh sb="3" eb="5">
      <t>ショクノウ</t>
    </rPh>
    <rPh sb="5" eb="8">
      <t>シカクトウ</t>
    </rPh>
    <rPh sb="9" eb="11">
      <t>ジョウキ</t>
    </rPh>
    <phoneticPr fontId="2"/>
  </si>
  <si>
    <t>　　　長と同等と認められる課</t>
    <rPh sb="3" eb="4">
      <t>チョウ</t>
    </rPh>
    <rPh sb="5" eb="7">
      <t>ドウトウ</t>
    </rPh>
    <rPh sb="8" eb="9">
      <t>ミト</t>
    </rPh>
    <phoneticPr fontId="2"/>
  </si>
  <si>
    <t>　</t>
    <phoneticPr fontId="2"/>
  </si>
  <si>
    <t>　　　の長及び課長級専門職</t>
    <phoneticPr fontId="2"/>
  </si>
  <si>
    <t>技術課長</t>
    <rPh sb="0" eb="2">
      <t>ギジュツ</t>
    </rPh>
    <rPh sb="2" eb="4">
      <t>カチョウ</t>
    </rPh>
    <phoneticPr fontId="2"/>
  </si>
  <si>
    <t>　　  上記課長に事故等のある</t>
    <phoneticPr fontId="2"/>
  </si>
  <si>
    <t>　　  ときの職務代行者</t>
    <rPh sb="9" eb="12">
      <t>ダイコウシャ</t>
    </rPh>
    <phoneticPr fontId="2"/>
  </si>
  <si>
    <t>　　  課長に直属し部下に係長</t>
    <rPh sb="4" eb="6">
      <t>カチョウ</t>
    </rPh>
    <rPh sb="7" eb="9">
      <t>チョクゾク</t>
    </rPh>
    <rPh sb="10" eb="12">
      <t>ブカ</t>
    </rPh>
    <phoneticPr fontId="2"/>
  </si>
  <si>
    <t>　　  等の役職者を有する者</t>
    <rPh sb="4" eb="5">
      <t>トウ</t>
    </rPh>
    <rPh sb="6" eb="9">
      <t>ヤクショクシャ</t>
    </rPh>
    <phoneticPr fontId="2"/>
  </si>
  <si>
    <t>　　  課長に直属し部下4人以</t>
    <phoneticPr fontId="2"/>
  </si>
  <si>
    <t>事務課長代理</t>
    <rPh sb="0" eb="2">
      <t>ジム</t>
    </rPh>
    <rPh sb="2" eb="4">
      <t>カチョウ</t>
    </rPh>
    <rPh sb="4" eb="6">
      <t>ダイリ</t>
    </rPh>
    <phoneticPr fontId="2"/>
  </si>
  <si>
    <t>　　　上を有する者</t>
    <phoneticPr fontId="2"/>
  </si>
  <si>
    <t>　　　職能資格等が上記課長</t>
    <phoneticPr fontId="2"/>
  </si>
  <si>
    <t>　　　代理と同等と認められる</t>
    <rPh sb="3" eb="4">
      <t>ダイ</t>
    </rPh>
    <rPh sb="4" eb="5">
      <t>リ</t>
    </rPh>
    <rPh sb="6" eb="8">
      <t>ドウトウ</t>
    </rPh>
    <phoneticPr fontId="2"/>
  </si>
  <si>
    <t>　　　課長代理及び課長代理</t>
    <rPh sb="3" eb="5">
      <t>カチョウ</t>
    </rPh>
    <phoneticPr fontId="2"/>
  </si>
  <si>
    <t>　　  級専門職</t>
    <rPh sb="4" eb="5">
      <t>キュウ</t>
    </rPh>
    <rPh sb="5" eb="7">
      <t>センモン</t>
    </rPh>
    <rPh sb="7" eb="8">
      <t>ショク</t>
    </rPh>
    <phoneticPr fontId="2"/>
  </si>
  <si>
    <t>　　　中間職（課長－係長間）</t>
    <rPh sb="7" eb="8">
      <t>カ</t>
    </rPh>
    <rPh sb="10" eb="11">
      <t>カカリ</t>
    </rPh>
    <rPh sb="12" eb="13">
      <t>アイダ</t>
    </rPh>
    <phoneticPr fontId="2"/>
  </si>
  <si>
    <t>技術課長代理</t>
    <rPh sb="0" eb="2">
      <t>ギジュツ</t>
    </rPh>
    <rPh sb="2" eb="4">
      <t>カチョウ</t>
    </rPh>
    <rPh sb="4" eb="6">
      <t>ダイリ</t>
    </rPh>
    <phoneticPr fontId="2"/>
  </si>
  <si>
    <t>事務係長</t>
    <rPh sb="0" eb="2">
      <t>ジム</t>
    </rPh>
    <rPh sb="2" eb="4">
      <t>カカリチョウ</t>
    </rPh>
    <phoneticPr fontId="2"/>
  </si>
  <si>
    <t>　  係の長及び係長級専門職</t>
    <rPh sb="3" eb="4">
      <t>カカリ</t>
    </rPh>
    <rPh sb="5" eb="6">
      <t>チョウ</t>
    </rPh>
    <rPh sb="6" eb="7">
      <t>オヨ</t>
    </rPh>
    <rPh sb="8" eb="9">
      <t>カカリ</t>
    </rPh>
    <rPh sb="9" eb="10">
      <t>チョウ</t>
    </rPh>
    <rPh sb="10" eb="11">
      <t>キュウ</t>
    </rPh>
    <rPh sb="13" eb="14">
      <t>ショク</t>
    </rPh>
    <phoneticPr fontId="2"/>
  </si>
  <si>
    <t>技術係長</t>
    <rPh sb="0" eb="2">
      <t>ギジュツ</t>
    </rPh>
    <rPh sb="2" eb="4">
      <t>カカリチョウ</t>
    </rPh>
    <phoneticPr fontId="2"/>
  </si>
  <si>
    <t>　　 係長等のいる事業所にお</t>
    <rPh sb="3" eb="4">
      <t>カカリ</t>
    </rPh>
    <rPh sb="5" eb="6">
      <t>トウ</t>
    </rPh>
    <rPh sb="9" eb="12">
      <t>ジギョウショ</t>
    </rPh>
    <phoneticPr fontId="2"/>
  </si>
  <si>
    <t>　　 ける主任</t>
    <rPh sb="5" eb="7">
      <t>シュニン</t>
    </rPh>
    <phoneticPr fontId="2"/>
  </si>
  <si>
    <t>　　 係長等のいない事業所に</t>
    <rPh sb="5" eb="6">
      <t>トウ</t>
    </rPh>
    <rPh sb="10" eb="12">
      <t>ジギョウ</t>
    </rPh>
    <rPh sb="12" eb="13">
      <t>ショ</t>
    </rPh>
    <phoneticPr fontId="2"/>
  </si>
  <si>
    <t>　 　おける主任のうち、課長代</t>
    <rPh sb="6" eb="8">
      <t>シュニン</t>
    </rPh>
    <rPh sb="12" eb="14">
      <t>カチョウ</t>
    </rPh>
    <rPh sb="14" eb="15">
      <t>ダイ</t>
    </rPh>
    <phoneticPr fontId="2"/>
  </si>
  <si>
    <t>　　 理以上に直属し、部下を</t>
    <rPh sb="3" eb="4">
      <t>リ</t>
    </rPh>
    <rPh sb="4" eb="6">
      <t>イジョウ</t>
    </rPh>
    <rPh sb="7" eb="9">
      <t>チョクゾク</t>
    </rPh>
    <rPh sb="11" eb="12">
      <t>ブ</t>
    </rPh>
    <rPh sb="12" eb="13">
      <t>シタ</t>
    </rPh>
    <phoneticPr fontId="2"/>
  </si>
  <si>
    <t>事務主任</t>
    <rPh sb="0" eb="2">
      <t>ジム</t>
    </rPh>
    <rPh sb="2" eb="4">
      <t>シュニン</t>
    </rPh>
    <phoneticPr fontId="2"/>
  </si>
  <si>
    <t>　　 有する者</t>
    <phoneticPr fontId="2"/>
  </si>
  <si>
    <t>　　 係長等のいない事業所に</t>
    <rPh sb="3" eb="5">
      <t>カカリチョウ</t>
    </rPh>
    <rPh sb="5" eb="6">
      <t>トウ</t>
    </rPh>
    <rPh sb="10" eb="13">
      <t>ジギョウショ</t>
    </rPh>
    <phoneticPr fontId="2"/>
  </si>
  <si>
    <t>　　 おいて、職能資格等が上</t>
    <rPh sb="7" eb="9">
      <t>ショクノウ</t>
    </rPh>
    <rPh sb="9" eb="11">
      <t>シカク</t>
    </rPh>
    <rPh sb="11" eb="12">
      <t>トウ</t>
    </rPh>
    <rPh sb="13" eb="14">
      <t>ウエ</t>
    </rPh>
    <phoneticPr fontId="2"/>
  </si>
  <si>
    <t>　　  記主任と同等と認められ</t>
    <rPh sb="4" eb="5">
      <t>キ</t>
    </rPh>
    <rPh sb="5" eb="7">
      <t>シュニン</t>
    </rPh>
    <rPh sb="8" eb="10">
      <t>ドウトウ</t>
    </rPh>
    <rPh sb="11" eb="12">
      <t>ミト</t>
    </rPh>
    <phoneticPr fontId="2"/>
  </si>
  <si>
    <t>　　  る主任</t>
    <rPh sb="5" eb="7">
      <t>シュニン</t>
    </rPh>
    <phoneticPr fontId="2"/>
  </si>
  <si>
    <t>　　　中間職（係長－係員間）</t>
    <rPh sb="7" eb="8">
      <t>カカリ</t>
    </rPh>
    <rPh sb="10" eb="11">
      <t>カカリ</t>
    </rPh>
    <rPh sb="11" eb="12">
      <t>イン</t>
    </rPh>
    <rPh sb="12" eb="13">
      <t>アイダ</t>
    </rPh>
    <phoneticPr fontId="2"/>
  </si>
  <si>
    <t>技術主任</t>
    <rPh sb="0" eb="4">
      <t>ギジュツシュニン</t>
    </rPh>
    <phoneticPr fontId="2"/>
  </si>
  <si>
    <t>事務係員</t>
    <rPh sb="0" eb="2">
      <t>ジム</t>
    </rPh>
    <rPh sb="2" eb="4">
      <t>カカリイン</t>
    </rPh>
    <phoneticPr fontId="2"/>
  </si>
  <si>
    <t>技術係員</t>
    <rPh sb="0" eb="2">
      <t>ギジュツ</t>
    </rPh>
    <rPh sb="2" eb="4">
      <t>カカリイン</t>
    </rPh>
    <phoneticPr fontId="2"/>
  </si>
  <si>
    <t>　　２　  規模　500人以上 （企業規模500人以上で、かつ、事業所規模50人以上）</t>
    <rPh sb="6" eb="7">
      <t>キ</t>
    </rPh>
    <rPh sb="7" eb="8">
      <t>ボ</t>
    </rPh>
    <rPh sb="12" eb="13">
      <t>ニン</t>
    </rPh>
    <rPh sb="13" eb="15">
      <t>イジョウ</t>
    </rPh>
    <rPh sb="17" eb="19">
      <t>キギョウ</t>
    </rPh>
    <rPh sb="19" eb="21">
      <t>キボ</t>
    </rPh>
    <rPh sb="24" eb="25">
      <t>ニン</t>
    </rPh>
    <rPh sb="25" eb="27">
      <t>イジョウ</t>
    </rPh>
    <rPh sb="32" eb="35">
      <t>ジギョウショ</t>
    </rPh>
    <rPh sb="35" eb="37">
      <t>キボ</t>
    </rPh>
    <rPh sb="39" eb="40">
      <t>ニン</t>
    </rPh>
    <rPh sb="40" eb="42">
      <t>イジョウ</t>
    </rPh>
    <phoneticPr fontId="2"/>
  </si>
  <si>
    <t>　　行 政 職</t>
    <rPh sb="2" eb="3">
      <t>ギョウ</t>
    </rPh>
    <rPh sb="4" eb="5">
      <t>セイ</t>
    </rPh>
    <rPh sb="6" eb="7">
      <t>ショク</t>
    </rPh>
    <phoneticPr fontId="2"/>
  </si>
  <si>
    <t>　　　　　　　　　　9 級</t>
    <rPh sb="12" eb="13">
      <t>キュウ</t>
    </rPh>
    <phoneticPr fontId="2"/>
  </si>
  <si>
    <t>事務部次長</t>
    <rPh sb="0" eb="2">
      <t>ジム</t>
    </rPh>
    <rPh sb="2" eb="3">
      <t>ブ</t>
    </rPh>
    <rPh sb="3" eb="5">
      <t>ジチョウ</t>
    </rPh>
    <phoneticPr fontId="2"/>
  </si>
  <si>
    <t>　　　　　　7 級、8 級</t>
    <rPh sb="8" eb="9">
      <t>キュウ</t>
    </rPh>
    <rPh sb="12" eb="13">
      <t>キュウ</t>
    </rPh>
    <phoneticPr fontId="2"/>
  </si>
  <si>
    <t>　　　　　　5 級、6 級</t>
    <rPh sb="8" eb="9">
      <t>キュウ</t>
    </rPh>
    <rPh sb="12" eb="13">
      <t>キュウ</t>
    </rPh>
    <phoneticPr fontId="2"/>
  </si>
  <si>
    <t>　　　　　　3 級、4 級</t>
    <rPh sb="8" eb="9">
      <t>キュウ</t>
    </rPh>
    <rPh sb="12" eb="13">
      <t>キュウ</t>
    </rPh>
    <phoneticPr fontId="2"/>
  </si>
  <si>
    <t>　　　　　　　　　　2 級</t>
    <rPh sb="12" eb="13">
      <t>キュウ</t>
    </rPh>
    <phoneticPr fontId="2"/>
  </si>
  <si>
    <t>　　　　　　　　　　1 級</t>
    <rPh sb="12" eb="13">
      <t>キュウ</t>
    </rPh>
    <phoneticPr fontId="2"/>
  </si>
  <si>
    <t>　　３　  規模　100人以上500人未満 （企業規模100人以上500人未満で、かつ、事業所規模50人以上）</t>
    <rPh sb="6" eb="7">
      <t>キ</t>
    </rPh>
    <rPh sb="7" eb="8">
      <t>ボ</t>
    </rPh>
    <rPh sb="12" eb="13">
      <t>ニン</t>
    </rPh>
    <rPh sb="13" eb="15">
      <t>イジョウ</t>
    </rPh>
    <rPh sb="18" eb="19">
      <t>ニン</t>
    </rPh>
    <rPh sb="19" eb="21">
      <t>ミマン</t>
    </rPh>
    <rPh sb="23" eb="25">
      <t>キギョウ</t>
    </rPh>
    <rPh sb="25" eb="27">
      <t>キボ</t>
    </rPh>
    <rPh sb="30" eb="31">
      <t>ニン</t>
    </rPh>
    <rPh sb="31" eb="33">
      <t>イジョウ</t>
    </rPh>
    <rPh sb="36" eb="37">
      <t>ニン</t>
    </rPh>
    <rPh sb="37" eb="39">
      <t>ミマン</t>
    </rPh>
    <rPh sb="44" eb="47">
      <t>ジギョウショ</t>
    </rPh>
    <rPh sb="47" eb="49">
      <t>キボ</t>
    </rPh>
    <rPh sb="51" eb="52">
      <t>ニン</t>
    </rPh>
    <rPh sb="52" eb="54">
      <t>イジョウ</t>
    </rPh>
    <phoneticPr fontId="2"/>
  </si>
  <si>
    <t>　　　　　　　　　　4 級</t>
    <rPh sb="12" eb="13">
      <t>キュウ</t>
    </rPh>
    <phoneticPr fontId="2"/>
  </si>
  <si>
    <t>　　　　　　　　　　3 級</t>
    <rPh sb="12" eb="13">
      <t>キュウ</t>
    </rPh>
    <phoneticPr fontId="2"/>
  </si>
  <si>
    <t>　　４　  規模　100人未満 （企業規模50人以上100人未満で、かつ、事業所規模50人以上）</t>
    <rPh sb="6" eb="7">
      <t>キ</t>
    </rPh>
    <rPh sb="7" eb="8">
      <t>ボ</t>
    </rPh>
    <rPh sb="12" eb="13">
      <t>ニン</t>
    </rPh>
    <rPh sb="13" eb="15">
      <t>ミマン</t>
    </rPh>
    <rPh sb="17" eb="19">
      <t>キギョウ</t>
    </rPh>
    <rPh sb="19" eb="21">
      <t>キボ</t>
    </rPh>
    <rPh sb="23" eb="24">
      <t>ニン</t>
    </rPh>
    <rPh sb="24" eb="26">
      <t>イジョウ</t>
    </rPh>
    <rPh sb="29" eb="30">
      <t>ニン</t>
    </rPh>
    <rPh sb="30" eb="32">
      <t>ミマン</t>
    </rPh>
    <rPh sb="37" eb="40">
      <t>ジギョウショ</t>
    </rPh>
    <rPh sb="40" eb="42">
      <t>キボ</t>
    </rPh>
    <rPh sb="44" eb="45">
      <t>ニン</t>
    </rPh>
    <rPh sb="45" eb="47">
      <t>イジョウ</t>
    </rPh>
    <phoneticPr fontId="2"/>
  </si>
  <si>
    <t>　　　　　　6 級、7 級</t>
    <rPh sb="8" eb="9">
      <t>キュウ</t>
    </rPh>
    <rPh sb="12" eb="13">
      <t>キュウ</t>
    </rPh>
    <phoneticPr fontId="2"/>
  </si>
  <si>
    <t>　　　　　　　　　　5 級</t>
    <rPh sb="12" eb="13">
      <t>キュウ</t>
    </rPh>
    <phoneticPr fontId="2"/>
  </si>
  <si>
    <t>　その２　その他の対象職種</t>
    <rPh sb="7" eb="8">
      <t>タ</t>
    </rPh>
    <rPh sb="9" eb="11">
      <t>タイショウ</t>
    </rPh>
    <rPh sb="11" eb="13">
      <t>ショクシュ</t>
    </rPh>
    <phoneticPr fontId="2"/>
  </si>
  <si>
    <t>　　  規　模　計</t>
    <rPh sb="4" eb="5">
      <t>キ</t>
    </rPh>
    <rPh sb="6" eb="7">
      <t>ボ</t>
    </rPh>
    <rPh sb="8" eb="9">
      <t>ケイ</t>
    </rPh>
    <phoneticPr fontId="2"/>
  </si>
  <si>
    <t>調査実人員</t>
    <rPh sb="0" eb="2">
      <t>チョウサ</t>
    </rPh>
    <rPh sb="2" eb="3">
      <t>ジツ</t>
    </rPh>
    <rPh sb="3" eb="5">
      <t>ジンイン</t>
    </rPh>
    <phoneticPr fontId="2"/>
  </si>
  <si>
    <t>学部長</t>
    <rPh sb="0" eb="1">
      <t>ガク</t>
    </rPh>
    <rPh sb="1" eb="2">
      <t>ブ</t>
    </rPh>
    <rPh sb="2" eb="3">
      <t>チョウ</t>
    </rPh>
    <phoneticPr fontId="2"/>
  </si>
  <si>
    <t>教育関係職種</t>
    <rPh sb="0" eb="2">
      <t>キョウイク</t>
    </rPh>
    <rPh sb="2" eb="3">
      <t>セキ</t>
    </rPh>
    <rPh sb="3" eb="4">
      <t>カカリ</t>
    </rPh>
    <rPh sb="4" eb="5">
      <t>ショク</t>
    </rPh>
    <rPh sb="5" eb="6">
      <t>シュ</t>
    </rPh>
    <phoneticPr fontId="2"/>
  </si>
  <si>
    <t>大学</t>
    <rPh sb="0" eb="2">
      <t>ダイガク</t>
    </rPh>
    <phoneticPr fontId="2"/>
  </si>
  <si>
    <t>教　　　 授</t>
    <rPh sb="0" eb="1">
      <t>キョウ</t>
    </rPh>
    <rPh sb="5" eb="6">
      <t>ジュ</t>
    </rPh>
    <phoneticPr fontId="2"/>
  </si>
  <si>
    <t>准教授</t>
    <rPh sb="0" eb="1">
      <t>ジュン</t>
    </rPh>
    <rPh sb="1" eb="2">
      <t>キョウ</t>
    </rPh>
    <rPh sb="2" eb="3">
      <t>ジュ</t>
    </rPh>
    <phoneticPr fontId="2"/>
  </si>
  <si>
    <t>講　　　 師</t>
    <rPh sb="0" eb="1">
      <t>コウ</t>
    </rPh>
    <rPh sb="5" eb="6">
      <t>シ</t>
    </rPh>
    <phoneticPr fontId="2"/>
  </si>
  <si>
    <t>助　　　 教</t>
    <rPh sb="0" eb="1">
      <t>タス</t>
    </rPh>
    <rPh sb="5" eb="6">
      <t>キョウ</t>
    </rPh>
    <phoneticPr fontId="2"/>
  </si>
  <si>
    <t>助　　　 手</t>
    <rPh sb="0" eb="1">
      <t>タス</t>
    </rPh>
    <rPh sb="5" eb="6">
      <t>テ</t>
    </rPh>
    <phoneticPr fontId="2"/>
  </si>
  <si>
    <t>高校</t>
    <rPh sb="0" eb="2">
      <t>コウコウ</t>
    </rPh>
    <phoneticPr fontId="2"/>
  </si>
  <si>
    <t>校　　　 長</t>
    <rPh sb="0" eb="1">
      <t>コウ</t>
    </rPh>
    <rPh sb="5" eb="6">
      <t>チョウ</t>
    </rPh>
    <phoneticPr fontId="2"/>
  </si>
  <si>
    <t>教　　　 頭</t>
    <rPh sb="0" eb="1">
      <t>キョウ</t>
    </rPh>
    <rPh sb="5" eb="6">
      <t>アタマ</t>
    </rPh>
    <phoneticPr fontId="2"/>
  </si>
  <si>
    <t>教　　　 諭</t>
    <rPh sb="0" eb="1">
      <t>キョウ</t>
    </rPh>
    <rPh sb="5" eb="6">
      <t>サトシ</t>
    </rPh>
    <phoneticPr fontId="2"/>
  </si>
  <si>
    <t>　　構成員50人以上の所の長（取締役兼任者</t>
    <rPh sb="2" eb="5">
      <t>コウセイイン</t>
    </rPh>
    <rPh sb="7" eb="10">
      <t>ニンイジョウ</t>
    </rPh>
    <rPh sb="11" eb="12">
      <t>ショ</t>
    </rPh>
    <rPh sb="13" eb="14">
      <t>チョウ</t>
    </rPh>
    <rPh sb="15" eb="18">
      <t>トリシマリヤク</t>
    </rPh>
    <rPh sb="18" eb="21">
      <t>ケンニンシャ</t>
    </rPh>
    <phoneticPr fontId="2"/>
  </si>
  <si>
    <t>研 　究　 所　 長</t>
    <rPh sb="0" eb="1">
      <t>ケン</t>
    </rPh>
    <rPh sb="3" eb="4">
      <t>キワム</t>
    </rPh>
    <rPh sb="6" eb="7">
      <t>トコロ</t>
    </rPh>
    <rPh sb="9" eb="10">
      <t>チョウ</t>
    </rPh>
    <phoneticPr fontId="2"/>
  </si>
  <si>
    <t>　　を除く。）</t>
    <rPh sb="3" eb="4">
      <t>ノゾ</t>
    </rPh>
    <phoneticPr fontId="2"/>
  </si>
  <si>
    <t>研究関係職種</t>
    <rPh sb="0" eb="2">
      <t>ケンキュウ</t>
    </rPh>
    <rPh sb="2" eb="4">
      <t>カンケイ</t>
    </rPh>
    <rPh sb="4" eb="6">
      <t>ショクシュ</t>
    </rPh>
    <phoneticPr fontId="2"/>
  </si>
  <si>
    <t>研究部（課）長</t>
    <rPh sb="0" eb="3">
      <t>ケンキュウブ</t>
    </rPh>
    <rPh sb="4" eb="5">
      <t>カ</t>
    </rPh>
    <rPh sb="6" eb="7">
      <t>チョウ</t>
    </rPh>
    <phoneticPr fontId="2"/>
  </si>
  <si>
    <t>　　2室（係）以上又は構成員7人以上の部</t>
    <rPh sb="3" eb="4">
      <t>シツ</t>
    </rPh>
    <rPh sb="5" eb="6">
      <t>カカリ</t>
    </rPh>
    <rPh sb="7" eb="9">
      <t>イジョウ</t>
    </rPh>
    <rPh sb="9" eb="10">
      <t>マタ</t>
    </rPh>
    <rPh sb="11" eb="14">
      <t>コウセイイン</t>
    </rPh>
    <rPh sb="15" eb="16">
      <t>ニン</t>
    </rPh>
    <rPh sb="16" eb="18">
      <t>イジョウ</t>
    </rPh>
    <rPh sb="19" eb="20">
      <t>ブ</t>
    </rPh>
    <phoneticPr fontId="2"/>
  </si>
  <si>
    <t>　　（課）の長</t>
    <rPh sb="3" eb="4">
      <t>カ</t>
    </rPh>
    <rPh sb="6" eb="7">
      <t>チョウ</t>
    </rPh>
    <phoneticPr fontId="2"/>
  </si>
  <si>
    <t>研究室（係）長</t>
    <rPh sb="0" eb="3">
      <t>ケンキュウシツ</t>
    </rPh>
    <rPh sb="4" eb="5">
      <t>カカリ</t>
    </rPh>
    <rPh sb="6" eb="7">
      <t>チョウ</t>
    </rPh>
    <phoneticPr fontId="2"/>
  </si>
  <si>
    <t>　　構成員3人以上の室（係）の長</t>
    <rPh sb="2" eb="5">
      <t>コウセイイン</t>
    </rPh>
    <rPh sb="6" eb="7">
      <t>ニン</t>
    </rPh>
    <rPh sb="7" eb="9">
      <t>イジョウ</t>
    </rPh>
    <rPh sb="10" eb="11">
      <t>シツ</t>
    </rPh>
    <rPh sb="12" eb="13">
      <t>カカリ</t>
    </rPh>
    <rPh sb="15" eb="16">
      <t>チョウ</t>
    </rPh>
    <phoneticPr fontId="2"/>
  </si>
  <si>
    <t>主 任 研 究 員</t>
    <rPh sb="0" eb="1">
      <t>シュ</t>
    </rPh>
    <rPh sb="2" eb="3">
      <t>ニン</t>
    </rPh>
    <rPh sb="4" eb="5">
      <t>ケン</t>
    </rPh>
    <rPh sb="6" eb="7">
      <t>キワム</t>
    </rPh>
    <rPh sb="8" eb="9">
      <t>イン</t>
    </rPh>
    <phoneticPr fontId="2"/>
  </si>
  <si>
    <t>　  下記研究員より上位の者（研究所長の</t>
    <rPh sb="3" eb="5">
      <t>カキ</t>
    </rPh>
    <rPh sb="5" eb="8">
      <t>ケンキュウイン</t>
    </rPh>
    <rPh sb="10" eb="12">
      <t>ジョウイ</t>
    </rPh>
    <rPh sb="13" eb="14">
      <t>モノ</t>
    </rPh>
    <rPh sb="15" eb="17">
      <t>ケンキュウ</t>
    </rPh>
    <rPh sb="17" eb="19">
      <t>ショチョウ</t>
    </rPh>
    <phoneticPr fontId="2"/>
  </si>
  <si>
    <t>研　　  究　　  員</t>
    <rPh sb="0" eb="1">
      <t>ケン</t>
    </rPh>
    <rPh sb="5" eb="6">
      <t>キワム</t>
    </rPh>
    <rPh sb="10" eb="11">
      <t>イン</t>
    </rPh>
    <phoneticPr fontId="2"/>
  </si>
  <si>
    <t>　  職名を有する者、上記研究部（課）長</t>
    <rPh sb="3" eb="5">
      <t>ショクメイ</t>
    </rPh>
    <rPh sb="6" eb="7">
      <t>ユウ</t>
    </rPh>
    <rPh sb="9" eb="10">
      <t>モノ</t>
    </rPh>
    <rPh sb="11" eb="13">
      <t>ジョウキ</t>
    </rPh>
    <rPh sb="13" eb="16">
      <t>ケンキュウブ</t>
    </rPh>
    <rPh sb="17" eb="18">
      <t>カ</t>
    </rPh>
    <rPh sb="19" eb="20">
      <t>チョウ</t>
    </rPh>
    <phoneticPr fontId="2"/>
  </si>
  <si>
    <t>研 究 補 助 員</t>
    <rPh sb="0" eb="1">
      <t>ケン</t>
    </rPh>
    <rPh sb="2" eb="3">
      <t>キワム</t>
    </rPh>
    <rPh sb="4" eb="5">
      <t>ホ</t>
    </rPh>
    <rPh sb="6" eb="7">
      <t>ジョ</t>
    </rPh>
    <rPh sb="8" eb="9">
      <t>イン</t>
    </rPh>
    <phoneticPr fontId="2"/>
  </si>
  <si>
    <t>　　及び研究室（係）長を除く。）</t>
    <rPh sb="2" eb="3">
      <t>オヨ</t>
    </rPh>
    <rPh sb="4" eb="7">
      <t>ケンキュウシツ</t>
    </rPh>
    <rPh sb="8" eb="9">
      <t>カカリ</t>
    </rPh>
    <rPh sb="10" eb="11">
      <t>チョウ</t>
    </rPh>
    <rPh sb="12" eb="13">
      <t>ノゾ</t>
    </rPh>
    <phoneticPr fontId="2"/>
  </si>
  <si>
    <t>病　  院　  長</t>
    <rPh sb="0" eb="1">
      <t>ビョウ</t>
    </rPh>
    <rPh sb="4" eb="5">
      <t>イン</t>
    </rPh>
    <rPh sb="8" eb="9">
      <t>チョウ</t>
    </rPh>
    <phoneticPr fontId="2"/>
  </si>
  <si>
    <t>　　部下に医師又は歯科医師5人以上</t>
    <rPh sb="2" eb="4">
      <t>ブカ</t>
    </rPh>
    <rPh sb="5" eb="7">
      <t>イシ</t>
    </rPh>
    <rPh sb="7" eb="8">
      <t>マタ</t>
    </rPh>
    <rPh sb="9" eb="11">
      <t>シカ</t>
    </rPh>
    <rPh sb="11" eb="13">
      <t>イシ</t>
    </rPh>
    <rPh sb="14" eb="17">
      <t>ニンイジョウ</t>
    </rPh>
    <phoneticPr fontId="2"/>
  </si>
  <si>
    <t>副　  院  　長</t>
    <rPh sb="0" eb="1">
      <t>フク</t>
    </rPh>
    <rPh sb="4" eb="5">
      <t>イン</t>
    </rPh>
    <rPh sb="8" eb="9">
      <t>チョウ</t>
    </rPh>
    <phoneticPr fontId="2"/>
  </si>
  <si>
    <t>　　病院長を直接補佐する者、</t>
    <rPh sb="2" eb="5">
      <t>ビョウインチョウ</t>
    </rPh>
    <rPh sb="6" eb="8">
      <t>チョクセツ</t>
    </rPh>
    <rPh sb="8" eb="10">
      <t>ホサ</t>
    </rPh>
    <rPh sb="12" eb="13">
      <t>モノ</t>
    </rPh>
    <phoneticPr fontId="2"/>
  </si>
  <si>
    <t>　　部下に医師又は歯科医師5人以上</t>
    <phoneticPr fontId="2"/>
  </si>
  <si>
    <t>医療関係職種</t>
    <rPh sb="0" eb="2">
      <t>イリョウ</t>
    </rPh>
    <rPh sb="2" eb="4">
      <t>カンケイ</t>
    </rPh>
    <rPh sb="4" eb="6">
      <t>ショクシュ</t>
    </rPh>
    <phoneticPr fontId="2"/>
  </si>
  <si>
    <t>医　  科  　長</t>
    <rPh sb="0" eb="1">
      <t>イ</t>
    </rPh>
    <rPh sb="4" eb="5">
      <t>カ</t>
    </rPh>
    <rPh sb="8" eb="9">
      <t>チョウ</t>
    </rPh>
    <phoneticPr fontId="2"/>
  </si>
  <si>
    <t>　　部下に医師又は歯科医師1人以上</t>
    <rPh sb="2" eb="4">
      <t>ブカ</t>
    </rPh>
    <rPh sb="5" eb="7">
      <t>イシ</t>
    </rPh>
    <rPh sb="7" eb="8">
      <t>マタ</t>
    </rPh>
    <rPh sb="9" eb="11">
      <t>シカ</t>
    </rPh>
    <rPh sb="11" eb="13">
      <t>イシ</t>
    </rPh>
    <rPh sb="14" eb="17">
      <t>ニンイジョウ</t>
    </rPh>
    <phoneticPr fontId="2"/>
  </si>
  <si>
    <t>医　　　　　　　師</t>
    <rPh sb="0" eb="1">
      <t>イ</t>
    </rPh>
    <rPh sb="8" eb="9">
      <t>シ</t>
    </rPh>
    <phoneticPr fontId="2"/>
  </si>
  <si>
    <t>歯 科 医 師</t>
    <rPh sb="0" eb="1">
      <t>ハ</t>
    </rPh>
    <rPh sb="2" eb="3">
      <t>カ</t>
    </rPh>
    <rPh sb="4" eb="5">
      <t>イ</t>
    </rPh>
    <rPh sb="6" eb="7">
      <t>シ</t>
    </rPh>
    <phoneticPr fontId="2"/>
  </si>
  <si>
    <t>薬　　  局　  　長</t>
    <rPh sb="0" eb="1">
      <t>クスリ</t>
    </rPh>
    <rPh sb="5" eb="6">
      <t>キョク</t>
    </rPh>
    <rPh sb="10" eb="11">
      <t>チョウ</t>
    </rPh>
    <phoneticPr fontId="2"/>
  </si>
  <si>
    <t>　　部下に薬剤師2人以上</t>
    <rPh sb="2" eb="4">
      <t>ブカ</t>
    </rPh>
    <rPh sb="5" eb="8">
      <t>ヤクザイシ</t>
    </rPh>
    <rPh sb="9" eb="12">
      <t>ニンイジョウ</t>
    </rPh>
    <phoneticPr fontId="2"/>
  </si>
  <si>
    <t>薬　  　剤　　  師</t>
    <rPh sb="0" eb="1">
      <t>クスリ</t>
    </rPh>
    <rPh sb="5" eb="6">
      <t>ザイ</t>
    </rPh>
    <rPh sb="10" eb="11">
      <t>シ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</si>
  <si>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</si>
  <si>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</si>
  <si>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栄　　  養　  　士</t>
    <rPh sb="0" eb="1">
      <t>サカエ</t>
    </rPh>
    <rPh sb="5" eb="6">
      <t>ヨウ</t>
    </rPh>
    <rPh sb="10" eb="11">
      <t>シ</t>
    </rPh>
    <phoneticPr fontId="2"/>
  </si>
  <si>
    <t>理 学 療 法 士</t>
    <rPh sb="0" eb="1">
      <t>リ</t>
    </rPh>
    <rPh sb="2" eb="3">
      <t>ガク</t>
    </rPh>
    <rPh sb="4" eb="5">
      <t>イヤス</t>
    </rPh>
    <rPh sb="6" eb="7">
      <t>ホウ</t>
    </rPh>
    <rPh sb="8" eb="9">
      <t>シ</t>
    </rPh>
    <phoneticPr fontId="2"/>
  </si>
  <si>
    <t>作 業 療 法 士</t>
    <rPh sb="0" eb="1">
      <t>サク</t>
    </rPh>
    <rPh sb="2" eb="3">
      <t>ギョウ</t>
    </rPh>
    <rPh sb="4" eb="5">
      <t>リョウ</t>
    </rPh>
    <rPh sb="6" eb="7">
      <t>ホウ</t>
    </rPh>
    <rPh sb="8" eb="9">
      <t>シ</t>
    </rPh>
    <phoneticPr fontId="2"/>
  </si>
  <si>
    <t>総看護師長</t>
    <rPh sb="0" eb="1">
      <t>ソウ</t>
    </rPh>
    <rPh sb="1" eb="4">
      <t>カンゴシ</t>
    </rPh>
    <rPh sb="4" eb="5">
      <t>チョウ</t>
    </rPh>
    <phoneticPr fontId="2"/>
  </si>
  <si>
    <t>　　部下に看護師長5人以上</t>
    <rPh sb="2" eb="4">
      <t>ブカ</t>
    </rPh>
    <rPh sb="5" eb="8">
      <t>カンゴシ</t>
    </rPh>
    <rPh sb="8" eb="9">
      <t>チョウ</t>
    </rPh>
    <rPh sb="10" eb="13">
      <t>ニンイジョウ</t>
    </rPh>
    <phoneticPr fontId="2"/>
  </si>
  <si>
    <t>看  護  師  長</t>
    <rPh sb="0" eb="1">
      <t>ミ</t>
    </rPh>
    <rPh sb="3" eb="4">
      <t>マモル</t>
    </rPh>
    <rPh sb="6" eb="7">
      <t>シ</t>
    </rPh>
    <rPh sb="9" eb="10">
      <t>チョウ</t>
    </rPh>
    <phoneticPr fontId="2"/>
  </si>
  <si>
    <t>　　部下に看護師又は准看護師5人以上</t>
    <rPh sb="2" eb="4">
      <t>ブカ</t>
    </rPh>
    <rPh sb="5" eb="8">
      <t>カンゴシ</t>
    </rPh>
    <rPh sb="8" eb="9">
      <t>マタ</t>
    </rPh>
    <rPh sb="10" eb="11">
      <t>ジュン</t>
    </rPh>
    <rPh sb="11" eb="14">
      <t>カンゴシ</t>
    </rPh>
    <rPh sb="15" eb="16">
      <t>ニン</t>
    </rPh>
    <rPh sb="16" eb="18">
      <t>イジョウ</t>
    </rPh>
    <phoneticPr fontId="2"/>
  </si>
  <si>
    <t>看　  　護　　  師</t>
    <rPh sb="0" eb="1">
      <t>ミ</t>
    </rPh>
    <rPh sb="5" eb="6">
      <t>マモル</t>
    </rPh>
    <rPh sb="10" eb="11">
      <t>シ</t>
    </rPh>
    <phoneticPr fontId="2"/>
  </si>
  <si>
    <t>准  看  護  師</t>
    <rPh sb="0" eb="1">
      <t>ジュン</t>
    </rPh>
    <rPh sb="3" eb="4">
      <t>ミ</t>
    </rPh>
    <rPh sb="6" eb="7">
      <t>マモル</t>
    </rPh>
    <rPh sb="9" eb="10">
      <t>シ</t>
    </rPh>
    <phoneticPr fontId="2"/>
  </si>
  <si>
    <t>技能・労務関係職種</t>
    <rPh sb="0" eb="2">
      <t>ギノウ</t>
    </rPh>
    <rPh sb="3" eb="5">
      <t>ロウム</t>
    </rPh>
    <rPh sb="5" eb="6">
      <t>セキ</t>
    </rPh>
    <rPh sb="6" eb="7">
      <t>カカリ</t>
    </rPh>
    <rPh sb="7" eb="8">
      <t>ショク</t>
    </rPh>
    <rPh sb="8" eb="9">
      <t>シュ</t>
    </rPh>
    <phoneticPr fontId="2"/>
  </si>
  <si>
    <t>電 話 交 換 手</t>
    <rPh sb="0" eb="1">
      <t>デン</t>
    </rPh>
    <rPh sb="2" eb="3">
      <t>ハナシ</t>
    </rPh>
    <rPh sb="4" eb="5">
      <t>コウ</t>
    </rPh>
    <rPh sb="6" eb="7">
      <t>カン</t>
    </rPh>
    <rPh sb="8" eb="9">
      <t>テ</t>
    </rPh>
    <phoneticPr fontId="2"/>
  </si>
  <si>
    <t>　　見習、外国語の電話交換手を除く。</t>
    <rPh sb="2" eb="4">
      <t>ミナラ</t>
    </rPh>
    <rPh sb="5" eb="8">
      <t>ガイコクゴ</t>
    </rPh>
    <rPh sb="9" eb="11">
      <t>デンワ</t>
    </rPh>
    <rPh sb="11" eb="14">
      <t>コウカンシュ</t>
    </rPh>
    <rPh sb="15" eb="16">
      <t>ノゾ</t>
    </rPh>
    <phoneticPr fontId="2"/>
  </si>
  <si>
    <t>自　家　用　常　用</t>
    <rPh sb="0" eb="1">
      <t>ジ</t>
    </rPh>
    <rPh sb="2" eb="3">
      <t>ケ</t>
    </rPh>
    <rPh sb="4" eb="5">
      <t>ヨウ</t>
    </rPh>
    <rPh sb="6" eb="7">
      <t>ツネ</t>
    </rPh>
    <rPh sb="8" eb="9">
      <t>ヨウ</t>
    </rPh>
    <phoneticPr fontId="2"/>
  </si>
  <si>
    <t>　　業務委託契約等に基づき、他の事業所に</t>
    <rPh sb="2" eb="4">
      <t>ギョウム</t>
    </rPh>
    <rPh sb="4" eb="6">
      <t>イタク</t>
    </rPh>
    <rPh sb="6" eb="8">
      <t>ケイヤク</t>
    </rPh>
    <rPh sb="8" eb="9">
      <t>トウ</t>
    </rPh>
    <rPh sb="10" eb="11">
      <t>モト</t>
    </rPh>
    <rPh sb="14" eb="15">
      <t>タ</t>
    </rPh>
    <rPh sb="16" eb="19">
      <t>ジギョウショ</t>
    </rPh>
    <phoneticPr fontId="2"/>
  </si>
  <si>
    <t>自 動 車 運 転 手</t>
    <rPh sb="0" eb="1">
      <t>ジ</t>
    </rPh>
    <rPh sb="2" eb="3">
      <t>ドウ</t>
    </rPh>
    <rPh sb="4" eb="5">
      <t>クルマ</t>
    </rPh>
    <rPh sb="6" eb="7">
      <t>ウン</t>
    </rPh>
    <rPh sb="8" eb="9">
      <t>テン</t>
    </rPh>
    <rPh sb="10" eb="11">
      <t>テ</t>
    </rPh>
    <phoneticPr fontId="2"/>
  </si>
  <si>
    <t>　　おいて業務に従事している者を除く。</t>
    <rPh sb="5" eb="7">
      <t>ギョウム</t>
    </rPh>
    <rPh sb="8" eb="10">
      <t>ジュウジ</t>
    </rPh>
    <rPh sb="14" eb="15">
      <t>モノ</t>
    </rPh>
    <rPh sb="16" eb="17">
      <t>ノゾ</t>
    </rPh>
    <phoneticPr fontId="2"/>
  </si>
  <si>
    <t>守衛・警備員</t>
    <rPh sb="0" eb="1">
      <t>カミ</t>
    </rPh>
    <rPh sb="1" eb="2">
      <t>マモル</t>
    </rPh>
    <rPh sb="3" eb="6">
      <t>ケイビイン</t>
    </rPh>
    <phoneticPr fontId="2"/>
  </si>
  <si>
    <t>用　　　務　　　員</t>
    <rPh sb="0" eb="1">
      <t>ヨウ</t>
    </rPh>
    <rPh sb="4" eb="5">
      <t>ツトム</t>
    </rPh>
    <rPh sb="8" eb="9">
      <t>イン</t>
    </rPh>
    <phoneticPr fontId="2"/>
  </si>
  <si>
    <t>　その３　再雇用者</t>
    <rPh sb="5" eb="9">
      <t>サイコヨウシャ</t>
    </rPh>
    <phoneticPr fontId="2"/>
  </si>
  <si>
    <t>　　　規　模　計</t>
    <rPh sb="3" eb="4">
      <t>キ</t>
    </rPh>
    <rPh sb="5" eb="6">
      <t>ボ</t>
    </rPh>
    <rPh sb="7" eb="8">
      <t>ケイ</t>
    </rPh>
    <phoneticPr fontId="2"/>
  </si>
  <si>
    <t>令和６年４月分平均支給額</t>
    <rPh sb="0" eb="2">
      <t>レイワ</t>
    </rPh>
    <rPh sb="3" eb="4">
      <t>ネン</t>
    </rPh>
    <rPh sb="5" eb="7">
      <t>ガツブン</t>
    </rPh>
    <rPh sb="7" eb="9">
      <t>ヘイキン</t>
    </rPh>
    <rPh sb="9" eb="12">
      <t>シキュウガク</t>
    </rPh>
    <phoneticPr fontId="2"/>
  </si>
  <si>
    <t xml:space="preserve"> 事務・技術関係職種</t>
    <rPh sb="1" eb="3">
      <t>ジム</t>
    </rPh>
    <rPh sb="4" eb="6">
      <t>ギジュツ</t>
    </rPh>
    <rPh sb="6" eb="8">
      <t>カンケイ</t>
    </rPh>
    <rPh sb="8" eb="9">
      <t>ショク</t>
    </rPh>
    <rPh sb="9" eb="10">
      <t>シュ</t>
    </rPh>
    <phoneticPr fontId="2"/>
  </si>
  <si>
    <t>支店長・工場長</t>
    <rPh sb="0" eb="3">
      <t>シテンチョウ</t>
    </rPh>
    <rPh sb="4" eb="7">
      <t>コウジョウチョウ</t>
    </rPh>
    <phoneticPr fontId="2"/>
  </si>
  <si>
    <t>*</t>
    <phoneticPr fontId="2"/>
  </si>
  <si>
    <t>事務・技術部長</t>
    <rPh sb="0" eb="2">
      <t>ジム</t>
    </rPh>
    <rPh sb="3" eb="5">
      <t>ギジュツ</t>
    </rPh>
    <rPh sb="5" eb="7">
      <t>ブチョウ</t>
    </rPh>
    <phoneticPr fontId="2"/>
  </si>
  <si>
    <t>事務・技術部次長</t>
    <rPh sb="0" eb="2">
      <t>ジム</t>
    </rPh>
    <rPh sb="3" eb="5">
      <t>ギジュツ</t>
    </rPh>
    <rPh sb="5" eb="8">
      <t>ブジチョウ</t>
    </rPh>
    <phoneticPr fontId="2"/>
  </si>
  <si>
    <t>事務・技術課長</t>
    <rPh sb="0" eb="2">
      <t>ジム</t>
    </rPh>
    <rPh sb="3" eb="5">
      <t>ギジュツ</t>
    </rPh>
    <rPh sb="5" eb="7">
      <t>カチョウ</t>
    </rPh>
    <phoneticPr fontId="2"/>
  </si>
  <si>
    <t>　　　　　</t>
    <phoneticPr fontId="2"/>
  </si>
  <si>
    <t>事務・技術課長代理</t>
    <rPh sb="0" eb="2">
      <t>ジム</t>
    </rPh>
    <rPh sb="3" eb="5">
      <t>ギジュツ</t>
    </rPh>
    <rPh sb="5" eb="7">
      <t>カチョウ</t>
    </rPh>
    <rPh sb="7" eb="9">
      <t>ダイリ</t>
    </rPh>
    <phoneticPr fontId="2"/>
  </si>
  <si>
    <t>事務・技術係長</t>
    <rPh sb="0" eb="2">
      <t>ジム</t>
    </rPh>
    <rPh sb="3" eb="5">
      <t>ギジュツ</t>
    </rPh>
    <rPh sb="5" eb="7">
      <t>カカリチョウ</t>
    </rPh>
    <phoneticPr fontId="2"/>
  </si>
  <si>
    <t>事務・技術主任</t>
    <rPh sb="0" eb="2">
      <t>ジム</t>
    </rPh>
    <rPh sb="3" eb="5">
      <t>ギジュツ</t>
    </rPh>
    <rPh sb="5" eb="7">
      <t>シュニン</t>
    </rPh>
    <phoneticPr fontId="2"/>
  </si>
  <si>
    <t>事務・技術係員</t>
    <rPh sb="0" eb="2">
      <t>ジム</t>
    </rPh>
    <rPh sb="3" eb="5">
      <t>ギジュツ</t>
    </rPh>
    <rPh sb="5" eb="7">
      <t>カカリイン</t>
    </rPh>
    <phoneticPr fontId="2"/>
  </si>
  <si>
    <t>-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</si>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</sst>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1"/>
      <color theme="1"/>
      <name val="游ゴシック"/>
      <family val="1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1"/>
      <charset val="128"/>
      <scheme val="minor"/>
    </font>
    <font>
      <sz val="7"/>
      <color theme="1"/>
      <name val="游ゴシック"/>
      <family val="1"/>
      <charset val="128"/>
      <scheme val="minor"/>
    </font>
    <font>
      <sz val="7.5"/>
      <color theme="1"/>
      <name val="游ゴシック"/>
      <family val="1"/>
      <charset val="128"/>
      <scheme val="minor"/>
    </font>
    <font>
      <sz val="9"/>
      <name val="游ゴシック"/>
      <family val="1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wrapText="1"/>
    </xf>
    <xf numFmtId="0" fontId="9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3" xfId="0" applyFont="1" applyBorder="1" applyAlignment="1">
      <alignment vertical="distributed" wrapText="1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38" fontId="9" fillId="0" borderId="3" xfId="1" applyFont="1" applyBorder="1" applyAlignment="1" applyProtection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 justifyLastLine="1"/>
    </xf>
    <xf numFmtId="0" fontId="10" fillId="0" borderId="3" xfId="0" applyFont="1" applyBorder="1" applyAlignment="1">
      <alignment horizontal="left" vertical="center" justifyLastLine="1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horizontal="distributed" vertical="center" justifyLastLine="1"/>
    </xf>
    <xf numFmtId="0" fontId="10" fillId="0" borderId="0" xfId="0" applyFont="1">
      <alignment vertical="center"/>
    </xf>
    <xf numFmtId="0" fontId="0" fillId="0" borderId="3" xfId="0" applyBorder="1" applyAlignment="1">
      <alignment vertical="distributed"/>
    </xf>
    <xf numFmtId="0" fontId="0" fillId="0" borderId="6" xfId="0" applyBorder="1" applyAlignment="1">
      <alignment vertical="distributed"/>
    </xf>
    <xf numFmtId="0" fontId="9" fillId="0" borderId="6" xfId="0" applyFont="1" applyBorder="1">
      <alignment vertical="center"/>
    </xf>
    <xf numFmtId="38" fontId="9" fillId="0" borderId="6" xfId="1" applyFont="1" applyBorder="1" applyProtection="1">
      <alignment vertical="center"/>
    </xf>
    <xf numFmtId="0" fontId="10" fillId="0" borderId="6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9" fillId="0" borderId="2" xfId="0" applyFont="1" applyBorder="1" applyAlignment="1">
      <alignment horizontal="distributed" vertical="center" wrapText="1" justifyLastLine="1"/>
    </xf>
    <xf numFmtId="0" fontId="10" fillId="0" borderId="0" xfId="0" applyFont="1" applyAlignment="1">
      <alignment vertical="center" justifyLastLine="1"/>
    </xf>
    <xf numFmtId="0" fontId="0" fillId="0" borderId="0" xfId="0" applyAlignment="1">
      <alignment vertical="top" wrapText="1"/>
    </xf>
    <xf numFmtId="0" fontId="10" fillId="0" borderId="3" xfId="0" applyFont="1" applyBorder="1" applyAlignment="1">
      <alignment vertical="center" justifyLastLine="1"/>
    </xf>
    <xf numFmtId="0" fontId="0" fillId="0" borderId="7" xfId="0" applyBorder="1">
      <alignment vertical="center"/>
    </xf>
    <xf numFmtId="0" fontId="10" fillId="0" borderId="0" xfId="0" applyFont="1" applyAlignment="1">
      <alignment vertical="top"/>
    </xf>
    <xf numFmtId="0" fontId="10" fillId="0" borderId="3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0" borderId="3" xfId="0" applyFont="1" applyBorder="1" applyAlignment="1">
      <alignment horizontal="left" vertical="top" justifyLastLine="1"/>
    </xf>
    <xf numFmtId="0" fontId="9" fillId="0" borderId="3" xfId="0" applyFont="1" applyBorder="1" applyAlignment="1">
      <alignment horizontal="distributed" vertical="center" justifyLastLine="1"/>
    </xf>
    <xf numFmtId="0" fontId="0" fillId="0" borderId="0" xfId="0" applyAlignment="1">
      <alignment vertical="distributed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distributed" vertical="center" wrapText="1" justifyLastLine="1"/>
    </xf>
    <xf numFmtId="0" fontId="9" fillId="0" borderId="3" xfId="0" applyFont="1" applyBorder="1" applyAlignment="1">
      <alignment horizontal="distributed" justifyLastLine="1"/>
    </xf>
    <xf numFmtId="0" fontId="9" fillId="0" borderId="3" xfId="0" applyFont="1" applyBorder="1" applyAlignment="1">
      <alignment horizontal="distributed" vertical="top" justifyLastLine="1"/>
    </xf>
    <xf numFmtId="0" fontId="9" fillId="0" borderId="3" xfId="0" applyFont="1" applyBorder="1" applyAlignment="1">
      <alignment vertical="top"/>
    </xf>
    <xf numFmtId="0" fontId="9" fillId="0" borderId="3" xfId="0" applyFont="1" applyBorder="1" applyAlignment="1">
      <alignment horizontal="distributed" vertical="top"/>
    </xf>
    <xf numFmtId="0" fontId="7" fillId="0" borderId="0" xfId="0" applyFont="1" applyAlignment="1">
      <alignment vertical="top"/>
    </xf>
    <xf numFmtId="0" fontId="10" fillId="0" borderId="2" xfId="0" applyFont="1" applyBorder="1" applyAlignment="1">
      <alignment horizontal="distributed" vertical="center" wrapText="1" justifyLastLine="1"/>
    </xf>
    <xf numFmtId="0" fontId="10" fillId="0" borderId="3" xfId="0" applyFont="1" applyBorder="1" applyAlignment="1">
      <alignment horizontal="distributed" vertical="center" wrapText="1" justifyLastLine="1"/>
    </xf>
    <xf numFmtId="0" fontId="0" fillId="0" borderId="0" xfId="0" applyProtection="1">
      <alignment vertical="center"/>
      <protection locked="0"/>
    </xf>
    <xf numFmtId="38" fontId="0" fillId="0" borderId="0" xfId="1" applyFont="1">
      <alignment vertical="center"/>
    </xf>
    <xf numFmtId="38" fontId="7" fillId="0" borderId="2" xfId="1" applyFont="1" applyBorder="1" applyAlignment="1">
      <alignment horizontal="left" wrapText="1"/>
    </xf>
    <xf numFmtId="38" fontId="9" fillId="0" borderId="6" xfId="1" applyFont="1" applyBorder="1" applyAlignment="1">
      <alignment horizontal="left" vertical="center" wrapText="1"/>
    </xf>
    <xf numFmtId="38" fontId="9" fillId="0" borderId="2" xfId="1" applyFont="1" applyBorder="1" applyAlignment="1">
      <alignment horizontal="right" vertical="center" wrapText="1"/>
    </xf>
    <xf numFmtId="38" fontId="9" fillId="0" borderId="3" xfId="1" applyFont="1" applyBorder="1" applyAlignment="1">
      <alignment horizontal="right" vertical="center"/>
    </xf>
    <xf numFmtId="0" fontId="9" fillId="0" borderId="3" xfId="0" applyFont="1" applyBorder="1" applyAlignment="1">
      <alignment horizontal="distributed" vertical="center"/>
    </xf>
    <xf numFmtId="0" fontId="9" fillId="0" borderId="3" xfId="0" applyFont="1" applyBorder="1" applyAlignment="1">
      <alignment horizontal="center" vertical="distributed" wrapText="1"/>
    </xf>
    <xf numFmtId="0" fontId="9" fillId="0" borderId="6" xfId="0" applyFont="1" applyBorder="1" applyAlignment="1">
      <alignment horizontal="center" vertical="distributed" wrapText="1"/>
    </xf>
    <xf numFmtId="0" fontId="9" fillId="0" borderId="6" xfId="0" applyFont="1" applyBorder="1" applyAlignment="1">
      <alignment horizontal="distributed" vertical="center" justifyLastLine="1"/>
    </xf>
    <xf numFmtId="176" fontId="9" fillId="0" borderId="6" xfId="0" quotePrefix="1" applyNumberFormat="1" applyFont="1" applyBorder="1" applyAlignment="1" applyProtection="1">
      <alignment horizontal="right" vertical="center"/>
      <protection locked="0"/>
    </xf>
    <xf numFmtId="38" fontId="9" fillId="0" borderId="6" xfId="1" quotePrefix="1" applyFont="1" applyBorder="1" applyAlignment="1" applyProtection="1">
      <alignment horizontal="right" vertical="center"/>
      <protection locked="0"/>
    </xf>
    <xf numFmtId="38" fontId="9" fillId="0" borderId="6" xfId="1" applyFont="1" applyBorder="1" applyAlignment="1">
      <alignment horizontal="right" vertical="center"/>
    </xf>
    <xf numFmtId="176" fontId="9" fillId="0" borderId="3" xfId="0" quotePrefix="1" applyNumberFormat="1" applyFont="1" applyBorder="1" applyAlignment="1" applyProtection="1">
      <alignment horizontal="right" vertical="center"/>
      <protection locked="0"/>
    </xf>
    <xf numFmtId="38" fontId="9" fillId="0" borderId="3" xfId="1" quotePrefix="1" applyFont="1" applyBorder="1" applyAlignment="1" applyProtection="1">
      <alignment horizontal="right" vertical="center"/>
      <protection locked="0"/>
    </xf>
    <xf numFmtId="176" fontId="9" fillId="0" borderId="3" xfId="0" applyNumberFormat="1" applyFont="1" applyBorder="1">
      <alignment vertical="center"/>
    </xf>
    <xf numFmtId="38" fontId="9" fillId="0" borderId="3" xfId="1" applyFont="1" applyBorder="1">
      <alignment vertical="center"/>
    </xf>
    <xf numFmtId="0" fontId="9" fillId="0" borderId="6" xfId="0" applyFont="1" applyBorder="1" applyAlignment="1">
      <alignment vertical="distributed" wrapText="1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Protection="1">
      <alignment vertical="center"/>
      <protection locked="0"/>
    </xf>
    <xf numFmtId="38" fontId="9" fillId="0" borderId="6" xfId="1" applyFont="1" applyBorder="1" applyProtection="1">
      <alignment vertical="center"/>
      <protection locked="0"/>
    </xf>
    <xf numFmtId="0" fontId="9" fillId="0" borderId="4" xfId="0" applyFont="1" applyBorder="1" applyAlignment="1">
      <alignment vertical="distributed" wrapText="1"/>
    </xf>
    <xf numFmtId="0" fontId="9" fillId="0" borderId="5" xfId="0" applyFont="1" applyBorder="1" applyAlignment="1">
      <alignment horizontal="center" vertical="center"/>
    </xf>
    <xf numFmtId="176" fontId="9" fillId="0" borderId="3" xfId="0" applyNumberFormat="1" applyFont="1" applyBorder="1" applyProtection="1">
      <alignment vertical="center"/>
      <protection locked="0"/>
    </xf>
    <xf numFmtId="38" fontId="9" fillId="0" borderId="3" xfId="1" applyFont="1" applyBorder="1" applyProtection="1">
      <alignment vertical="center"/>
      <protection locked="0"/>
    </xf>
    <xf numFmtId="0" fontId="9" fillId="0" borderId="3" xfId="0" applyFont="1" applyBorder="1" applyAlignment="1"/>
    <xf numFmtId="0" fontId="9" fillId="0" borderId="3" xfId="0" applyFont="1" applyBorder="1" applyAlignment="1">
      <alignment horizontal="right"/>
    </xf>
    <xf numFmtId="176" fontId="9" fillId="0" borderId="3" xfId="0" applyNumberFormat="1" applyFont="1" applyBorder="1" applyAlignment="1">
      <alignment horizontal="right"/>
    </xf>
    <xf numFmtId="38" fontId="9" fillId="0" borderId="3" xfId="1" applyFont="1" applyBorder="1" applyAlignment="1">
      <alignment horizontal="right"/>
    </xf>
    <xf numFmtId="0" fontId="9" fillId="0" borderId="3" xfId="0" applyFont="1" applyBorder="1" applyAlignment="1">
      <alignment horizontal="right" vertical="top"/>
    </xf>
    <xf numFmtId="176" fontId="9" fillId="0" borderId="3" xfId="0" applyNumberFormat="1" applyFont="1" applyBorder="1" applyAlignment="1">
      <alignment horizontal="right" vertical="top"/>
    </xf>
    <xf numFmtId="38" fontId="9" fillId="0" borderId="3" xfId="1" applyFont="1" applyBorder="1" applyAlignment="1">
      <alignment horizontal="right" vertical="top"/>
    </xf>
    <xf numFmtId="0" fontId="9" fillId="0" borderId="4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left" justifyLastLine="1"/>
    </xf>
    <xf numFmtId="0" fontId="9" fillId="0" borderId="6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76" fontId="9" fillId="0" borderId="2" xfId="0" applyNumberFormat="1" applyFont="1" applyBorder="1" applyProtection="1">
      <alignment vertical="center"/>
      <protection locked="0"/>
    </xf>
    <xf numFmtId="38" fontId="9" fillId="0" borderId="2" xfId="1" applyFont="1" applyBorder="1" applyProtection="1">
      <alignment vertical="center"/>
      <protection locked="0"/>
    </xf>
    <xf numFmtId="38" fontId="9" fillId="0" borderId="2" xfId="1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7" fillId="0" borderId="8" xfId="0" applyFont="1" applyBorder="1">
      <alignment vertical="center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176" fontId="9" fillId="0" borderId="6" xfId="0" applyNumberFormat="1" applyFont="1" applyBorder="1">
      <alignment vertical="center"/>
    </xf>
    <xf numFmtId="38" fontId="9" fillId="0" borderId="6" xfId="1" applyFont="1" applyBorder="1">
      <alignment vertical="center"/>
    </xf>
    <xf numFmtId="176" fontId="9" fillId="0" borderId="0" xfId="0" applyNumberFormat="1" applyFont="1">
      <alignment vertical="center"/>
    </xf>
    <xf numFmtId="38" fontId="9" fillId="0" borderId="0" xfId="1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0" fillId="0" borderId="3" xfId="0" applyBorder="1">
      <alignment vertical="center"/>
    </xf>
    <xf numFmtId="0" fontId="9" fillId="0" borderId="3" xfId="0" applyFont="1" applyBorder="1" applyAlignment="1">
      <alignment horizontal="left" vertical="center" justifyLastLine="1"/>
    </xf>
    <xf numFmtId="0" fontId="0" fillId="0" borderId="9" xfId="0" applyBorder="1" applyAlignment="1">
      <alignment vertical="distributed"/>
    </xf>
    <xf numFmtId="0" fontId="9" fillId="0" borderId="10" xfId="0" applyFont="1" applyBorder="1">
      <alignment vertical="center"/>
    </xf>
    <xf numFmtId="38" fontId="9" fillId="0" borderId="0" xfId="1" applyFont="1" applyBorder="1">
      <alignment vertical="center"/>
    </xf>
    <xf numFmtId="177" fontId="9" fillId="0" borderId="3" xfId="0" quotePrefix="1" applyNumberFormat="1" applyFont="1" applyBorder="1" applyAlignment="1" applyProtection="1">
      <alignment horizontal="right" vertical="center"/>
      <protection locked="0"/>
    </xf>
    <xf numFmtId="177" fontId="9" fillId="0" borderId="1" xfId="0" quotePrefix="1" applyNumberFormat="1" applyFont="1" applyBorder="1" applyProtection="1">
      <alignment vertical="center"/>
      <protection locked="0"/>
    </xf>
    <xf numFmtId="176" fontId="9" fillId="0" borderId="1" xfId="0" quotePrefix="1" applyNumberFormat="1" applyFont="1" applyBorder="1" applyAlignment="1" applyProtection="1">
      <alignment horizontal="right" vertical="center"/>
      <protection locked="0"/>
    </xf>
    <xf numFmtId="38" fontId="9" fillId="0" borderId="1" xfId="1" applyFont="1" applyBorder="1" applyAlignment="1" applyProtection="1">
      <alignment horizontal="right" vertical="center"/>
      <protection locked="0"/>
    </xf>
    <xf numFmtId="176" fontId="9" fillId="0" borderId="1" xfId="0" quotePrefix="1" applyNumberFormat="1" applyFont="1" applyBorder="1" applyProtection="1">
      <alignment vertical="center"/>
      <protection locked="0"/>
    </xf>
    <xf numFmtId="38" fontId="9" fillId="0" borderId="1" xfId="1" quotePrefix="1" applyFont="1" applyBorder="1" applyAlignment="1" applyProtection="1">
      <alignment vertical="center"/>
      <protection locked="0"/>
    </xf>
    <xf numFmtId="38" fontId="12" fillId="0" borderId="1" xfId="1" applyFont="1" applyBorder="1" applyAlignment="1" applyProtection="1">
      <alignment vertical="center"/>
      <protection locked="0"/>
    </xf>
    <xf numFmtId="38" fontId="9" fillId="0" borderId="1" xfId="1" applyFont="1" applyBorder="1" applyAlignment="1">
      <alignment horizontal="right" vertical="center"/>
    </xf>
    <xf numFmtId="0" fontId="7" fillId="0" borderId="3" xfId="0" applyFont="1" applyBorder="1">
      <alignment vertical="center"/>
    </xf>
    <xf numFmtId="177" fontId="9" fillId="0" borderId="1" xfId="0" quotePrefix="1" applyNumberFormat="1" applyFont="1" applyBorder="1" applyAlignment="1" applyProtection="1">
      <alignment horizontal="right" vertical="center"/>
      <protection locked="0"/>
    </xf>
    <xf numFmtId="38" fontId="12" fillId="0" borderId="1" xfId="1" applyFont="1" applyBorder="1" applyAlignment="1" applyProtection="1">
      <alignment horizontal="right" vertical="center"/>
      <protection locked="0"/>
    </xf>
    <xf numFmtId="38" fontId="9" fillId="0" borderId="1" xfId="1" quotePrefix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 justifyLastLine="1"/>
    </xf>
    <xf numFmtId="177" fontId="9" fillId="0" borderId="0" xfId="0" applyNumberFormat="1" applyFont="1">
      <alignment vertical="center"/>
    </xf>
    <xf numFmtId="0" fontId="7" fillId="0" borderId="2" xfId="0" applyFont="1" applyBorder="1" applyAlignment="1">
      <alignment horizontal="distributed" wrapText="1" justifyLastLine="1"/>
    </xf>
    <xf numFmtId="0" fontId="7" fillId="0" borderId="3" xfId="0" applyFont="1" applyBorder="1" applyAlignment="1">
      <alignment horizontal="distributed" wrapText="1" justifyLastLine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distributed" vertical="center" wrapText="1" justifyLastLine="1"/>
    </xf>
    <xf numFmtId="0" fontId="0" fillId="0" borderId="6" xfId="0" applyBorder="1">
      <alignment vertical="center"/>
    </xf>
    <xf numFmtId="0" fontId="9" fillId="0" borderId="3" xfId="0" applyFont="1" applyBorder="1" applyAlignment="1">
      <alignment horizontal="center" vertical="distributed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distributed" vertical="center" wrapText="1" justifyLastLine="1"/>
    </xf>
    <xf numFmtId="0" fontId="7" fillId="0" borderId="2" xfId="0" applyFont="1" applyBorder="1" applyAlignment="1">
      <alignment horizontal="center" vertical="center" wrapText="1"/>
    </xf>
    <xf numFmtId="38" fontId="9" fillId="0" borderId="3" xfId="1" applyFont="1" applyBorder="1" applyAlignment="1">
      <alignment horizontal="right" vertical="center"/>
    </xf>
    <xf numFmtId="0" fontId="9" fillId="0" borderId="7" xfId="0" applyFont="1" applyBorder="1" applyAlignment="1">
      <alignment horizontal="distributed" vertical="top" justifyLastLine="1"/>
    </xf>
    <xf numFmtId="0" fontId="9" fillId="0" borderId="8" xfId="0" applyFont="1" applyBorder="1" applyAlignment="1">
      <alignment horizontal="distributed" vertical="top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2" xfId="0" applyFont="1" applyBorder="1" applyAlignment="1">
      <alignment horizontal="center" vertical="distributed" wrapText="1"/>
    </xf>
    <xf numFmtId="0" fontId="9" fillId="0" borderId="6" xfId="0" applyFont="1" applyBorder="1" applyAlignment="1">
      <alignment horizontal="center" vertical="distributed" wrapText="1"/>
    </xf>
    <xf numFmtId="0" fontId="9" fillId="0" borderId="7" xfId="0" applyFont="1" applyBorder="1" applyAlignment="1">
      <alignment horizontal="distributed" justifyLastLine="1"/>
    </xf>
    <xf numFmtId="0" fontId="9" fillId="0" borderId="8" xfId="0" applyFont="1" applyBorder="1" applyAlignment="1">
      <alignment horizontal="distributed" justifyLastLine="1"/>
    </xf>
    <xf numFmtId="0" fontId="7" fillId="0" borderId="7" xfId="0" applyFont="1" applyBorder="1" applyAlignment="1">
      <alignment horizontal="distributed" justifyLastLine="1"/>
    </xf>
    <xf numFmtId="0" fontId="9" fillId="0" borderId="3" xfId="0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 wrapText="1"/>
    </xf>
    <xf numFmtId="38" fontId="7" fillId="0" borderId="4" xfId="1" applyFont="1" applyBorder="1" applyAlignment="1">
      <alignment horizontal="left" wrapText="1"/>
    </xf>
    <xf numFmtId="38" fontId="7" fillId="0" borderId="5" xfId="1" applyFont="1" applyBorder="1" applyAlignment="1">
      <alignment horizontal="left" wrapText="1"/>
    </xf>
    <xf numFmtId="38" fontId="9" fillId="0" borderId="2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wrapText="1"/>
    </xf>
    <xf numFmtId="38" fontId="9" fillId="0" borderId="6" xfId="1" applyFont="1" applyBorder="1" applyAlignment="1">
      <alignment horizontal="center" vertical="center" wrapText="1"/>
    </xf>
    <xf numFmtId="38" fontId="9" fillId="0" borderId="3" xfId="1" applyFont="1" applyBorder="1" applyAlignment="1">
      <alignment horizontal="left" vertical="center" wrapText="1"/>
    </xf>
    <xf numFmtId="38" fontId="9" fillId="0" borderId="6" xfId="1" applyFont="1" applyBorder="1" applyAlignment="1">
      <alignment horizontal="left" vertical="center" wrapText="1"/>
    </xf>
    <xf numFmtId="0" fontId="9" fillId="0" borderId="7" xfId="0" applyFont="1" applyBorder="1" applyAlignment="1">
      <alignment horizontal="distributed" vertical="distributed" wrapText="1" justifyLastLine="1"/>
    </xf>
    <xf numFmtId="0" fontId="9" fillId="0" borderId="8" xfId="0" applyFont="1" applyBorder="1" applyAlignment="1">
      <alignment horizontal="distributed" vertical="distributed" wrapText="1" justifyLastLine="1"/>
    </xf>
    <xf numFmtId="0" fontId="7" fillId="0" borderId="7" xfId="0" applyFont="1" applyBorder="1" applyAlignment="1">
      <alignment horizontal="distributed" vertical="distributed" justifyLastLine="1"/>
    </xf>
    <xf numFmtId="0" fontId="9" fillId="0" borderId="8" xfId="0" applyFont="1" applyBorder="1" applyAlignment="1">
      <alignment horizontal="distributed" vertical="distributed" justifyLastLine="1"/>
    </xf>
    <xf numFmtId="0" fontId="7" fillId="0" borderId="9" xfId="0" applyFont="1" applyBorder="1" applyAlignment="1">
      <alignment horizontal="distributed" vertical="distributed" justifyLastLine="1"/>
    </xf>
    <xf numFmtId="0" fontId="9" fillId="0" borderId="10" xfId="0" applyFont="1" applyBorder="1" applyAlignment="1">
      <alignment horizontal="distributed" vertical="distributed" justifyLastLine="1"/>
    </xf>
    <xf numFmtId="0" fontId="9" fillId="0" borderId="9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wrapText="1" justifyLastLine="1"/>
    </xf>
    <xf numFmtId="0" fontId="9" fillId="0" borderId="8" xfId="0" applyFont="1" applyBorder="1" applyAlignment="1">
      <alignment horizontal="distributed" wrapText="1" justifyLastLine="1"/>
    </xf>
    <xf numFmtId="0" fontId="7" fillId="0" borderId="1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22226</xdr:colOff>
      <xdr:row>12</xdr:row>
      <xdr:rowOff>19050</xdr:rowOff>
    </xdr:from>
    <xdr:to>
      <xdr:col>7</xdr:col>
      <xdr:colOff>122464</xdr:colOff>
      <xdr:row>14</xdr:row>
      <xdr:rowOff>183696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5C4DEA1-D578-4527-B152-0F2DACA33C90}"/>
            </a:ext>
          </a:extLst>
        </xdr:cNvPr>
        <xdr:cNvSpPr/>
      </xdr:nvSpPr>
      <xdr:spPr>
        <a:xfrm>
          <a:off x="3855086" y="2320290"/>
          <a:ext cx="100238" cy="606606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70</xdr:row>
      <xdr:rowOff>20411</xdr:rowOff>
    </xdr:from>
    <xdr:to>
      <xdr:col>7</xdr:col>
      <xdr:colOff>156482</xdr:colOff>
      <xdr:row>80</xdr:row>
      <xdr:rowOff>210911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3FF67099-29C3-4EC7-9549-DE27A3F5762A}"/>
            </a:ext>
          </a:extLst>
        </xdr:cNvPr>
        <xdr:cNvSpPr/>
      </xdr:nvSpPr>
      <xdr:spPr>
        <a:xfrm>
          <a:off x="3861436" y="15207071"/>
          <a:ext cx="127906" cy="24003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10434</xdr:colOff>
      <xdr:row>54</xdr:row>
      <xdr:rowOff>0</xdr:rowOff>
    </xdr:from>
    <xdr:to>
      <xdr:col>7</xdr:col>
      <xdr:colOff>166688</xdr:colOff>
      <xdr:row>60</xdr:row>
      <xdr:rowOff>7938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B72B81B3-597F-4CAA-9E39-785A9A4C1A0C}"/>
            </a:ext>
          </a:extLst>
        </xdr:cNvPr>
        <xdr:cNvSpPr/>
      </xdr:nvSpPr>
      <xdr:spPr>
        <a:xfrm>
          <a:off x="3843294" y="11650980"/>
          <a:ext cx="156254" cy="1333818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20411</xdr:colOff>
      <xdr:row>25</xdr:row>
      <xdr:rowOff>212480</xdr:rowOff>
    </xdr:from>
    <xdr:to>
      <xdr:col>7</xdr:col>
      <xdr:colOff>152820</xdr:colOff>
      <xdr:row>31</xdr:row>
      <xdr:rowOff>190500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B5B0A036-61A8-4D43-B101-651D4D79D0F4}"/>
            </a:ext>
          </a:extLst>
        </xdr:cNvPr>
        <xdr:cNvSpPr/>
      </xdr:nvSpPr>
      <xdr:spPr>
        <a:xfrm>
          <a:off x="3853271" y="5386460"/>
          <a:ext cx="132409" cy="1303900"/>
        </a:xfrm>
        <a:prstGeom prst="leftBrace">
          <a:avLst>
            <a:gd name="adj1" fmla="val 8333"/>
            <a:gd name="adj2" fmla="val 1794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35413</xdr:colOff>
      <xdr:row>12</xdr:row>
      <xdr:rowOff>54219</xdr:rowOff>
    </xdr:from>
    <xdr:to>
      <xdr:col>8</xdr:col>
      <xdr:colOff>168519</xdr:colOff>
      <xdr:row>16</xdr:row>
      <xdr:rowOff>190500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9EA7D8FF-FE40-4E0C-9204-E47F00BEFFFC}"/>
            </a:ext>
          </a:extLst>
        </xdr:cNvPr>
        <xdr:cNvSpPr/>
      </xdr:nvSpPr>
      <xdr:spPr>
        <a:xfrm>
          <a:off x="4996033" y="2355459"/>
          <a:ext cx="133106" cy="102020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36633</xdr:colOff>
      <xdr:row>19</xdr:row>
      <xdr:rowOff>29308</xdr:rowOff>
    </xdr:from>
    <xdr:to>
      <xdr:col>7</xdr:col>
      <xdr:colOff>146538</xdr:colOff>
      <xdr:row>21</xdr:row>
      <xdr:rowOff>29309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853CF27E-C486-4276-BAB9-E12D8B4EA8CA}"/>
            </a:ext>
          </a:extLst>
        </xdr:cNvPr>
        <xdr:cNvSpPr/>
      </xdr:nvSpPr>
      <xdr:spPr>
        <a:xfrm>
          <a:off x="3869493" y="3877408"/>
          <a:ext cx="109905" cy="44196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13608</xdr:colOff>
      <xdr:row>40</xdr:row>
      <xdr:rowOff>14654</xdr:rowOff>
    </xdr:from>
    <xdr:to>
      <xdr:col>7</xdr:col>
      <xdr:colOff>157827</xdr:colOff>
      <xdr:row>45</xdr:row>
      <xdr:rowOff>170961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D8574135-8E19-4460-A750-4C6270FB7F76}"/>
            </a:ext>
          </a:extLst>
        </xdr:cNvPr>
        <xdr:cNvSpPr/>
      </xdr:nvSpPr>
      <xdr:spPr>
        <a:xfrm>
          <a:off x="3846468" y="8503334"/>
          <a:ext cx="144219" cy="1261207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35413</xdr:colOff>
      <xdr:row>54</xdr:row>
      <xdr:rowOff>54219</xdr:rowOff>
    </xdr:from>
    <xdr:to>
      <xdr:col>8</xdr:col>
      <xdr:colOff>168519</xdr:colOff>
      <xdr:row>58</xdr:row>
      <xdr:rowOff>190500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CE6D43DD-CEF8-4B2E-90B4-183D88210A69}"/>
            </a:ext>
          </a:extLst>
        </xdr:cNvPr>
        <xdr:cNvSpPr/>
      </xdr:nvSpPr>
      <xdr:spPr>
        <a:xfrm>
          <a:off x="4996033" y="11705199"/>
          <a:ext cx="133106" cy="102020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35413</xdr:colOff>
      <xdr:row>104</xdr:row>
      <xdr:rowOff>54219</xdr:rowOff>
    </xdr:from>
    <xdr:to>
      <xdr:col>8</xdr:col>
      <xdr:colOff>168519</xdr:colOff>
      <xdr:row>108</xdr:row>
      <xdr:rowOff>190500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46240889-0705-44A0-8783-7F44BFBFA74A}"/>
            </a:ext>
          </a:extLst>
        </xdr:cNvPr>
        <xdr:cNvSpPr/>
      </xdr:nvSpPr>
      <xdr:spPr>
        <a:xfrm>
          <a:off x="4996033" y="22769439"/>
          <a:ext cx="133106" cy="108116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106</xdr:row>
      <xdr:rowOff>20411</xdr:rowOff>
    </xdr:from>
    <xdr:to>
      <xdr:col>7</xdr:col>
      <xdr:colOff>156482</xdr:colOff>
      <xdr:row>116</xdr:row>
      <xdr:rowOff>210911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8552C7CF-4354-4104-9812-0AEE8E0D2E58}"/>
            </a:ext>
          </a:extLst>
        </xdr:cNvPr>
        <xdr:cNvSpPr/>
      </xdr:nvSpPr>
      <xdr:spPr>
        <a:xfrm>
          <a:off x="3861436" y="23208071"/>
          <a:ext cx="127906" cy="25527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20412</xdr:colOff>
      <xdr:row>61</xdr:row>
      <xdr:rowOff>13607</xdr:rowOff>
    </xdr:from>
    <xdr:to>
      <xdr:col>7</xdr:col>
      <xdr:colOff>176893</xdr:colOff>
      <xdr:row>65</xdr:row>
      <xdr:rowOff>210911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D05D7422-8C11-421B-B46D-806414A60741}"/>
            </a:ext>
          </a:extLst>
        </xdr:cNvPr>
        <xdr:cNvSpPr/>
      </xdr:nvSpPr>
      <xdr:spPr>
        <a:xfrm>
          <a:off x="3853272" y="13211447"/>
          <a:ext cx="156481" cy="1081224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22226</xdr:colOff>
      <xdr:row>150</xdr:row>
      <xdr:rowOff>19050</xdr:rowOff>
    </xdr:from>
    <xdr:to>
      <xdr:col>7</xdr:col>
      <xdr:colOff>122464</xdr:colOff>
      <xdr:row>152</xdr:row>
      <xdr:rowOff>183696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964AE872-C00D-4D01-A972-C90958BD509C}"/>
            </a:ext>
          </a:extLst>
        </xdr:cNvPr>
        <xdr:cNvSpPr/>
      </xdr:nvSpPr>
      <xdr:spPr>
        <a:xfrm>
          <a:off x="3855086" y="33204150"/>
          <a:ext cx="100238" cy="637086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20411</xdr:colOff>
      <xdr:row>163</xdr:row>
      <xdr:rowOff>212480</xdr:rowOff>
    </xdr:from>
    <xdr:to>
      <xdr:col>7</xdr:col>
      <xdr:colOff>152820</xdr:colOff>
      <xdr:row>169</xdr:row>
      <xdr:rowOff>190500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B02C39BB-E2A4-4D0A-A386-372C370FDC7E}"/>
            </a:ext>
          </a:extLst>
        </xdr:cNvPr>
        <xdr:cNvSpPr/>
      </xdr:nvSpPr>
      <xdr:spPr>
        <a:xfrm>
          <a:off x="3853271" y="36468440"/>
          <a:ext cx="132409" cy="1395340"/>
        </a:xfrm>
        <a:prstGeom prst="leftBrace">
          <a:avLst>
            <a:gd name="adj1" fmla="val 8333"/>
            <a:gd name="adj2" fmla="val 1794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36633</xdr:colOff>
      <xdr:row>157</xdr:row>
      <xdr:rowOff>29308</xdr:rowOff>
    </xdr:from>
    <xdr:to>
      <xdr:col>7</xdr:col>
      <xdr:colOff>146538</xdr:colOff>
      <xdr:row>159</xdr:row>
      <xdr:rowOff>29309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93A85590-CB43-419F-9AC5-63D7DFF789DA}"/>
            </a:ext>
          </a:extLst>
        </xdr:cNvPr>
        <xdr:cNvSpPr/>
      </xdr:nvSpPr>
      <xdr:spPr>
        <a:xfrm>
          <a:off x="3869493" y="34867948"/>
          <a:ext cx="109905" cy="47244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13608</xdr:colOff>
      <xdr:row>178</xdr:row>
      <xdr:rowOff>14654</xdr:rowOff>
    </xdr:from>
    <xdr:to>
      <xdr:col>7</xdr:col>
      <xdr:colOff>157827</xdr:colOff>
      <xdr:row>183</xdr:row>
      <xdr:rowOff>170961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5072A923-13F8-424F-83C6-FC57EBB9C7CC}"/>
            </a:ext>
          </a:extLst>
        </xdr:cNvPr>
        <xdr:cNvSpPr/>
      </xdr:nvSpPr>
      <xdr:spPr>
        <a:xfrm>
          <a:off x="3846468" y="39813914"/>
          <a:ext cx="144219" cy="1337407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22226</xdr:colOff>
      <xdr:row>288</xdr:row>
      <xdr:rowOff>19050</xdr:rowOff>
    </xdr:from>
    <xdr:to>
      <xdr:col>7</xdr:col>
      <xdr:colOff>122464</xdr:colOff>
      <xdr:row>290</xdr:row>
      <xdr:rowOff>183696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B01F606D-E03C-4E1B-B83D-49DAB0C4DDF7}"/>
            </a:ext>
          </a:extLst>
        </xdr:cNvPr>
        <xdr:cNvSpPr/>
      </xdr:nvSpPr>
      <xdr:spPr>
        <a:xfrm>
          <a:off x="3855086" y="64621410"/>
          <a:ext cx="100238" cy="637086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20411</xdr:colOff>
      <xdr:row>301</xdr:row>
      <xdr:rowOff>212480</xdr:rowOff>
    </xdr:from>
    <xdr:to>
      <xdr:col>7</xdr:col>
      <xdr:colOff>152820</xdr:colOff>
      <xdr:row>307</xdr:row>
      <xdr:rowOff>190500</xdr:rowOff>
    </xdr:to>
    <xdr:sp macro="" textlink="">
      <xdr:nvSpPr>
        <xdr:cNvPr id="18" name="左中かっこ 17">
          <a:extLst>
            <a:ext uri="{FF2B5EF4-FFF2-40B4-BE49-F238E27FC236}">
              <a16:creationId xmlns:a16="http://schemas.microsoft.com/office/drawing/2014/main" id="{48CE339A-1F5A-49AB-9F43-422D001261F1}"/>
            </a:ext>
          </a:extLst>
        </xdr:cNvPr>
        <xdr:cNvSpPr/>
      </xdr:nvSpPr>
      <xdr:spPr>
        <a:xfrm>
          <a:off x="3853271" y="67885700"/>
          <a:ext cx="132409" cy="1395340"/>
        </a:xfrm>
        <a:prstGeom prst="leftBrace">
          <a:avLst>
            <a:gd name="adj1" fmla="val 8333"/>
            <a:gd name="adj2" fmla="val 1794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36633</xdr:colOff>
      <xdr:row>295</xdr:row>
      <xdr:rowOff>29308</xdr:rowOff>
    </xdr:from>
    <xdr:to>
      <xdr:col>7</xdr:col>
      <xdr:colOff>146538</xdr:colOff>
      <xdr:row>297</xdr:row>
      <xdr:rowOff>29309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611E3580-A69F-4DEB-9C00-A1D7F7DC79B3}"/>
            </a:ext>
          </a:extLst>
        </xdr:cNvPr>
        <xdr:cNvSpPr/>
      </xdr:nvSpPr>
      <xdr:spPr>
        <a:xfrm>
          <a:off x="3869493" y="66285208"/>
          <a:ext cx="109905" cy="47244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13608</xdr:colOff>
      <xdr:row>316</xdr:row>
      <xdr:rowOff>14654</xdr:rowOff>
    </xdr:from>
    <xdr:to>
      <xdr:col>7</xdr:col>
      <xdr:colOff>157827</xdr:colOff>
      <xdr:row>321</xdr:row>
      <xdr:rowOff>170961</xdr:rowOff>
    </xdr:to>
    <xdr:sp macro="" textlink="">
      <xdr:nvSpPr>
        <xdr:cNvPr id="20" name="左中かっこ 19">
          <a:extLst>
            <a:ext uri="{FF2B5EF4-FFF2-40B4-BE49-F238E27FC236}">
              <a16:creationId xmlns:a16="http://schemas.microsoft.com/office/drawing/2014/main" id="{8752036D-46AF-4C49-B227-94EDD6280264}"/>
            </a:ext>
          </a:extLst>
        </xdr:cNvPr>
        <xdr:cNvSpPr/>
      </xdr:nvSpPr>
      <xdr:spPr>
        <a:xfrm>
          <a:off x="3846468" y="71231174"/>
          <a:ext cx="144219" cy="1337407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22226</xdr:colOff>
      <xdr:row>426</xdr:row>
      <xdr:rowOff>19050</xdr:rowOff>
    </xdr:from>
    <xdr:to>
      <xdr:col>7</xdr:col>
      <xdr:colOff>122464</xdr:colOff>
      <xdr:row>428</xdr:row>
      <xdr:rowOff>183696</xdr:rowOff>
    </xdr:to>
    <xdr:sp macro="" textlink="">
      <xdr:nvSpPr>
        <xdr:cNvPr id="21" name="左中かっこ 20">
          <a:extLst>
            <a:ext uri="{FF2B5EF4-FFF2-40B4-BE49-F238E27FC236}">
              <a16:creationId xmlns:a16="http://schemas.microsoft.com/office/drawing/2014/main" id="{ED57323F-EC4F-4604-8392-CD2A9A4489DB}"/>
            </a:ext>
          </a:extLst>
        </xdr:cNvPr>
        <xdr:cNvSpPr/>
      </xdr:nvSpPr>
      <xdr:spPr>
        <a:xfrm>
          <a:off x="3855086" y="95886270"/>
          <a:ext cx="100238" cy="637086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20411</xdr:colOff>
      <xdr:row>439</xdr:row>
      <xdr:rowOff>212480</xdr:rowOff>
    </xdr:from>
    <xdr:to>
      <xdr:col>7</xdr:col>
      <xdr:colOff>152820</xdr:colOff>
      <xdr:row>445</xdr:row>
      <xdr:rowOff>190500</xdr:rowOff>
    </xdr:to>
    <xdr:sp macro="" textlink="">
      <xdr:nvSpPr>
        <xdr:cNvPr id="22" name="左中かっこ 21">
          <a:extLst>
            <a:ext uri="{FF2B5EF4-FFF2-40B4-BE49-F238E27FC236}">
              <a16:creationId xmlns:a16="http://schemas.microsoft.com/office/drawing/2014/main" id="{25D85658-E623-45F6-A1F3-68EEB9278860}"/>
            </a:ext>
          </a:extLst>
        </xdr:cNvPr>
        <xdr:cNvSpPr/>
      </xdr:nvSpPr>
      <xdr:spPr>
        <a:xfrm>
          <a:off x="3853271" y="99150560"/>
          <a:ext cx="132409" cy="1395340"/>
        </a:xfrm>
        <a:prstGeom prst="leftBrace">
          <a:avLst>
            <a:gd name="adj1" fmla="val 8333"/>
            <a:gd name="adj2" fmla="val 1794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36633</xdr:colOff>
      <xdr:row>433</xdr:row>
      <xdr:rowOff>29308</xdr:rowOff>
    </xdr:from>
    <xdr:to>
      <xdr:col>7</xdr:col>
      <xdr:colOff>146538</xdr:colOff>
      <xdr:row>435</xdr:row>
      <xdr:rowOff>29309</xdr:rowOff>
    </xdr:to>
    <xdr:sp macro="" textlink="">
      <xdr:nvSpPr>
        <xdr:cNvPr id="23" name="左中かっこ 22">
          <a:extLst>
            <a:ext uri="{FF2B5EF4-FFF2-40B4-BE49-F238E27FC236}">
              <a16:creationId xmlns:a16="http://schemas.microsoft.com/office/drawing/2014/main" id="{686C3EE2-7DB4-49BA-9CF5-30F4A2803C45}"/>
            </a:ext>
          </a:extLst>
        </xdr:cNvPr>
        <xdr:cNvSpPr/>
      </xdr:nvSpPr>
      <xdr:spPr>
        <a:xfrm>
          <a:off x="3869493" y="97550068"/>
          <a:ext cx="109905" cy="47244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13608</xdr:colOff>
      <xdr:row>454</xdr:row>
      <xdr:rowOff>14654</xdr:rowOff>
    </xdr:from>
    <xdr:to>
      <xdr:col>7</xdr:col>
      <xdr:colOff>157827</xdr:colOff>
      <xdr:row>459</xdr:row>
      <xdr:rowOff>170961</xdr:rowOff>
    </xdr:to>
    <xdr:sp macro="" textlink="">
      <xdr:nvSpPr>
        <xdr:cNvPr id="24" name="左中かっこ 23">
          <a:extLst>
            <a:ext uri="{FF2B5EF4-FFF2-40B4-BE49-F238E27FC236}">
              <a16:creationId xmlns:a16="http://schemas.microsoft.com/office/drawing/2014/main" id="{E7CAA9D4-D42A-4B44-AC0D-9E70D8D51BF4}"/>
            </a:ext>
          </a:extLst>
        </xdr:cNvPr>
        <xdr:cNvSpPr/>
      </xdr:nvSpPr>
      <xdr:spPr>
        <a:xfrm>
          <a:off x="3846468" y="102496034"/>
          <a:ext cx="144219" cy="1337407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208</xdr:row>
      <xdr:rowOff>20411</xdr:rowOff>
    </xdr:from>
    <xdr:to>
      <xdr:col>7</xdr:col>
      <xdr:colOff>156482</xdr:colOff>
      <xdr:row>218</xdr:row>
      <xdr:rowOff>210911</xdr:rowOff>
    </xdr:to>
    <xdr:sp macro="" textlink="">
      <xdr:nvSpPr>
        <xdr:cNvPr id="25" name="左中かっこ 24">
          <a:extLst>
            <a:ext uri="{FF2B5EF4-FFF2-40B4-BE49-F238E27FC236}">
              <a16:creationId xmlns:a16="http://schemas.microsoft.com/office/drawing/2014/main" id="{DB1210FD-4B22-4EC9-B47B-10B9EBC909D9}"/>
            </a:ext>
          </a:extLst>
        </xdr:cNvPr>
        <xdr:cNvSpPr/>
      </xdr:nvSpPr>
      <xdr:spPr>
        <a:xfrm>
          <a:off x="3861436" y="46609091"/>
          <a:ext cx="127906" cy="24003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10434</xdr:colOff>
      <xdr:row>192</xdr:row>
      <xdr:rowOff>0</xdr:rowOff>
    </xdr:from>
    <xdr:to>
      <xdr:col>7</xdr:col>
      <xdr:colOff>166688</xdr:colOff>
      <xdr:row>198</xdr:row>
      <xdr:rowOff>7938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EDB681C1-E9EC-4EB1-B78D-9D6F27AA47F1}"/>
            </a:ext>
          </a:extLst>
        </xdr:cNvPr>
        <xdr:cNvSpPr/>
      </xdr:nvSpPr>
      <xdr:spPr>
        <a:xfrm>
          <a:off x="3843294" y="43053000"/>
          <a:ext cx="156254" cy="1333818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20412</xdr:colOff>
      <xdr:row>199</xdr:row>
      <xdr:rowOff>13607</xdr:rowOff>
    </xdr:from>
    <xdr:to>
      <xdr:col>7</xdr:col>
      <xdr:colOff>176893</xdr:colOff>
      <xdr:row>203</xdr:row>
      <xdr:rowOff>210911</xdr:rowOff>
    </xdr:to>
    <xdr:sp macro="" textlink="">
      <xdr:nvSpPr>
        <xdr:cNvPr id="27" name="左中かっこ 26">
          <a:extLst>
            <a:ext uri="{FF2B5EF4-FFF2-40B4-BE49-F238E27FC236}">
              <a16:creationId xmlns:a16="http://schemas.microsoft.com/office/drawing/2014/main" id="{854E190B-78CE-475B-BF85-C24EBCE87325}"/>
            </a:ext>
          </a:extLst>
        </xdr:cNvPr>
        <xdr:cNvSpPr/>
      </xdr:nvSpPr>
      <xdr:spPr>
        <a:xfrm>
          <a:off x="3853272" y="44613467"/>
          <a:ext cx="156481" cy="1081224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346</xdr:row>
      <xdr:rowOff>20411</xdr:rowOff>
    </xdr:from>
    <xdr:to>
      <xdr:col>7</xdr:col>
      <xdr:colOff>156482</xdr:colOff>
      <xdr:row>356</xdr:row>
      <xdr:rowOff>210911</xdr:rowOff>
    </xdr:to>
    <xdr:sp macro="" textlink="">
      <xdr:nvSpPr>
        <xdr:cNvPr id="28" name="左中かっこ 27">
          <a:extLst>
            <a:ext uri="{FF2B5EF4-FFF2-40B4-BE49-F238E27FC236}">
              <a16:creationId xmlns:a16="http://schemas.microsoft.com/office/drawing/2014/main" id="{E3FFDABB-8BF0-4759-AF83-419C4D12BCEB}"/>
            </a:ext>
          </a:extLst>
        </xdr:cNvPr>
        <xdr:cNvSpPr/>
      </xdr:nvSpPr>
      <xdr:spPr>
        <a:xfrm>
          <a:off x="3861436" y="77896811"/>
          <a:ext cx="127906" cy="24003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10434</xdr:colOff>
      <xdr:row>330</xdr:row>
      <xdr:rowOff>0</xdr:rowOff>
    </xdr:from>
    <xdr:to>
      <xdr:col>7</xdr:col>
      <xdr:colOff>166688</xdr:colOff>
      <xdr:row>336</xdr:row>
      <xdr:rowOff>7938</xdr:rowOff>
    </xdr:to>
    <xdr:sp macro="" textlink="">
      <xdr:nvSpPr>
        <xdr:cNvPr id="29" name="左中かっこ 28">
          <a:extLst>
            <a:ext uri="{FF2B5EF4-FFF2-40B4-BE49-F238E27FC236}">
              <a16:creationId xmlns:a16="http://schemas.microsoft.com/office/drawing/2014/main" id="{FF862D8D-7361-466A-BE0A-DBFFC1FE456D}"/>
            </a:ext>
          </a:extLst>
        </xdr:cNvPr>
        <xdr:cNvSpPr/>
      </xdr:nvSpPr>
      <xdr:spPr>
        <a:xfrm>
          <a:off x="3843294" y="74340720"/>
          <a:ext cx="156254" cy="1333818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20412</xdr:colOff>
      <xdr:row>337</xdr:row>
      <xdr:rowOff>13607</xdr:rowOff>
    </xdr:from>
    <xdr:to>
      <xdr:col>7</xdr:col>
      <xdr:colOff>176893</xdr:colOff>
      <xdr:row>341</xdr:row>
      <xdr:rowOff>210911</xdr:rowOff>
    </xdr:to>
    <xdr:sp macro="" textlink="">
      <xdr:nvSpPr>
        <xdr:cNvPr id="30" name="左中かっこ 29">
          <a:extLst>
            <a:ext uri="{FF2B5EF4-FFF2-40B4-BE49-F238E27FC236}">
              <a16:creationId xmlns:a16="http://schemas.microsoft.com/office/drawing/2014/main" id="{0FD42B11-D9B4-4CC8-A98B-797BA4E5B492}"/>
            </a:ext>
          </a:extLst>
        </xdr:cNvPr>
        <xdr:cNvSpPr/>
      </xdr:nvSpPr>
      <xdr:spPr>
        <a:xfrm>
          <a:off x="3853272" y="75901187"/>
          <a:ext cx="156481" cy="1081224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484</xdr:row>
      <xdr:rowOff>20411</xdr:rowOff>
    </xdr:from>
    <xdr:to>
      <xdr:col>7</xdr:col>
      <xdr:colOff>156482</xdr:colOff>
      <xdr:row>494</xdr:row>
      <xdr:rowOff>210911</xdr:rowOff>
    </xdr:to>
    <xdr:sp macro="" textlink="">
      <xdr:nvSpPr>
        <xdr:cNvPr id="31" name="左中かっこ 30">
          <a:extLst>
            <a:ext uri="{FF2B5EF4-FFF2-40B4-BE49-F238E27FC236}">
              <a16:creationId xmlns:a16="http://schemas.microsoft.com/office/drawing/2014/main" id="{5B67C968-9488-4792-967C-674AC93D067E}"/>
            </a:ext>
          </a:extLst>
        </xdr:cNvPr>
        <xdr:cNvSpPr/>
      </xdr:nvSpPr>
      <xdr:spPr>
        <a:xfrm>
          <a:off x="3861436" y="109161671"/>
          <a:ext cx="127906" cy="24003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10434</xdr:colOff>
      <xdr:row>468</xdr:row>
      <xdr:rowOff>0</xdr:rowOff>
    </xdr:from>
    <xdr:to>
      <xdr:col>7</xdr:col>
      <xdr:colOff>166688</xdr:colOff>
      <xdr:row>474</xdr:row>
      <xdr:rowOff>7938</xdr:rowOff>
    </xdr:to>
    <xdr:sp macro="" textlink="">
      <xdr:nvSpPr>
        <xdr:cNvPr id="32" name="左中かっこ 31">
          <a:extLst>
            <a:ext uri="{FF2B5EF4-FFF2-40B4-BE49-F238E27FC236}">
              <a16:creationId xmlns:a16="http://schemas.microsoft.com/office/drawing/2014/main" id="{6B4F138D-DD0F-4776-9A74-41ABD295F1C2}"/>
            </a:ext>
          </a:extLst>
        </xdr:cNvPr>
        <xdr:cNvSpPr/>
      </xdr:nvSpPr>
      <xdr:spPr>
        <a:xfrm>
          <a:off x="3843294" y="105605580"/>
          <a:ext cx="156254" cy="1333818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20412</xdr:colOff>
      <xdr:row>475</xdr:row>
      <xdr:rowOff>13607</xdr:rowOff>
    </xdr:from>
    <xdr:to>
      <xdr:col>7</xdr:col>
      <xdr:colOff>176893</xdr:colOff>
      <xdr:row>479</xdr:row>
      <xdr:rowOff>210911</xdr:rowOff>
    </xdr:to>
    <xdr:sp macro="" textlink="">
      <xdr:nvSpPr>
        <xdr:cNvPr id="33" name="左中かっこ 32">
          <a:extLst>
            <a:ext uri="{FF2B5EF4-FFF2-40B4-BE49-F238E27FC236}">
              <a16:creationId xmlns:a16="http://schemas.microsoft.com/office/drawing/2014/main" id="{473E95B4-9420-4F22-8410-DC191E1E6E51}"/>
            </a:ext>
          </a:extLst>
        </xdr:cNvPr>
        <xdr:cNvSpPr/>
      </xdr:nvSpPr>
      <xdr:spPr>
        <a:xfrm>
          <a:off x="3853272" y="107166047"/>
          <a:ext cx="156481" cy="1081224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244</xdr:row>
      <xdr:rowOff>20411</xdr:rowOff>
    </xdr:from>
    <xdr:to>
      <xdr:col>7</xdr:col>
      <xdr:colOff>156482</xdr:colOff>
      <xdr:row>254</xdr:row>
      <xdr:rowOff>210911</xdr:rowOff>
    </xdr:to>
    <xdr:sp macro="" textlink="">
      <xdr:nvSpPr>
        <xdr:cNvPr id="34" name="左中かっこ 33">
          <a:extLst>
            <a:ext uri="{FF2B5EF4-FFF2-40B4-BE49-F238E27FC236}">
              <a16:creationId xmlns:a16="http://schemas.microsoft.com/office/drawing/2014/main" id="{77D815ED-BE37-47D9-8EDC-3E3E028BCD2D}"/>
            </a:ext>
          </a:extLst>
        </xdr:cNvPr>
        <xdr:cNvSpPr/>
      </xdr:nvSpPr>
      <xdr:spPr>
        <a:xfrm>
          <a:off x="3861436" y="54556751"/>
          <a:ext cx="127906" cy="25527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382</xdr:row>
      <xdr:rowOff>20411</xdr:rowOff>
    </xdr:from>
    <xdr:to>
      <xdr:col>7</xdr:col>
      <xdr:colOff>156482</xdr:colOff>
      <xdr:row>392</xdr:row>
      <xdr:rowOff>210911</xdr:rowOff>
    </xdr:to>
    <xdr:sp macro="" textlink="">
      <xdr:nvSpPr>
        <xdr:cNvPr id="35" name="左中かっこ 34">
          <a:extLst>
            <a:ext uri="{FF2B5EF4-FFF2-40B4-BE49-F238E27FC236}">
              <a16:creationId xmlns:a16="http://schemas.microsoft.com/office/drawing/2014/main" id="{DC600C0D-77CD-4C25-A3BC-FF8B605E5D9F}"/>
            </a:ext>
          </a:extLst>
        </xdr:cNvPr>
        <xdr:cNvSpPr/>
      </xdr:nvSpPr>
      <xdr:spPr>
        <a:xfrm>
          <a:off x="3861436" y="85844471"/>
          <a:ext cx="127906" cy="25527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520</xdr:row>
      <xdr:rowOff>20411</xdr:rowOff>
    </xdr:from>
    <xdr:to>
      <xdr:col>7</xdr:col>
      <xdr:colOff>156482</xdr:colOff>
      <xdr:row>530</xdr:row>
      <xdr:rowOff>210911</xdr:rowOff>
    </xdr:to>
    <xdr:sp macro="" textlink="">
      <xdr:nvSpPr>
        <xdr:cNvPr id="36" name="左中かっこ 35">
          <a:extLst>
            <a:ext uri="{FF2B5EF4-FFF2-40B4-BE49-F238E27FC236}">
              <a16:creationId xmlns:a16="http://schemas.microsoft.com/office/drawing/2014/main" id="{14AD0542-2940-4102-A31F-9AC341B145B1}"/>
            </a:ext>
          </a:extLst>
        </xdr:cNvPr>
        <xdr:cNvSpPr/>
      </xdr:nvSpPr>
      <xdr:spPr>
        <a:xfrm>
          <a:off x="3861436" y="117109331"/>
          <a:ext cx="127906" cy="25527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190512</xdr:colOff>
      <xdr:row>47</xdr:row>
      <xdr:rowOff>150811</xdr:rowOff>
    </xdr:from>
    <xdr:to>
      <xdr:col>9</xdr:col>
      <xdr:colOff>34936</xdr:colOff>
      <xdr:row>49</xdr:row>
      <xdr:rowOff>79375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53D90B8-CB03-4505-AD5E-9E9ABDC89F2E}"/>
            </a:ext>
          </a:extLst>
        </xdr:cNvPr>
        <xdr:cNvSpPr txBox="1"/>
      </xdr:nvSpPr>
      <xdr:spPr>
        <a:xfrm>
          <a:off x="358152" y="10178731"/>
          <a:ext cx="5765164" cy="416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/>
            <a:t>２　「中間職（部長－課長間）」とは、部長と課長の両方がいる場合で、役職、職能資格又は給与上の等級（格付）から職責が部長と課長の間に　　　　　　　　　　　　</a:t>
          </a:r>
          <a:endParaRPr kumimoji="1" lang="en-US" altLang="ja-JP" sz="750"/>
        </a:p>
        <a:p>
          <a:r>
            <a:rPr kumimoji="1" lang="ja-JP" altLang="en-US" sz="750"/>
            <a:t>　位置付けられる者をいう（以下２から４において同じ。）。</a:t>
          </a:r>
        </a:p>
      </xdr:txBody>
    </xdr:sp>
    <xdr:clientData/>
  </xdr:twoCellAnchor>
  <xdr:twoCellAnchor>
    <xdr:from>
      <xdr:col>0</xdr:col>
      <xdr:colOff>142875</xdr:colOff>
      <xdr:row>95</xdr:row>
      <xdr:rowOff>182564</xdr:rowOff>
    </xdr:from>
    <xdr:to>
      <xdr:col>8</xdr:col>
      <xdr:colOff>1050924</xdr:colOff>
      <xdr:row>97</xdr:row>
      <xdr:rowOff>166690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9DF5D8B4-A479-42A2-A166-A8D7C2542C46}"/>
            </a:ext>
          </a:extLst>
        </xdr:cNvPr>
        <xdr:cNvSpPr txBox="1"/>
      </xdr:nvSpPr>
      <xdr:spPr>
        <a:xfrm>
          <a:off x="142875" y="20893724"/>
          <a:ext cx="5868669" cy="479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/>
            <a:t>（注）　「中間職（課長－係長間）」とは、課長と係長の両方がいる場合で、役職、職能資格又は給与上の等級（格付）から職責が課長と係長の間に　　　　　　　　　　　　</a:t>
          </a:r>
          <a:endParaRPr kumimoji="1" lang="en-US" altLang="ja-JP" sz="750"/>
        </a:p>
        <a:p>
          <a:r>
            <a:rPr kumimoji="1" lang="ja-JP" altLang="en-US" sz="750"/>
            <a:t>　　　位置付けられる者をいう（以下２から４において同じ。）。</a:t>
          </a:r>
        </a:p>
      </xdr:txBody>
    </xdr:sp>
    <xdr:clientData/>
  </xdr:twoCellAnchor>
  <xdr:twoCellAnchor>
    <xdr:from>
      <xdr:col>0</xdr:col>
      <xdr:colOff>158748</xdr:colOff>
      <xdr:row>138</xdr:row>
      <xdr:rowOff>214312</xdr:rowOff>
    </xdr:from>
    <xdr:to>
      <xdr:col>8</xdr:col>
      <xdr:colOff>1066797</xdr:colOff>
      <xdr:row>141</xdr:row>
      <xdr:rowOff>119063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0DE7C15-C7C9-45B8-B825-29D16080D322}"/>
            </a:ext>
          </a:extLst>
        </xdr:cNvPr>
        <xdr:cNvSpPr txBox="1"/>
      </xdr:nvSpPr>
      <xdr:spPr>
        <a:xfrm>
          <a:off x="158748" y="30961012"/>
          <a:ext cx="5868669" cy="476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/>
            <a:t>（注）　「中間職（係長－係員間）」とは、係長と係員の両方がいる場合で、役職、職能資格又は給与上の等級（格付）から職責が係長と係員の間に　　　　　　　　　　　　</a:t>
          </a:r>
          <a:endParaRPr kumimoji="1" lang="en-US" altLang="ja-JP" sz="750"/>
        </a:p>
        <a:p>
          <a:r>
            <a:rPr kumimoji="1" lang="ja-JP" altLang="en-US" sz="750"/>
            <a:t>　　　位置付けられる者をいう（以下２から４において同じ。）。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95249</xdr:colOff>
      <xdr:row>23</xdr:row>
      <xdr:rowOff>104775</xdr:rowOff>
    </xdr:from>
    <xdr:to>
      <xdr:col>8</xdr:col>
      <xdr:colOff>140968</xdr:colOff>
      <xdr:row>24</xdr:row>
      <xdr:rowOff>152400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B400693-EF13-41BA-959B-09BBA3A74FC8}"/>
            </a:ext>
          </a:extLst>
        </xdr:cNvPr>
        <xdr:cNvSpPr/>
      </xdr:nvSpPr>
      <xdr:spPr>
        <a:xfrm>
          <a:off x="4339589" y="4181475"/>
          <a:ext cx="45719" cy="238125"/>
        </a:xfrm>
        <a:prstGeom prst="leftBrace">
          <a:avLst>
            <a:gd name="adj1" fmla="val 8333"/>
            <a:gd name="adj2" fmla="val 78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87631</xdr:colOff>
      <xdr:row>25</xdr:row>
      <xdr:rowOff>85725</xdr:rowOff>
    </xdr:from>
    <xdr:to>
      <xdr:col>8</xdr:col>
      <xdr:colOff>133350</xdr:colOff>
      <xdr:row>26</xdr:row>
      <xdr:rowOff>114300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EB3AF36D-2AB0-4CD4-AFE9-58FBE6963BDF}"/>
            </a:ext>
          </a:extLst>
        </xdr:cNvPr>
        <xdr:cNvSpPr/>
      </xdr:nvSpPr>
      <xdr:spPr>
        <a:xfrm>
          <a:off x="4331971" y="4566285"/>
          <a:ext cx="45719" cy="2190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28</xdr:row>
      <xdr:rowOff>47625</xdr:rowOff>
    </xdr:from>
    <xdr:to>
      <xdr:col>8</xdr:col>
      <xdr:colOff>152400</xdr:colOff>
      <xdr:row>30</xdr:row>
      <xdr:rowOff>123825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CBF46356-0603-4CA1-8B05-6EC82CF5541C}"/>
            </a:ext>
          </a:extLst>
        </xdr:cNvPr>
        <xdr:cNvSpPr/>
      </xdr:nvSpPr>
      <xdr:spPr>
        <a:xfrm>
          <a:off x="4311015" y="5122545"/>
          <a:ext cx="85725" cy="502920"/>
        </a:xfrm>
        <a:prstGeom prst="leftBrace">
          <a:avLst>
            <a:gd name="adj1" fmla="val 8333"/>
            <a:gd name="adj2" fmla="val 1730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49531</xdr:colOff>
      <xdr:row>61</xdr:row>
      <xdr:rowOff>171450</xdr:rowOff>
    </xdr:from>
    <xdr:to>
      <xdr:col>8</xdr:col>
      <xdr:colOff>123825</xdr:colOff>
      <xdr:row>64</xdr:row>
      <xdr:rowOff>209550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F79A89FC-4A57-49FA-A1F5-BDA90F2E608F}"/>
            </a:ext>
          </a:extLst>
        </xdr:cNvPr>
        <xdr:cNvSpPr/>
      </xdr:nvSpPr>
      <xdr:spPr>
        <a:xfrm>
          <a:off x="4293871" y="11357610"/>
          <a:ext cx="74294" cy="701040"/>
        </a:xfrm>
        <a:prstGeom prst="leftBrace">
          <a:avLst>
            <a:gd name="adj1" fmla="val 8333"/>
            <a:gd name="adj2" fmla="val 1730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78106</xdr:colOff>
      <xdr:row>34</xdr:row>
      <xdr:rowOff>76200</xdr:rowOff>
    </xdr:from>
    <xdr:to>
      <xdr:col>8</xdr:col>
      <xdr:colOff>123825</xdr:colOff>
      <xdr:row>35</xdr:row>
      <xdr:rowOff>142875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5D7311EC-3081-468D-91AF-8978468C4650}"/>
            </a:ext>
          </a:extLst>
        </xdr:cNvPr>
        <xdr:cNvSpPr/>
      </xdr:nvSpPr>
      <xdr:spPr>
        <a:xfrm>
          <a:off x="4322446" y="6187440"/>
          <a:ext cx="45719" cy="2571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57151</xdr:colOff>
      <xdr:row>10</xdr:row>
      <xdr:rowOff>123825</xdr:rowOff>
    </xdr:from>
    <xdr:to>
      <xdr:col>8</xdr:col>
      <xdr:colOff>228601</xdr:colOff>
      <xdr:row>18</xdr:row>
      <xdr:rowOff>352425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2BE760D-4C0D-47B0-8BF1-770E566D8718}"/>
            </a:ext>
          </a:extLst>
        </xdr:cNvPr>
        <xdr:cNvSpPr/>
      </xdr:nvSpPr>
      <xdr:spPr>
        <a:xfrm>
          <a:off x="4347211" y="2066925"/>
          <a:ext cx="171450" cy="35433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307974</xdr:colOff>
      <xdr:row>14</xdr:row>
      <xdr:rowOff>228599</xdr:rowOff>
    </xdr:from>
    <xdr:to>
      <xdr:col>8</xdr:col>
      <xdr:colOff>2047874</xdr:colOff>
      <xdr:row>15</xdr:row>
      <xdr:rowOff>247649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DE8930C-DCFA-4A91-ACD0-05AB1ACE18DF}"/>
            </a:ext>
          </a:extLst>
        </xdr:cNvPr>
        <xdr:cNvSpPr txBox="1"/>
      </xdr:nvSpPr>
      <xdr:spPr>
        <a:xfrm>
          <a:off x="4598034" y="3718559"/>
          <a:ext cx="1739900" cy="461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その１の１規模計の備考欄参照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entai.local\fssroot\3017&#20154;&#20107;&#22996;&#21729;&#20250;&#20107;&#21209;&#23616;\1610&#20154;&#20107;&#22996;&#21729;&#20250;&#20107;&#21209;&#23616;\&#31227;&#34892;&#28168;&#65288;&#26263;&#21495;&#21270;&#12501;&#12457;&#12523;&#12480;&#65289;\03_&#32102;&#19982;&#20418;&#65288;&#26263;&#21495;&#21270;&#65289;\&#21223;&#21578;&#65288;R2&#65374;&#65289;\R06&#21223;&#21578;\11&#12288;&#21223;&#21578;&#26360;&#21407;&#31295;\50&#21442;&#32771;&#36039;&#26009;\&#12304;R6&#28168;&#12305;&#27665;&#38291;&#32102;&#19982;&#38306;&#20418;&#12539;&#29983;&#35336;&#36027;\&#12304;R6&#28168;&#12305;&#31532;11&#34920;\&#9733;R6&#9733;\&#9679;&#12288;&#21407;&#31295;\&#12304;R6&#28168;&#12305;&#27665;&#38291;&#32102;&#19982;&#31561;%20&#31532;11&#34920;&#12381;&#12398;&#65297;.xlsx" TargetMode="External"/><Relationship Id="rId1" Type="http://schemas.openxmlformats.org/officeDocument/2006/relationships/externalLinkPath" Target="file:///\\rentai.local\fssroot\3017&#20154;&#20107;&#22996;&#21729;&#20250;&#20107;&#21209;&#23616;\1610&#20154;&#20107;&#22996;&#21729;&#20250;&#20107;&#21209;&#23616;\&#31227;&#34892;&#28168;&#65288;&#26263;&#21495;&#21270;&#12501;&#12457;&#12523;&#12480;&#65289;\03_&#32102;&#19982;&#20418;&#65288;&#26263;&#21495;&#21270;&#65289;\&#21223;&#21578;&#65288;R2&#65374;&#65289;\R06&#21223;&#21578;\11&#12288;&#21223;&#21578;&#26360;&#21407;&#31295;\50&#21442;&#32771;&#36039;&#26009;\&#12304;R6&#28168;&#12305;&#27665;&#38291;&#32102;&#19982;&#38306;&#20418;&#12539;&#29983;&#35336;&#36027;\&#12304;R6&#28168;&#12305;&#31532;11&#34920;\&#9733;R6&#9733;\&#9679;&#12288;&#21407;&#31295;\&#12304;R6&#28168;&#12305;&#27665;&#38291;&#32102;&#19982;&#31561;%20&#31532;11&#34920;&#12381;&#12398;&#65297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entai.local\fssroot\3017&#20154;&#20107;&#22996;&#21729;&#20250;&#20107;&#21209;&#23616;\1610&#20154;&#20107;&#22996;&#21729;&#20250;&#20107;&#21209;&#23616;\&#31227;&#34892;&#28168;&#65288;&#26263;&#21495;&#21270;&#12501;&#12457;&#12523;&#12480;&#65289;\03_&#32102;&#19982;&#20418;&#65288;&#26263;&#21495;&#21270;&#65289;\&#21223;&#21578;&#65288;R2&#65374;&#65289;\R06&#21223;&#21578;\11&#12288;&#21223;&#21578;&#26360;&#21407;&#31295;\50&#21442;&#32771;&#36039;&#26009;\&#12304;R6&#28168;&#12305;&#27665;&#38291;&#32102;&#19982;&#38306;&#20418;&#12539;&#29983;&#35336;&#36027;\&#12304;R6&#28168;&#12305;&#31532;11&#34920;\&#9733;R6&#9733;\&#9679;&#12288;&#21407;&#31295;\&#12304;R6&#28168;&#12305;&#27665;&#38291;&#32102;&#19982;&#31561;%20&#31532;11&#34920;&#12381;&#12398;&#65298;.xlsx" TargetMode="External"/><Relationship Id="rId1" Type="http://schemas.openxmlformats.org/officeDocument/2006/relationships/externalLinkPath" Target="file:///\\rentai.local\fssroot\3017&#20154;&#20107;&#22996;&#21729;&#20250;&#20107;&#21209;&#23616;\1610&#20154;&#20107;&#22996;&#21729;&#20250;&#20107;&#21209;&#23616;\&#31227;&#34892;&#28168;&#65288;&#26263;&#21495;&#21270;&#12501;&#12457;&#12523;&#12480;&#65289;\03_&#32102;&#19982;&#20418;&#65288;&#26263;&#21495;&#21270;&#65289;\&#21223;&#21578;&#65288;R2&#65374;&#65289;\R06&#21223;&#21578;\11&#12288;&#21223;&#21578;&#26360;&#21407;&#31295;\50&#21442;&#32771;&#36039;&#26009;\&#12304;R6&#28168;&#12305;&#27665;&#38291;&#32102;&#19982;&#38306;&#20418;&#12539;&#29983;&#35336;&#36027;\&#12304;R6&#28168;&#12305;&#31532;11&#34920;\&#9733;R6&#9733;\&#9679;&#12288;&#21407;&#31295;\&#12304;R6&#28168;&#12305;&#27665;&#38291;&#32102;&#19982;&#31561;%20&#31532;11&#34920;&#12381;&#12398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全データ"/>
      <sheetName val="勧告書用"/>
      <sheetName val="Sheet2"/>
      <sheetName val="Sheet3"/>
    </sheetNames>
    <sheetDataSet>
      <sheetData sheetId="0">
        <row r="8">
          <cell r="E8" t="str">
            <v>令和６年４月分平均支給額</v>
          </cell>
        </row>
        <row r="13">
          <cell r="C13">
            <v>2</v>
          </cell>
          <cell r="D13">
            <v>54.5</v>
          </cell>
          <cell r="E13">
            <v>681960</v>
          </cell>
          <cell r="F13"/>
          <cell r="G13">
            <v>681960</v>
          </cell>
        </row>
        <row r="15">
          <cell r="C15">
            <v>1</v>
          </cell>
          <cell r="D15">
            <v>52.5</v>
          </cell>
          <cell r="E15">
            <v>610700</v>
          </cell>
          <cell r="F15"/>
          <cell r="G15">
            <v>610700</v>
          </cell>
        </row>
        <row r="16">
          <cell r="C16" t="str">
            <v>-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</row>
        <row r="17">
          <cell r="C17">
            <v>1</v>
          </cell>
          <cell r="D17">
            <v>56.5</v>
          </cell>
          <cell r="E17">
            <v>756775</v>
          </cell>
          <cell r="F17"/>
          <cell r="G17">
            <v>756775</v>
          </cell>
        </row>
        <row r="18">
          <cell r="C18" t="str">
            <v>-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-</v>
          </cell>
        </row>
        <row r="20">
          <cell r="C20">
            <v>13</v>
          </cell>
          <cell r="D20">
            <v>55.3</v>
          </cell>
          <cell r="E20">
            <v>728746</v>
          </cell>
          <cell r="F20">
            <v>348</v>
          </cell>
          <cell r="G20">
            <v>728398</v>
          </cell>
        </row>
        <row r="22">
          <cell r="C22">
            <v>10</v>
          </cell>
          <cell r="D22">
            <v>54.8</v>
          </cell>
          <cell r="E22">
            <v>744708</v>
          </cell>
          <cell r="F22">
            <v>468</v>
          </cell>
          <cell r="G22">
            <v>744240</v>
          </cell>
        </row>
        <row r="23">
          <cell r="C23">
            <v>2</v>
          </cell>
          <cell r="D23">
            <v>57</v>
          </cell>
          <cell r="E23">
            <v>714079</v>
          </cell>
          <cell r="F23"/>
          <cell r="G23">
            <v>714079</v>
          </cell>
        </row>
        <row r="24"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</row>
        <row r="25">
          <cell r="C25">
            <v>1</v>
          </cell>
          <cell r="D25">
            <v>56.5</v>
          </cell>
          <cell r="E25">
            <v>626340</v>
          </cell>
          <cell r="F25"/>
          <cell r="G25">
            <v>626340</v>
          </cell>
        </row>
        <row r="27">
          <cell r="C27">
            <v>122</v>
          </cell>
          <cell r="D27">
            <v>53.1</v>
          </cell>
          <cell r="E27">
            <v>574212</v>
          </cell>
          <cell r="F27">
            <v>923</v>
          </cell>
          <cell r="G27">
            <v>573289</v>
          </cell>
        </row>
        <row r="29">
          <cell r="C29">
            <v>87</v>
          </cell>
          <cell r="D29">
            <v>53</v>
          </cell>
          <cell r="E29">
            <v>587954</v>
          </cell>
          <cell r="F29">
            <v>1323</v>
          </cell>
          <cell r="G29">
            <v>586631</v>
          </cell>
        </row>
        <row r="30">
          <cell r="C30">
            <v>5</v>
          </cell>
          <cell r="D30">
            <v>51.1</v>
          </cell>
          <cell r="E30">
            <v>544844</v>
          </cell>
          <cell r="F30"/>
          <cell r="G30">
            <v>544844</v>
          </cell>
        </row>
        <row r="31">
          <cell r="C31">
            <v>30</v>
          </cell>
          <cell r="D31">
            <v>53.5</v>
          </cell>
          <cell r="E31">
            <v>542815</v>
          </cell>
          <cell r="F31">
            <v>21</v>
          </cell>
          <cell r="G31">
            <v>542794</v>
          </cell>
        </row>
        <row r="32">
          <cell r="C32" t="str">
            <v>-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</row>
        <row r="34">
          <cell r="C34">
            <v>129</v>
          </cell>
          <cell r="D34">
            <v>53.1</v>
          </cell>
          <cell r="E34">
            <v>586608</v>
          </cell>
          <cell r="F34">
            <v>3597</v>
          </cell>
          <cell r="G34">
            <v>583011</v>
          </cell>
        </row>
        <row r="36">
          <cell r="C36">
            <v>69</v>
          </cell>
          <cell r="D36">
            <v>52.4</v>
          </cell>
          <cell r="E36">
            <v>608595</v>
          </cell>
          <cell r="F36">
            <v>6228</v>
          </cell>
          <cell r="G36">
            <v>602367</v>
          </cell>
        </row>
        <row r="37">
          <cell r="C37">
            <v>18</v>
          </cell>
          <cell r="D37">
            <v>54.9</v>
          </cell>
          <cell r="E37">
            <v>583672</v>
          </cell>
          <cell r="F37">
            <v>1736</v>
          </cell>
          <cell r="G37">
            <v>581936</v>
          </cell>
        </row>
        <row r="38">
          <cell r="C38">
            <v>41</v>
          </cell>
          <cell r="D38">
            <v>53.4</v>
          </cell>
          <cell r="E38">
            <v>550580</v>
          </cell>
          <cell r="F38"/>
          <cell r="G38">
            <v>550580</v>
          </cell>
        </row>
        <row r="39">
          <cell r="C39">
            <v>1</v>
          </cell>
          <cell r="D39">
            <v>58.5</v>
          </cell>
          <cell r="E39">
            <v>562500</v>
          </cell>
          <cell r="F39"/>
          <cell r="G39">
            <v>562500</v>
          </cell>
        </row>
        <row r="41">
          <cell r="C41">
            <v>45</v>
          </cell>
          <cell r="D41">
            <v>51.2</v>
          </cell>
          <cell r="E41">
            <v>493038</v>
          </cell>
          <cell r="F41">
            <v>413</v>
          </cell>
          <cell r="G41">
            <v>492625</v>
          </cell>
        </row>
        <row r="43">
          <cell r="C43">
            <v>34</v>
          </cell>
          <cell r="D43">
            <v>50.3</v>
          </cell>
          <cell r="E43">
            <v>488128</v>
          </cell>
          <cell r="F43">
            <v>556</v>
          </cell>
          <cell r="G43">
            <v>487572</v>
          </cell>
        </row>
        <row r="44">
          <cell r="C44">
            <v>4</v>
          </cell>
          <cell r="D44">
            <v>53</v>
          </cell>
          <cell r="E44">
            <v>490323</v>
          </cell>
          <cell r="F44"/>
          <cell r="G44">
            <v>490323</v>
          </cell>
        </row>
        <row r="45">
          <cell r="C45">
            <v>7</v>
          </cell>
          <cell r="D45">
            <v>54.8</v>
          </cell>
          <cell r="E45">
            <v>517593</v>
          </cell>
          <cell r="F45"/>
          <cell r="G45">
            <v>517593</v>
          </cell>
        </row>
        <row r="46"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</row>
        <row r="55">
          <cell r="C55">
            <v>55</v>
          </cell>
          <cell r="D55">
            <v>50.3</v>
          </cell>
          <cell r="E55">
            <v>520710</v>
          </cell>
          <cell r="F55">
            <v>760</v>
          </cell>
          <cell r="G55">
            <v>519950</v>
          </cell>
        </row>
        <row r="57">
          <cell r="C57">
            <v>30</v>
          </cell>
          <cell r="D57">
            <v>48.1</v>
          </cell>
          <cell r="E57">
            <v>502537</v>
          </cell>
          <cell r="F57">
            <v>1458</v>
          </cell>
          <cell r="G57">
            <v>501079</v>
          </cell>
        </row>
        <row r="58">
          <cell r="C58">
            <v>6</v>
          </cell>
          <cell r="D58">
            <v>56.3</v>
          </cell>
          <cell r="E58">
            <v>624929</v>
          </cell>
          <cell r="F58"/>
          <cell r="G58">
            <v>624929</v>
          </cell>
        </row>
        <row r="59">
          <cell r="C59">
            <v>19</v>
          </cell>
          <cell r="D59">
            <v>51.8</v>
          </cell>
          <cell r="E59">
            <v>509234</v>
          </cell>
          <cell r="F59"/>
          <cell r="G59">
            <v>509234</v>
          </cell>
        </row>
        <row r="60">
          <cell r="C60" t="str">
            <v>-</v>
          </cell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</row>
        <row r="62">
          <cell r="C62">
            <v>214</v>
          </cell>
          <cell r="D62">
            <v>49.6</v>
          </cell>
          <cell r="E62">
            <v>507130</v>
          </cell>
          <cell r="F62">
            <v>4749</v>
          </cell>
          <cell r="G62">
            <v>502381</v>
          </cell>
        </row>
        <row r="64">
          <cell r="C64">
            <v>138</v>
          </cell>
          <cell r="D64">
            <v>49.1</v>
          </cell>
          <cell r="E64">
            <v>527740</v>
          </cell>
          <cell r="F64">
            <v>5882</v>
          </cell>
          <cell r="G64">
            <v>521858</v>
          </cell>
        </row>
        <row r="65">
          <cell r="C65">
            <v>21</v>
          </cell>
          <cell r="D65">
            <v>51.9</v>
          </cell>
          <cell r="E65">
            <v>454531</v>
          </cell>
          <cell r="F65"/>
          <cell r="G65">
            <v>454531</v>
          </cell>
        </row>
        <row r="66">
          <cell r="C66">
            <v>54</v>
          </cell>
          <cell r="D66">
            <v>50.1</v>
          </cell>
          <cell r="E66">
            <v>473844</v>
          </cell>
          <cell r="F66">
            <v>3114</v>
          </cell>
          <cell r="G66">
            <v>470730</v>
          </cell>
        </row>
        <row r="67">
          <cell r="C67">
            <v>1</v>
          </cell>
          <cell r="D67">
            <v>57.5</v>
          </cell>
          <cell r="E67">
            <v>572636</v>
          </cell>
          <cell r="F67">
            <v>50871</v>
          </cell>
          <cell r="G67">
            <v>521765</v>
          </cell>
        </row>
        <row r="69">
          <cell r="C69">
            <v>292</v>
          </cell>
          <cell r="D69">
            <v>50.1</v>
          </cell>
          <cell r="E69">
            <v>528306</v>
          </cell>
          <cell r="F69">
            <v>4394</v>
          </cell>
          <cell r="G69">
            <v>523912</v>
          </cell>
        </row>
        <row r="71">
          <cell r="C71">
            <v>141</v>
          </cell>
          <cell r="D71">
            <v>49.7</v>
          </cell>
          <cell r="E71">
            <v>550446</v>
          </cell>
          <cell r="F71">
            <v>3808</v>
          </cell>
          <cell r="G71">
            <v>546638</v>
          </cell>
        </row>
        <row r="72">
          <cell r="C72">
            <v>27</v>
          </cell>
          <cell r="D72">
            <v>50.4</v>
          </cell>
          <cell r="E72">
            <v>526611</v>
          </cell>
          <cell r="F72">
            <v>4183</v>
          </cell>
          <cell r="G72">
            <v>522428</v>
          </cell>
        </row>
        <row r="73">
          <cell r="C73">
            <v>121</v>
          </cell>
          <cell r="D73">
            <v>50.5</v>
          </cell>
          <cell r="E73">
            <v>505326</v>
          </cell>
          <cell r="F73">
            <v>5217</v>
          </cell>
          <cell r="G73">
            <v>500109</v>
          </cell>
        </row>
        <row r="74">
          <cell r="C74">
            <v>3</v>
          </cell>
          <cell r="D74">
            <v>47.8</v>
          </cell>
          <cell r="E74">
            <v>429097</v>
          </cell>
          <cell r="F74"/>
          <cell r="G74">
            <v>429097</v>
          </cell>
        </row>
        <row r="76">
          <cell r="C76">
            <v>103</v>
          </cell>
          <cell r="D76">
            <v>46.5</v>
          </cell>
          <cell r="E76">
            <v>416293</v>
          </cell>
          <cell r="F76">
            <v>15761</v>
          </cell>
          <cell r="G76">
            <v>400532</v>
          </cell>
        </row>
        <row r="78">
          <cell r="C78">
            <v>71</v>
          </cell>
          <cell r="D78">
            <v>45</v>
          </cell>
          <cell r="E78">
            <v>424714</v>
          </cell>
          <cell r="F78">
            <v>15481</v>
          </cell>
          <cell r="G78">
            <v>409233</v>
          </cell>
        </row>
        <row r="79">
          <cell r="C79">
            <v>5</v>
          </cell>
          <cell r="D79">
            <v>52.9</v>
          </cell>
          <cell r="E79">
            <v>407827</v>
          </cell>
          <cell r="F79">
            <v>6962</v>
          </cell>
          <cell r="G79">
            <v>400865</v>
          </cell>
        </row>
        <row r="80">
          <cell r="C80">
            <v>27</v>
          </cell>
          <cell r="D80">
            <v>49.5</v>
          </cell>
          <cell r="E80">
            <v>390648</v>
          </cell>
          <cell r="F80">
            <v>18234</v>
          </cell>
          <cell r="G80">
            <v>372414</v>
          </cell>
        </row>
        <row r="81">
          <cell r="C81" t="str">
            <v>-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</row>
        <row r="83">
          <cell r="C83">
            <v>139</v>
          </cell>
          <cell r="D83">
            <v>47.5</v>
          </cell>
          <cell r="E83">
            <v>497956</v>
          </cell>
          <cell r="F83">
            <v>34790</v>
          </cell>
          <cell r="G83">
            <v>463166</v>
          </cell>
        </row>
        <row r="85">
          <cell r="C85">
            <v>62</v>
          </cell>
          <cell r="D85">
            <v>47.7</v>
          </cell>
          <cell r="E85">
            <v>512931</v>
          </cell>
          <cell r="F85">
            <v>36113</v>
          </cell>
          <cell r="G85">
            <v>476818</v>
          </cell>
        </row>
        <row r="86">
          <cell r="C86">
            <v>13</v>
          </cell>
          <cell r="D86">
            <v>47.3</v>
          </cell>
          <cell r="E86">
            <v>452056</v>
          </cell>
          <cell r="F86">
            <v>26926</v>
          </cell>
          <cell r="G86">
            <v>425130</v>
          </cell>
        </row>
        <row r="87">
          <cell r="C87">
            <v>63</v>
          </cell>
          <cell r="D87">
            <v>47.3</v>
          </cell>
          <cell r="E87">
            <v>490338</v>
          </cell>
          <cell r="F87">
            <v>35701</v>
          </cell>
          <cell r="G87">
            <v>454637</v>
          </cell>
        </row>
        <row r="88">
          <cell r="C88">
            <v>1</v>
          </cell>
          <cell r="D88">
            <v>48.5</v>
          </cell>
          <cell r="E88">
            <v>548600</v>
          </cell>
          <cell r="F88"/>
          <cell r="G88">
            <v>548600</v>
          </cell>
        </row>
        <row r="90">
          <cell r="C90">
            <v>356</v>
          </cell>
          <cell r="D90">
            <v>43.9</v>
          </cell>
          <cell r="E90">
            <v>400373</v>
          </cell>
          <cell r="F90">
            <v>44286</v>
          </cell>
          <cell r="G90">
            <v>356087</v>
          </cell>
        </row>
        <row r="92">
          <cell r="C92">
            <v>196</v>
          </cell>
          <cell r="D92">
            <v>41.4</v>
          </cell>
          <cell r="E92">
            <v>408026</v>
          </cell>
          <cell r="F92">
            <v>47391</v>
          </cell>
          <cell r="G92">
            <v>360635</v>
          </cell>
        </row>
        <row r="93">
          <cell r="C93">
            <v>44</v>
          </cell>
          <cell r="D93">
            <v>46.1</v>
          </cell>
          <cell r="E93">
            <v>373149</v>
          </cell>
          <cell r="F93">
            <v>40758</v>
          </cell>
          <cell r="G93">
            <v>332391</v>
          </cell>
        </row>
        <row r="94">
          <cell r="C94">
            <v>116</v>
          </cell>
          <cell r="D94">
            <v>47.1</v>
          </cell>
          <cell r="E94">
            <v>397231</v>
          </cell>
          <cell r="F94">
            <v>40049</v>
          </cell>
          <cell r="G94">
            <v>357182</v>
          </cell>
        </row>
        <row r="95">
          <cell r="C95" t="str">
            <v>-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-</v>
          </cell>
        </row>
        <row r="105">
          <cell r="C105">
            <v>437</v>
          </cell>
          <cell r="D105">
            <v>43.7</v>
          </cell>
          <cell r="E105">
            <v>436193</v>
          </cell>
          <cell r="F105">
            <v>58464</v>
          </cell>
          <cell r="G105">
            <v>377729</v>
          </cell>
        </row>
        <row r="107">
          <cell r="C107">
            <v>190</v>
          </cell>
          <cell r="D107">
            <v>42.5</v>
          </cell>
          <cell r="E107">
            <v>449866</v>
          </cell>
          <cell r="F107">
            <v>62529</v>
          </cell>
          <cell r="G107">
            <v>387337</v>
          </cell>
        </row>
        <row r="108">
          <cell r="C108">
            <v>54</v>
          </cell>
          <cell r="D108">
            <v>45.8</v>
          </cell>
          <cell r="E108">
            <v>427154</v>
          </cell>
          <cell r="F108">
            <v>47637</v>
          </cell>
          <cell r="G108">
            <v>379517</v>
          </cell>
        </row>
        <row r="109">
          <cell r="C109">
            <v>188</v>
          </cell>
          <cell r="D109">
            <v>44.2</v>
          </cell>
          <cell r="E109">
            <v>424052</v>
          </cell>
          <cell r="F109">
            <v>57402</v>
          </cell>
          <cell r="G109">
            <v>366650</v>
          </cell>
        </row>
        <row r="110">
          <cell r="C110">
            <v>5</v>
          </cell>
          <cell r="D110">
            <v>44.7</v>
          </cell>
          <cell r="E110">
            <v>476622</v>
          </cell>
          <cell r="F110">
            <v>59444</v>
          </cell>
          <cell r="G110">
            <v>417178</v>
          </cell>
        </row>
        <row r="112">
          <cell r="C112">
            <v>306</v>
          </cell>
          <cell r="D112">
            <v>41.7</v>
          </cell>
          <cell r="E112">
            <v>358839</v>
          </cell>
          <cell r="F112">
            <v>50577</v>
          </cell>
          <cell r="G112">
            <v>308262</v>
          </cell>
        </row>
        <row r="114">
          <cell r="C114">
            <v>157</v>
          </cell>
          <cell r="D114">
            <v>38.200000000000003</v>
          </cell>
          <cell r="E114">
            <v>366423</v>
          </cell>
          <cell r="F114">
            <v>52724</v>
          </cell>
          <cell r="G114">
            <v>313699</v>
          </cell>
        </row>
        <row r="115">
          <cell r="C115">
            <v>30</v>
          </cell>
          <cell r="D115">
            <v>42.7</v>
          </cell>
          <cell r="E115">
            <v>337302</v>
          </cell>
          <cell r="F115">
            <v>43873</v>
          </cell>
          <cell r="G115">
            <v>293429</v>
          </cell>
        </row>
        <row r="116">
          <cell r="C116">
            <v>117</v>
          </cell>
          <cell r="D116">
            <v>46.2</v>
          </cell>
          <cell r="E116">
            <v>354129</v>
          </cell>
          <cell r="F116">
            <v>48413</v>
          </cell>
          <cell r="G116">
            <v>305716</v>
          </cell>
        </row>
        <row r="117">
          <cell r="C117">
            <v>2</v>
          </cell>
          <cell r="D117">
            <v>38.5</v>
          </cell>
          <cell r="E117">
            <v>366057</v>
          </cell>
          <cell r="F117">
            <v>98090</v>
          </cell>
          <cell r="G117">
            <v>267967</v>
          </cell>
        </row>
        <row r="119">
          <cell r="C119">
            <v>278</v>
          </cell>
          <cell r="D119">
            <v>40.799999999999997</v>
          </cell>
          <cell r="E119">
            <v>402860</v>
          </cell>
          <cell r="F119">
            <v>61588</v>
          </cell>
          <cell r="G119">
            <v>341272</v>
          </cell>
        </row>
        <row r="121">
          <cell r="C121">
            <v>126</v>
          </cell>
          <cell r="D121">
            <v>38.799999999999997</v>
          </cell>
          <cell r="E121">
            <v>400889</v>
          </cell>
          <cell r="F121">
            <v>61982</v>
          </cell>
          <cell r="G121">
            <v>338907</v>
          </cell>
        </row>
        <row r="122">
          <cell r="C122">
            <v>27</v>
          </cell>
          <cell r="D122">
            <v>38.6</v>
          </cell>
          <cell r="E122">
            <v>384958</v>
          </cell>
          <cell r="F122">
            <v>64195</v>
          </cell>
          <cell r="G122">
            <v>320763</v>
          </cell>
        </row>
        <row r="123">
          <cell r="C123">
            <v>119</v>
          </cell>
          <cell r="D123">
            <v>42.9</v>
          </cell>
          <cell r="E123">
            <v>402573</v>
          </cell>
          <cell r="F123">
            <v>58960</v>
          </cell>
          <cell r="G123">
            <v>343613</v>
          </cell>
        </row>
        <row r="124">
          <cell r="C124">
            <v>6</v>
          </cell>
          <cell r="D124">
            <v>52</v>
          </cell>
          <cell r="E124">
            <v>551878</v>
          </cell>
          <cell r="F124">
            <v>99974</v>
          </cell>
          <cell r="G124">
            <v>451904</v>
          </cell>
        </row>
        <row r="126">
          <cell r="C126">
            <v>1113</v>
          </cell>
          <cell r="D126">
            <v>37.6</v>
          </cell>
          <cell r="E126">
            <v>314007</v>
          </cell>
          <cell r="F126">
            <v>34824</v>
          </cell>
          <cell r="G126">
            <v>279183</v>
          </cell>
        </row>
        <row r="128">
          <cell r="C128">
            <v>606</v>
          </cell>
          <cell r="D128">
            <v>34.9</v>
          </cell>
          <cell r="E128">
            <v>329340</v>
          </cell>
          <cell r="F128">
            <v>40995</v>
          </cell>
          <cell r="G128">
            <v>288345</v>
          </cell>
        </row>
        <row r="129">
          <cell r="C129">
            <v>148</v>
          </cell>
          <cell r="D129">
            <v>41.8</v>
          </cell>
          <cell r="E129">
            <v>290377</v>
          </cell>
          <cell r="F129">
            <v>25877</v>
          </cell>
          <cell r="G129">
            <v>264500</v>
          </cell>
        </row>
        <row r="130">
          <cell r="C130">
            <v>358</v>
          </cell>
          <cell r="D130">
            <v>40.200000000000003</v>
          </cell>
          <cell r="E130">
            <v>296726</v>
          </cell>
          <cell r="F130">
            <v>27575</v>
          </cell>
          <cell r="G130">
            <v>269151</v>
          </cell>
        </row>
        <row r="131">
          <cell r="C131">
            <v>1</v>
          </cell>
          <cell r="D131">
            <v>56.5</v>
          </cell>
          <cell r="E131">
            <v>301508</v>
          </cell>
          <cell r="F131">
            <v>73110</v>
          </cell>
          <cell r="G131">
            <v>228398</v>
          </cell>
        </row>
        <row r="133">
          <cell r="C133">
            <v>1397</v>
          </cell>
          <cell r="D133">
            <v>37</v>
          </cell>
          <cell r="E133">
            <v>385917</v>
          </cell>
          <cell r="F133">
            <v>49037</v>
          </cell>
          <cell r="G133">
            <v>336880</v>
          </cell>
        </row>
        <row r="135">
          <cell r="C135">
            <v>604</v>
          </cell>
          <cell r="D135">
            <v>35.1</v>
          </cell>
          <cell r="E135">
            <v>424594</v>
          </cell>
          <cell r="F135">
            <v>50086</v>
          </cell>
          <cell r="G135">
            <v>374508</v>
          </cell>
        </row>
        <row r="136">
          <cell r="C136">
            <v>128</v>
          </cell>
          <cell r="D136">
            <v>35.299999999999997</v>
          </cell>
          <cell r="E136">
            <v>347995</v>
          </cell>
          <cell r="F136">
            <v>48904</v>
          </cell>
          <cell r="G136">
            <v>299091</v>
          </cell>
        </row>
        <row r="137">
          <cell r="C137">
            <v>658</v>
          </cell>
          <cell r="D137">
            <v>38.9</v>
          </cell>
          <cell r="E137">
            <v>361806</v>
          </cell>
          <cell r="F137">
            <v>48201</v>
          </cell>
          <cell r="G137">
            <v>313605</v>
          </cell>
        </row>
        <row r="138">
          <cell r="C138">
            <v>7</v>
          </cell>
          <cell r="D138">
            <v>49.8</v>
          </cell>
          <cell r="E138">
            <v>444228</v>
          </cell>
          <cell r="F138">
            <v>61939</v>
          </cell>
          <cell r="G138">
            <v>382289</v>
          </cell>
        </row>
        <row r="151">
          <cell r="C151">
            <v>2</v>
          </cell>
          <cell r="D151">
            <v>54.5</v>
          </cell>
          <cell r="E151">
            <v>681960</v>
          </cell>
          <cell r="F151"/>
          <cell r="G151">
            <v>681960</v>
          </cell>
        </row>
        <row r="153">
          <cell r="C153">
            <v>1</v>
          </cell>
          <cell r="D153">
            <v>52.5</v>
          </cell>
          <cell r="E153">
            <v>610700</v>
          </cell>
          <cell r="F153"/>
          <cell r="G153">
            <v>610700</v>
          </cell>
        </row>
        <row r="154">
          <cell r="C154" t="str">
            <v>-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-</v>
          </cell>
        </row>
        <row r="155">
          <cell r="C155">
            <v>1</v>
          </cell>
          <cell r="D155">
            <v>56.5</v>
          </cell>
          <cell r="E155">
            <v>756775</v>
          </cell>
          <cell r="F155"/>
          <cell r="G155">
            <v>756775</v>
          </cell>
        </row>
        <row r="156">
          <cell r="C156" t="str">
            <v>-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-</v>
          </cell>
        </row>
        <row r="158">
          <cell r="C158">
            <v>9</v>
          </cell>
          <cell r="D158">
            <v>57.2</v>
          </cell>
          <cell r="E158">
            <v>790204</v>
          </cell>
          <cell r="F158">
            <v>486</v>
          </cell>
          <cell r="G158">
            <v>789718</v>
          </cell>
        </row>
        <row r="160">
          <cell r="C160">
            <v>6</v>
          </cell>
          <cell r="D160">
            <v>57.3</v>
          </cell>
          <cell r="E160">
            <v>850498</v>
          </cell>
          <cell r="F160">
            <v>758</v>
          </cell>
          <cell r="G160">
            <v>849740</v>
          </cell>
        </row>
        <row r="161">
          <cell r="C161">
            <v>2</v>
          </cell>
          <cell r="D161">
            <v>57</v>
          </cell>
          <cell r="E161">
            <v>714079</v>
          </cell>
          <cell r="F161"/>
          <cell r="G161">
            <v>714079</v>
          </cell>
        </row>
        <row r="162"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</row>
        <row r="163">
          <cell r="C163">
            <v>1</v>
          </cell>
          <cell r="D163">
            <v>56.5</v>
          </cell>
          <cell r="E163">
            <v>626340</v>
          </cell>
          <cell r="F163"/>
          <cell r="G163">
            <v>626340</v>
          </cell>
        </row>
        <row r="165">
          <cell r="C165">
            <v>46</v>
          </cell>
          <cell r="D165">
            <v>54.1</v>
          </cell>
          <cell r="E165">
            <v>597552</v>
          </cell>
          <cell r="F165">
            <v>1886</v>
          </cell>
          <cell r="G165">
            <v>595666</v>
          </cell>
        </row>
        <row r="167">
          <cell r="C167">
            <v>29</v>
          </cell>
          <cell r="D167">
            <v>54</v>
          </cell>
          <cell r="E167">
            <v>622540</v>
          </cell>
          <cell r="F167">
            <v>2947</v>
          </cell>
          <cell r="G167">
            <v>619593</v>
          </cell>
        </row>
        <row r="168">
          <cell r="C168">
            <v>2</v>
          </cell>
          <cell r="D168">
            <v>56.5</v>
          </cell>
          <cell r="E168">
            <v>613715</v>
          </cell>
          <cell r="F168"/>
          <cell r="G168">
            <v>613715</v>
          </cell>
        </row>
        <row r="169">
          <cell r="C169">
            <v>15</v>
          </cell>
          <cell r="D169">
            <v>53.8</v>
          </cell>
          <cell r="E169">
            <v>547081</v>
          </cell>
          <cell r="F169">
            <v>36</v>
          </cell>
          <cell r="G169">
            <v>547045</v>
          </cell>
        </row>
        <row r="170">
          <cell r="C170" t="str">
            <v>-</v>
          </cell>
          <cell r="D170" t="str">
            <v>-</v>
          </cell>
          <cell r="E170" t="str">
            <v>-</v>
          </cell>
          <cell r="F170" t="str">
            <v>-</v>
          </cell>
          <cell r="G170" t="str">
            <v>-</v>
          </cell>
        </row>
        <row r="172">
          <cell r="C172">
            <v>41</v>
          </cell>
          <cell r="D172">
            <v>53.1</v>
          </cell>
          <cell r="E172">
            <v>660577</v>
          </cell>
          <cell r="F172">
            <v>4021</v>
          </cell>
          <cell r="G172">
            <v>656556</v>
          </cell>
        </row>
        <row r="174">
          <cell r="C174">
            <v>29</v>
          </cell>
          <cell r="D174">
            <v>52.4</v>
          </cell>
          <cell r="E174">
            <v>666827</v>
          </cell>
          <cell r="F174">
            <v>5864</v>
          </cell>
          <cell r="G174">
            <v>660963</v>
          </cell>
        </row>
        <row r="175">
          <cell r="C175">
            <v>3</v>
          </cell>
          <cell r="D175">
            <v>55.2</v>
          </cell>
          <cell r="E175">
            <v>673578</v>
          </cell>
          <cell r="F175"/>
          <cell r="G175">
            <v>673578</v>
          </cell>
        </row>
        <row r="176">
          <cell r="C176">
            <v>9</v>
          </cell>
          <cell r="D176">
            <v>54.8</v>
          </cell>
          <cell r="E176">
            <v>636159</v>
          </cell>
          <cell r="F176"/>
          <cell r="G176">
            <v>636159</v>
          </cell>
        </row>
        <row r="177">
          <cell r="C177" t="str">
            <v>-</v>
          </cell>
          <cell r="D177" t="str">
            <v>-</v>
          </cell>
          <cell r="E177" t="str">
            <v>-</v>
          </cell>
          <cell r="F177" t="str">
            <v>-</v>
          </cell>
          <cell r="G177" t="str">
            <v>-</v>
          </cell>
        </row>
        <row r="179">
          <cell r="C179">
            <v>23</v>
          </cell>
          <cell r="D179">
            <v>53.9</v>
          </cell>
          <cell r="E179">
            <v>501943</v>
          </cell>
          <cell r="F179"/>
          <cell r="G179">
            <v>501943</v>
          </cell>
        </row>
        <row r="181">
          <cell r="C181">
            <v>17</v>
          </cell>
          <cell r="D181">
            <v>53.4</v>
          </cell>
          <cell r="E181">
            <v>493677</v>
          </cell>
          <cell r="F181"/>
          <cell r="G181">
            <v>493677</v>
          </cell>
        </row>
        <row r="182">
          <cell r="C182">
            <v>3</v>
          </cell>
          <cell r="D182">
            <v>53.8</v>
          </cell>
          <cell r="E182">
            <v>498955</v>
          </cell>
          <cell r="F182"/>
          <cell r="G182">
            <v>498955</v>
          </cell>
        </row>
        <row r="183">
          <cell r="C183">
            <v>3</v>
          </cell>
          <cell r="D183">
            <v>56.5</v>
          </cell>
          <cell r="E183">
            <v>550577</v>
          </cell>
          <cell r="F183"/>
          <cell r="G183">
            <v>550577</v>
          </cell>
        </row>
        <row r="184"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</row>
        <row r="193">
          <cell r="C193">
            <v>15</v>
          </cell>
          <cell r="D193">
            <v>52.5</v>
          </cell>
          <cell r="E193">
            <v>617231</v>
          </cell>
          <cell r="F193"/>
          <cell r="G193">
            <v>617231</v>
          </cell>
        </row>
        <row r="195">
          <cell r="C195">
            <v>8</v>
          </cell>
          <cell r="D195">
            <v>51.1</v>
          </cell>
          <cell r="E195">
            <v>621594</v>
          </cell>
          <cell r="F195"/>
          <cell r="G195">
            <v>621594</v>
          </cell>
        </row>
        <row r="196">
          <cell r="C196">
            <v>3</v>
          </cell>
          <cell r="D196">
            <v>55.8</v>
          </cell>
          <cell r="E196">
            <v>679880</v>
          </cell>
          <cell r="F196"/>
          <cell r="G196">
            <v>679880</v>
          </cell>
        </row>
        <row r="197">
          <cell r="C197">
            <v>4</v>
          </cell>
          <cell r="D197">
            <v>52.8</v>
          </cell>
          <cell r="E197">
            <v>559053</v>
          </cell>
          <cell r="F197"/>
          <cell r="G197">
            <v>559053</v>
          </cell>
        </row>
        <row r="198">
          <cell r="C198" t="str">
            <v>-</v>
          </cell>
          <cell r="D198" t="str">
            <v>-</v>
          </cell>
          <cell r="E198" t="str">
            <v>-</v>
          </cell>
          <cell r="F198" t="str">
            <v>-</v>
          </cell>
          <cell r="G198" t="str">
            <v>-</v>
          </cell>
        </row>
        <row r="200">
          <cell r="C200">
            <v>150</v>
          </cell>
          <cell r="D200">
            <v>50</v>
          </cell>
          <cell r="E200">
            <v>520633</v>
          </cell>
          <cell r="F200">
            <v>4490</v>
          </cell>
          <cell r="G200">
            <v>516143</v>
          </cell>
        </row>
        <row r="202">
          <cell r="C202">
            <v>106</v>
          </cell>
          <cell r="D202">
            <v>49.5</v>
          </cell>
          <cell r="E202">
            <v>540991</v>
          </cell>
          <cell r="F202">
            <v>5930</v>
          </cell>
          <cell r="G202">
            <v>535061</v>
          </cell>
        </row>
        <row r="203">
          <cell r="C203">
            <v>12</v>
          </cell>
          <cell r="D203">
            <v>51.8</v>
          </cell>
          <cell r="E203">
            <v>436117</v>
          </cell>
          <cell r="F203"/>
          <cell r="G203">
            <v>436117</v>
          </cell>
        </row>
        <row r="204">
          <cell r="C204">
            <v>32</v>
          </cell>
          <cell r="D204">
            <v>51.1</v>
          </cell>
          <cell r="E204">
            <v>490837</v>
          </cell>
          <cell r="F204">
            <v>1747</v>
          </cell>
          <cell r="G204">
            <v>489090</v>
          </cell>
        </row>
        <row r="205">
          <cell r="C205" t="str">
            <v>-</v>
          </cell>
          <cell r="D205" t="str">
            <v>-</v>
          </cell>
          <cell r="E205" t="str">
            <v>-</v>
          </cell>
          <cell r="F205" t="str">
            <v>-</v>
          </cell>
          <cell r="G205" t="str">
            <v>-</v>
          </cell>
        </row>
        <row r="207">
          <cell r="C207">
            <v>152</v>
          </cell>
          <cell r="D207">
            <v>50.6</v>
          </cell>
          <cell r="E207">
            <v>580555</v>
          </cell>
          <cell r="F207">
            <v>1974</v>
          </cell>
          <cell r="G207">
            <v>578581</v>
          </cell>
        </row>
        <row r="209">
          <cell r="C209">
            <v>81</v>
          </cell>
          <cell r="D209">
            <v>50.7</v>
          </cell>
          <cell r="E209">
            <v>599022</v>
          </cell>
          <cell r="F209">
            <v>1082</v>
          </cell>
          <cell r="G209">
            <v>597940</v>
          </cell>
        </row>
        <row r="210">
          <cell r="C210">
            <v>13</v>
          </cell>
          <cell r="D210">
            <v>52.9</v>
          </cell>
          <cell r="E210">
            <v>571264</v>
          </cell>
          <cell r="F210"/>
          <cell r="G210">
            <v>571264</v>
          </cell>
        </row>
        <row r="211">
          <cell r="C211">
            <v>57</v>
          </cell>
          <cell r="D211">
            <v>50</v>
          </cell>
          <cell r="E211">
            <v>558492</v>
          </cell>
          <cell r="F211">
            <v>3676</v>
          </cell>
          <cell r="G211">
            <v>554816</v>
          </cell>
        </row>
        <row r="212">
          <cell r="C212">
            <v>1</v>
          </cell>
          <cell r="D212">
            <v>48.5</v>
          </cell>
          <cell r="E212">
            <v>494000</v>
          </cell>
          <cell r="F212"/>
          <cell r="G212">
            <v>494000</v>
          </cell>
        </row>
        <row r="214">
          <cell r="C214">
            <v>77</v>
          </cell>
          <cell r="D214">
            <v>47.3</v>
          </cell>
          <cell r="E214">
            <v>418103</v>
          </cell>
          <cell r="F214">
            <v>16714</v>
          </cell>
          <cell r="G214">
            <v>401389</v>
          </cell>
        </row>
        <row r="216">
          <cell r="C216">
            <v>56</v>
          </cell>
          <cell r="D216">
            <v>45.3</v>
          </cell>
          <cell r="E216">
            <v>423676</v>
          </cell>
          <cell r="F216">
            <v>16121</v>
          </cell>
          <cell r="G216">
            <v>407555</v>
          </cell>
        </row>
        <row r="217">
          <cell r="C217">
            <v>4</v>
          </cell>
          <cell r="D217">
            <v>53.3</v>
          </cell>
          <cell r="E217">
            <v>404868</v>
          </cell>
          <cell r="F217">
            <v>8422</v>
          </cell>
          <cell r="G217">
            <v>396446</v>
          </cell>
        </row>
        <row r="218">
          <cell r="C218">
            <v>17</v>
          </cell>
          <cell r="D218">
            <v>52.6</v>
          </cell>
          <cell r="E218">
            <v>398885</v>
          </cell>
          <cell r="F218">
            <v>20754</v>
          </cell>
          <cell r="G218">
            <v>378131</v>
          </cell>
        </row>
        <row r="219">
          <cell r="C219" t="str">
            <v>-</v>
          </cell>
          <cell r="D219" t="str">
            <v>-</v>
          </cell>
          <cell r="E219" t="str">
            <v>-</v>
          </cell>
          <cell r="F219" t="str">
            <v>-</v>
          </cell>
          <cell r="G219" t="str">
            <v>-</v>
          </cell>
        </row>
        <row r="221">
          <cell r="C221">
            <v>81</v>
          </cell>
          <cell r="D221">
            <v>48.6</v>
          </cell>
          <cell r="E221">
            <v>544268</v>
          </cell>
          <cell r="F221">
            <v>37988</v>
          </cell>
          <cell r="G221">
            <v>506280</v>
          </cell>
        </row>
        <row r="223">
          <cell r="C223">
            <v>37</v>
          </cell>
          <cell r="D223">
            <v>48.4</v>
          </cell>
          <cell r="E223">
            <v>545566</v>
          </cell>
          <cell r="F223">
            <v>37659</v>
          </cell>
          <cell r="G223">
            <v>507907</v>
          </cell>
        </row>
        <row r="224">
          <cell r="C224">
            <v>6</v>
          </cell>
          <cell r="D224">
            <v>49.3</v>
          </cell>
          <cell r="E224">
            <v>502777</v>
          </cell>
          <cell r="F224">
            <v>11483</v>
          </cell>
          <cell r="G224">
            <v>491294</v>
          </cell>
        </row>
        <row r="225">
          <cell r="C225">
            <v>37</v>
          </cell>
          <cell r="D225">
            <v>48.7</v>
          </cell>
          <cell r="E225">
            <v>549821</v>
          </cell>
          <cell r="F225">
            <v>44343</v>
          </cell>
          <cell r="G225">
            <v>505478</v>
          </cell>
        </row>
        <row r="226">
          <cell r="C226">
            <v>1</v>
          </cell>
          <cell r="D226">
            <v>48.5</v>
          </cell>
          <cell r="E226">
            <v>548600</v>
          </cell>
          <cell r="F226"/>
          <cell r="G226">
            <v>548600</v>
          </cell>
        </row>
        <row r="228">
          <cell r="C228">
            <v>189</v>
          </cell>
          <cell r="D228">
            <v>43.1</v>
          </cell>
          <cell r="E228">
            <v>411024</v>
          </cell>
          <cell r="F228">
            <v>44959</v>
          </cell>
          <cell r="G228">
            <v>366065</v>
          </cell>
        </row>
        <row r="230">
          <cell r="C230">
            <v>107</v>
          </cell>
          <cell r="D230">
            <v>40.700000000000003</v>
          </cell>
          <cell r="E230">
            <v>418621</v>
          </cell>
          <cell r="F230">
            <v>50717</v>
          </cell>
          <cell r="G230">
            <v>367904</v>
          </cell>
        </row>
        <row r="231">
          <cell r="C231">
            <v>24</v>
          </cell>
          <cell r="D231">
            <v>47.7</v>
          </cell>
          <cell r="E231">
            <v>375464</v>
          </cell>
          <cell r="F231">
            <v>30377</v>
          </cell>
          <cell r="G231">
            <v>345087</v>
          </cell>
        </row>
        <row r="232">
          <cell r="C232">
            <v>58</v>
          </cell>
          <cell r="D232">
            <v>45.8</v>
          </cell>
          <cell r="E232">
            <v>410304</v>
          </cell>
          <cell r="F232">
            <v>38933</v>
          </cell>
          <cell r="G232">
            <v>371371</v>
          </cell>
        </row>
        <row r="233">
          <cell r="C233" t="str">
            <v>-</v>
          </cell>
          <cell r="D233" t="str">
            <v>-</v>
          </cell>
          <cell r="E233" t="str">
            <v>-</v>
          </cell>
          <cell r="F233" t="str">
            <v>-</v>
          </cell>
          <cell r="G233" t="str">
            <v>-</v>
          </cell>
        </row>
        <row r="243">
          <cell r="C243">
            <v>147</v>
          </cell>
          <cell r="D243">
            <v>44</v>
          </cell>
          <cell r="E243">
            <v>506779</v>
          </cell>
          <cell r="F243">
            <v>79181</v>
          </cell>
          <cell r="G243">
            <v>427598</v>
          </cell>
        </row>
        <row r="245">
          <cell r="C245">
            <v>67</v>
          </cell>
          <cell r="D245">
            <v>42.9</v>
          </cell>
          <cell r="E245">
            <v>532143</v>
          </cell>
          <cell r="F245">
            <v>90942</v>
          </cell>
          <cell r="G245">
            <v>441201</v>
          </cell>
        </row>
        <row r="246">
          <cell r="C246">
            <v>16</v>
          </cell>
          <cell r="D246">
            <v>47.6</v>
          </cell>
          <cell r="E246">
            <v>468104</v>
          </cell>
          <cell r="F246">
            <v>49335</v>
          </cell>
          <cell r="G246">
            <v>418769</v>
          </cell>
        </row>
        <row r="247">
          <cell r="C247">
            <v>61</v>
          </cell>
          <cell r="D247">
            <v>44</v>
          </cell>
          <cell r="E247">
            <v>489478</v>
          </cell>
          <cell r="F247">
            <v>76325</v>
          </cell>
          <cell r="G247">
            <v>413153</v>
          </cell>
        </row>
        <row r="248">
          <cell r="C248">
            <v>3</v>
          </cell>
          <cell r="D248">
            <v>48.5</v>
          </cell>
          <cell r="E248">
            <v>549594</v>
          </cell>
          <cell r="F248">
            <v>50956</v>
          </cell>
          <cell r="G248">
            <v>498638</v>
          </cell>
        </row>
        <row r="250">
          <cell r="C250">
            <v>149</v>
          </cell>
          <cell r="D250">
            <v>43</v>
          </cell>
          <cell r="E250">
            <v>373015</v>
          </cell>
          <cell r="F250">
            <v>52697</v>
          </cell>
          <cell r="G250">
            <v>320318</v>
          </cell>
        </row>
        <row r="252">
          <cell r="C252">
            <v>85</v>
          </cell>
          <cell r="D252">
            <v>39.700000000000003</v>
          </cell>
          <cell r="E252">
            <v>379667</v>
          </cell>
          <cell r="F252">
            <v>58909</v>
          </cell>
          <cell r="G252">
            <v>320758</v>
          </cell>
        </row>
        <row r="253">
          <cell r="C253">
            <v>15</v>
          </cell>
          <cell r="D253">
            <v>47.5</v>
          </cell>
          <cell r="E253">
            <v>351046</v>
          </cell>
          <cell r="F253">
            <v>43946</v>
          </cell>
          <cell r="G253">
            <v>307100</v>
          </cell>
        </row>
        <row r="254">
          <cell r="C254">
            <v>48</v>
          </cell>
          <cell r="D254">
            <v>47.7</v>
          </cell>
          <cell r="E254">
            <v>368438</v>
          </cell>
          <cell r="F254">
            <v>43827</v>
          </cell>
          <cell r="G254">
            <v>324611</v>
          </cell>
        </row>
        <row r="255">
          <cell r="C255">
            <v>1</v>
          </cell>
          <cell r="D255">
            <v>34.5</v>
          </cell>
          <cell r="E255">
            <v>368770</v>
          </cell>
          <cell r="F255">
            <v>94120</v>
          </cell>
          <cell r="G255">
            <v>274650</v>
          </cell>
        </row>
        <row r="257">
          <cell r="C257">
            <v>117</v>
          </cell>
          <cell r="D257">
            <v>44.1</v>
          </cell>
          <cell r="E257">
            <v>476307</v>
          </cell>
          <cell r="F257">
            <v>81833</v>
          </cell>
          <cell r="G257">
            <v>394474</v>
          </cell>
        </row>
        <row r="259">
          <cell r="C259">
            <v>52</v>
          </cell>
          <cell r="D259">
            <v>42.9</v>
          </cell>
          <cell r="E259">
            <v>480166</v>
          </cell>
          <cell r="F259">
            <v>86529</v>
          </cell>
          <cell r="G259">
            <v>393637</v>
          </cell>
        </row>
        <row r="260">
          <cell r="C260">
            <v>11</v>
          </cell>
          <cell r="D260">
            <v>42</v>
          </cell>
          <cell r="E260">
            <v>458372</v>
          </cell>
          <cell r="F260">
            <v>79717</v>
          </cell>
          <cell r="G260">
            <v>378655</v>
          </cell>
        </row>
        <row r="261">
          <cell r="C261">
            <v>49</v>
          </cell>
          <cell r="D261">
            <v>45.1</v>
          </cell>
          <cell r="E261">
            <v>467739</v>
          </cell>
          <cell r="F261">
            <v>75219</v>
          </cell>
          <cell r="G261">
            <v>392520</v>
          </cell>
        </row>
        <row r="262">
          <cell r="C262">
            <v>5</v>
          </cell>
          <cell r="D262">
            <v>52.5</v>
          </cell>
          <cell r="E262">
            <v>584752</v>
          </cell>
          <cell r="F262">
            <v>111871</v>
          </cell>
          <cell r="G262">
            <v>472881</v>
          </cell>
        </row>
        <row r="264">
          <cell r="C264">
            <v>507</v>
          </cell>
          <cell r="D264">
            <v>38.6</v>
          </cell>
          <cell r="E264">
            <v>326891</v>
          </cell>
          <cell r="F264">
            <v>38054</v>
          </cell>
          <cell r="G264">
            <v>288837</v>
          </cell>
        </row>
        <row r="266">
          <cell r="C266">
            <v>297</v>
          </cell>
          <cell r="D266">
            <v>34.6</v>
          </cell>
          <cell r="E266">
            <v>340079</v>
          </cell>
          <cell r="F266">
            <v>45510</v>
          </cell>
          <cell r="G266">
            <v>294569</v>
          </cell>
        </row>
        <row r="267">
          <cell r="C267">
            <v>56</v>
          </cell>
          <cell r="D267">
            <v>45.6</v>
          </cell>
          <cell r="E267">
            <v>296429</v>
          </cell>
          <cell r="F267">
            <v>26274</v>
          </cell>
          <cell r="G267">
            <v>270155</v>
          </cell>
        </row>
        <row r="268">
          <cell r="C268">
            <v>154</v>
          </cell>
          <cell r="D268">
            <v>44</v>
          </cell>
          <cell r="E268">
            <v>313334</v>
          </cell>
          <cell r="F268">
            <v>28405</v>
          </cell>
          <cell r="G268">
            <v>284929</v>
          </cell>
        </row>
        <row r="269">
          <cell r="C269" t="str">
            <v>-</v>
          </cell>
          <cell r="D269" t="str">
            <v>-</v>
          </cell>
          <cell r="E269" t="str">
            <v>-</v>
          </cell>
          <cell r="F269" t="str">
            <v>-</v>
          </cell>
          <cell r="G269" t="str">
            <v>-</v>
          </cell>
        </row>
        <row r="271">
          <cell r="C271">
            <v>870</v>
          </cell>
          <cell r="D271">
            <v>38.799999999999997</v>
          </cell>
          <cell r="E271">
            <v>410246</v>
          </cell>
          <cell r="F271">
            <v>51958</v>
          </cell>
          <cell r="G271">
            <v>358288</v>
          </cell>
        </row>
        <row r="273">
          <cell r="C273">
            <v>387</v>
          </cell>
          <cell r="D273">
            <v>36.799999999999997</v>
          </cell>
          <cell r="E273">
            <v>456558</v>
          </cell>
          <cell r="F273">
            <v>53535</v>
          </cell>
          <cell r="G273">
            <v>403023</v>
          </cell>
        </row>
        <row r="274">
          <cell r="C274">
            <v>58</v>
          </cell>
          <cell r="D274">
            <v>37.799999999999997</v>
          </cell>
          <cell r="E274">
            <v>380341</v>
          </cell>
          <cell r="F274">
            <v>49965</v>
          </cell>
          <cell r="G274">
            <v>330376</v>
          </cell>
        </row>
        <row r="275">
          <cell r="C275">
            <v>422</v>
          </cell>
          <cell r="D275">
            <v>40.700000000000003</v>
          </cell>
          <cell r="E275">
            <v>378760</v>
          </cell>
          <cell r="F275">
            <v>50882</v>
          </cell>
          <cell r="G275">
            <v>327878</v>
          </cell>
        </row>
        <row r="276">
          <cell r="C276">
            <v>3</v>
          </cell>
          <cell r="D276">
            <v>52.5</v>
          </cell>
          <cell r="E276">
            <v>574011</v>
          </cell>
          <cell r="F276">
            <v>93863</v>
          </cell>
          <cell r="G276">
            <v>480148</v>
          </cell>
        </row>
        <row r="289">
          <cell r="C289" t="str">
            <v>-</v>
          </cell>
          <cell r="D289" t="str">
            <v>-</v>
          </cell>
          <cell r="E289" t="str">
            <v>-</v>
          </cell>
          <cell r="F289" t="str">
            <v>-</v>
          </cell>
          <cell r="G289" t="str">
            <v>-</v>
          </cell>
        </row>
        <row r="291">
          <cell r="C291" t="str">
            <v>-</v>
          </cell>
          <cell r="D291" t="str">
            <v>-</v>
          </cell>
          <cell r="E291" t="str">
            <v>-</v>
          </cell>
          <cell r="F291" t="str">
            <v>-</v>
          </cell>
          <cell r="G291" t="str">
            <v>-</v>
          </cell>
        </row>
        <row r="292">
          <cell r="C292" t="str">
            <v>-</v>
          </cell>
          <cell r="D292" t="str">
            <v>-</v>
          </cell>
          <cell r="E292" t="str">
            <v>-</v>
          </cell>
          <cell r="F292" t="str">
            <v>-</v>
          </cell>
          <cell r="G292" t="str">
            <v>-</v>
          </cell>
        </row>
        <row r="293">
          <cell r="C293" t="str">
            <v>-</v>
          </cell>
          <cell r="D293" t="str">
            <v>-</v>
          </cell>
          <cell r="E293" t="str">
            <v>-</v>
          </cell>
          <cell r="F293" t="str">
            <v>-</v>
          </cell>
          <cell r="G293" t="str">
            <v>-</v>
          </cell>
        </row>
        <row r="294">
          <cell r="C294" t="str">
            <v>-</v>
          </cell>
          <cell r="D294" t="str">
            <v>-</v>
          </cell>
          <cell r="E294" t="str">
            <v>-</v>
          </cell>
          <cell r="F294" t="str">
            <v>-</v>
          </cell>
          <cell r="G294" t="str">
            <v>-</v>
          </cell>
        </row>
        <row r="296">
          <cell r="C296">
            <v>3</v>
          </cell>
          <cell r="D296">
            <v>50.8</v>
          </cell>
          <cell r="E296">
            <v>599136</v>
          </cell>
          <cell r="F296"/>
          <cell r="G296">
            <v>599136</v>
          </cell>
        </row>
        <row r="298">
          <cell r="C298">
            <v>3</v>
          </cell>
          <cell r="D298">
            <v>50.8</v>
          </cell>
          <cell r="E298">
            <v>599136</v>
          </cell>
          <cell r="F298"/>
          <cell r="G298">
            <v>599136</v>
          </cell>
        </row>
        <row r="299">
          <cell r="C299" t="str">
            <v>-</v>
          </cell>
          <cell r="D299" t="str">
            <v>-</v>
          </cell>
          <cell r="E299" t="str">
            <v>-</v>
          </cell>
          <cell r="F299" t="str">
            <v>-</v>
          </cell>
          <cell r="G299" t="str">
            <v>-</v>
          </cell>
        </row>
        <row r="300">
          <cell r="C300" t="str">
            <v>-</v>
          </cell>
          <cell r="D300" t="str">
            <v>-</v>
          </cell>
          <cell r="E300" t="str">
            <v>-</v>
          </cell>
          <cell r="F300" t="str">
            <v>-</v>
          </cell>
          <cell r="G300" t="str">
            <v>-</v>
          </cell>
        </row>
        <row r="301">
          <cell r="C301" t="str">
            <v>-</v>
          </cell>
          <cell r="D301" t="str">
            <v>-</v>
          </cell>
          <cell r="E301" t="str">
            <v>-</v>
          </cell>
          <cell r="F301" t="str">
            <v>-</v>
          </cell>
          <cell r="G301" t="str">
            <v>-</v>
          </cell>
        </row>
        <row r="303">
          <cell r="C303">
            <v>66</v>
          </cell>
          <cell r="D303">
            <v>52.7</v>
          </cell>
          <cell r="E303">
            <v>564188</v>
          </cell>
          <cell r="F303"/>
          <cell r="G303">
            <v>564188</v>
          </cell>
        </row>
        <row r="305">
          <cell r="C305">
            <v>49</v>
          </cell>
          <cell r="D305">
            <v>52.9</v>
          </cell>
          <cell r="E305">
            <v>577946</v>
          </cell>
          <cell r="F305"/>
          <cell r="G305">
            <v>577946</v>
          </cell>
        </row>
        <row r="306">
          <cell r="C306">
            <v>3</v>
          </cell>
          <cell r="D306">
            <v>47.5</v>
          </cell>
          <cell r="E306">
            <v>485544</v>
          </cell>
          <cell r="F306"/>
          <cell r="G306">
            <v>485544</v>
          </cell>
        </row>
        <row r="307">
          <cell r="C307">
            <v>14</v>
          </cell>
          <cell r="D307">
            <v>53.1</v>
          </cell>
          <cell r="E307">
            <v>538087</v>
          </cell>
          <cell r="F307"/>
          <cell r="G307">
            <v>538087</v>
          </cell>
        </row>
        <row r="308">
          <cell r="C308" t="str">
            <v>-</v>
          </cell>
          <cell r="D308" t="str">
            <v>-</v>
          </cell>
          <cell r="E308" t="str">
            <v>-</v>
          </cell>
          <cell r="F308" t="str">
            <v>-</v>
          </cell>
          <cell r="G308" t="str">
            <v>-</v>
          </cell>
        </row>
        <row r="310">
          <cell r="C310">
            <v>62</v>
          </cell>
          <cell r="D310">
            <v>53.4</v>
          </cell>
          <cell r="E310">
            <v>554278</v>
          </cell>
          <cell r="F310">
            <v>4137</v>
          </cell>
          <cell r="G310">
            <v>550141</v>
          </cell>
        </row>
        <row r="312">
          <cell r="C312">
            <v>32</v>
          </cell>
          <cell r="D312">
            <v>52.7</v>
          </cell>
          <cell r="E312">
            <v>568446</v>
          </cell>
          <cell r="F312">
            <v>7911</v>
          </cell>
          <cell r="G312">
            <v>560535</v>
          </cell>
        </row>
        <row r="313">
          <cell r="C313">
            <v>9</v>
          </cell>
          <cell r="D313">
            <v>54.6</v>
          </cell>
          <cell r="E313">
            <v>561961</v>
          </cell>
          <cell r="F313"/>
          <cell r="G313">
            <v>561961</v>
          </cell>
        </row>
        <row r="314">
          <cell r="C314">
            <v>20</v>
          </cell>
          <cell r="D314">
            <v>53.9</v>
          </cell>
          <cell r="E314">
            <v>526134</v>
          </cell>
          <cell r="F314"/>
          <cell r="G314">
            <v>526134</v>
          </cell>
        </row>
        <row r="315">
          <cell r="C315">
            <v>1</v>
          </cell>
          <cell r="D315">
            <v>58.5</v>
          </cell>
          <cell r="E315">
            <v>562500</v>
          </cell>
          <cell r="F315"/>
          <cell r="G315">
            <v>562500</v>
          </cell>
        </row>
        <row r="317">
          <cell r="C317">
            <v>12</v>
          </cell>
          <cell r="D317">
            <v>46.6</v>
          </cell>
          <cell r="E317">
            <v>503693</v>
          </cell>
          <cell r="F317"/>
          <cell r="G317">
            <v>503693</v>
          </cell>
        </row>
        <row r="319">
          <cell r="C319">
            <v>11</v>
          </cell>
          <cell r="D319">
            <v>46.2</v>
          </cell>
          <cell r="E319">
            <v>505678</v>
          </cell>
          <cell r="F319"/>
          <cell r="G319">
            <v>505678</v>
          </cell>
        </row>
        <row r="320">
          <cell r="C320" t="str">
            <v>-</v>
          </cell>
          <cell r="D320" t="str">
            <v>-</v>
          </cell>
          <cell r="E320" t="str">
            <v>-</v>
          </cell>
          <cell r="F320" t="str">
            <v>-</v>
          </cell>
          <cell r="G320" t="str">
            <v>-</v>
          </cell>
        </row>
        <row r="321">
          <cell r="C321">
            <v>1</v>
          </cell>
          <cell r="D321">
            <v>50.5</v>
          </cell>
          <cell r="E321">
            <v>488450</v>
          </cell>
          <cell r="F321"/>
          <cell r="G321">
            <v>488450</v>
          </cell>
        </row>
        <row r="322">
          <cell r="C322" t="str">
            <v>-</v>
          </cell>
          <cell r="D322" t="str">
            <v>-</v>
          </cell>
          <cell r="E322" t="str">
            <v>-</v>
          </cell>
          <cell r="F322" t="str">
            <v>-</v>
          </cell>
          <cell r="G322" t="str">
            <v>-</v>
          </cell>
        </row>
        <row r="331">
          <cell r="C331">
            <v>27</v>
          </cell>
          <cell r="D331">
            <v>49.3</v>
          </cell>
          <cell r="E331">
            <v>468583</v>
          </cell>
          <cell r="F331">
            <v>1799</v>
          </cell>
          <cell r="G331">
            <v>466784</v>
          </cell>
        </row>
        <row r="333">
          <cell r="C333">
            <v>17</v>
          </cell>
          <cell r="D333">
            <v>47.5</v>
          </cell>
          <cell r="E333">
            <v>444260</v>
          </cell>
          <cell r="F333">
            <v>2778</v>
          </cell>
          <cell r="G333">
            <v>441482</v>
          </cell>
        </row>
        <row r="334">
          <cell r="C334">
            <v>2</v>
          </cell>
          <cell r="D334">
            <v>54</v>
          </cell>
          <cell r="E334">
            <v>534650</v>
          </cell>
          <cell r="F334"/>
          <cell r="G334">
            <v>534650</v>
          </cell>
        </row>
        <row r="335">
          <cell r="C335">
            <v>8</v>
          </cell>
          <cell r="D335">
            <v>52</v>
          </cell>
          <cell r="E335">
            <v>507977</v>
          </cell>
          <cell r="F335"/>
          <cell r="G335">
            <v>507977</v>
          </cell>
        </row>
        <row r="336">
          <cell r="C336" t="str">
            <v>-</v>
          </cell>
          <cell r="D336" t="str">
            <v>-</v>
          </cell>
          <cell r="E336" t="str">
            <v>-</v>
          </cell>
          <cell r="F336" t="str">
            <v>-</v>
          </cell>
          <cell r="G336" t="str">
            <v>-</v>
          </cell>
        </row>
        <row r="338">
          <cell r="C338">
            <v>52</v>
          </cell>
          <cell r="D338">
            <v>48.8</v>
          </cell>
          <cell r="E338">
            <v>470866</v>
          </cell>
          <cell r="F338">
            <v>6329</v>
          </cell>
          <cell r="G338">
            <v>464537</v>
          </cell>
        </row>
        <row r="340">
          <cell r="C340">
            <v>25</v>
          </cell>
          <cell r="D340">
            <v>48.2</v>
          </cell>
          <cell r="E340">
            <v>477100</v>
          </cell>
          <cell r="F340">
            <v>5881</v>
          </cell>
          <cell r="G340">
            <v>471219</v>
          </cell>
        </row>
        <row r="341">
          <cell r="C341">
            <v>8</v>
          </cell>
          <cell r="D341">
            <v>52.1</v>
          </cell>
          <cell r="E341">
            <v>492010</v>
          </cell>
          <cell r="F341"/>
          <cell r="G341">
            <v>492010</v>
          </cell>
        </row>
        <row r="342">
          <cell r="C342">
            <v>18</v>
          </cell>
          <cell r="D342">
            <v>47.7</v>
          </cell>
          <cell r="E342">
            <v>447108</v>
          </cell>
          <cell r="F342">
            <v>7442</v>
          </cell>
          <cell r="G342">
            <v>439666</v>
          </cell>
        </row>
        <row r="343">
          <cell r="C343">
            <v>1</v>
          </cell>
          <cell r="D343">
            <v>57.5</v>
          </cell>
          <cell r="E343">
            <v>572636</v>
          </cell>
          <cell r="F343">
            <v>50871</v>
          </cell>
          <cell r="G343">
            <v>521765</v>
          </cell>
        </row>
        <row r="345">
          <cell r="C345">
            <v>112</v>
          </cell>
          <cell r="D345">
            <v>49.2</v>
          </cell>
          <cell r="E345">
            <v>466944</v>
          </cell>
          <cell r="F345">
            <v>8986</v>
          </cell>
          <cell r="G345">
            <v>457958</v>
          </cell>
        </row>
        <row r="347">
          <cell r="C347">
            <v>52</v>
          </cell>
          <cell r="D347">
            <v>48.1</v>
          </cell>
          <cell r="E347">
            <v>477944</v>
          </cell>
          <cell r="F347">
            <v>9148</v>
          </cell>
          <cell r="G347">
            <v>468796</v>
          </cell>
        </row>
        <row r="348">
          <cell r="C348">
            <v>10</v>
          </cell>
          <cell r="D348">
            <v>46.9</v>
          </cell>
          <cell r="E348">
            <v>479524</v>
          </cell>
          <cell r="F348">
            <v>13584</v>
          </cell>
          <cell r="G348">
            <v>465940</v>
          </cell>
        </row>
        <row r="349">
          <cell r="C349">
            <v>48</v>
          </cell>
          <cell r="D349">
            <v>50.9</v>
          </cell>
          <cell r="E349">
            <v>455758</v>
          </cell>
          <cell r="F349">
            <v>8366</v>
          </cell>
          <cell r="G349">
            <v>447392</v>
          </cell>
        </row>
        <row r="350">
          <cell r="C350">
            <v>2</v>
          </cell>
          <cell r="D350">
            <v>47.5</v>
          </cell>
          <cell r="E350">
            <v>399779</v>
          </cell>
          <cell r="F350"/>
          <cell r="G350">
            <v>399779</v>
          </cell>
        </row>
        <row r="352">
          <cell r="C352">
            <v>18</v>
          </cell>
          <cell r="D352">
            <v>41.8</v>
          </cell>
          <cell r="E352">
            <v>413061</v>
          </cell>
          <cell r="F352">
            <v>14373</v>
          </cell>
          <cell r="G352">
            <v>398688</v>
          </cell>
        </row>
        <row r="354">
          <cell r="C354">
            <v>12</v>
          </cell>
          <cell r="D354">
            <v>43</v>
          </cell>
          <cell r="E354">
            <v>429031</v>
          </cell>
          <cell r="F354">
            <v>11093</v>
          </cell>
          <cell r="G354">
            <v>417938</v>
          </cell>
        </row>
        <row r="355">
          <cell r="C355">
            <v>1</v>
          </cell>
          <cell r="D355">
            <v>51.5</v>
          </cell>
          <cell r="E355">
            <v>421940</v>
          </cell>
          <cell r="F355"/>
          <cell r="G355">
            <v>421940</v>
          </cell>
        </row>
        <row r="356">
          <cell r="C356">
            <v>5</v>
          </cell>
          <cell r="D356">
            <v>37.1</v>
          </cell>
          <cell r="E356">
            <v>373076</v>
          </cell>
          <cell r="F356">
            <v>25535</v>
          </cell>
          <cell r="G356">
            <v>347541</v>
          </cell>
        </row>
        <row r="357">
          <cell r="C357" t="str">
            <v>-</v>
          </cell>
          <cell r="D357" t="str">
            <v>-</v>
          </cell>
          <cell r="E357" t="str">
            <v>-</v>
          </cell>
          <cell r="F357" t="str">
            <v>-</v>
          </cell>
          <cell r="G357" t="str">
            <v>-</v>
          </cell>
        </row>
        <row r="359">
          <cell r="C359">
            <v>41</v>
          </cell>
          <cell r="D359">
            <v>45.5</v>
          </cell>
          <cell r="E359">
            <v>445905</v>
          </cell>
          <cell r="F359">
            <v>33821</v>
          </cell>
          <cell r="G359">
            <v>412084</v>
          </cell>
        </row>
        <row r="361">
          <cell r="C361">
            <v>16</v>
          </cell>
          <cell r="D361">
            <v>46.6</v>
          </cell>
          <cell r="E361">
            <v>491430</v>
          </cell>
          <cell r="F361">
            <v>36761</v>
          </cell>
          <cell r="G361">
            <v>454669</v>
          </cell>
        </row>
        <row r="362">
          <cell r="C362">
            <v>6</v>
          </cell>
          <cell r="D362">
            <v>44.5</v>
          </cell>
          <cell r="E362">
            <v>399055</v>
          </cell>
          <cell r="F362">
            <v>29097</v>
          </cell>
          <cell r="G362">
            <v>369958</v>
          </cell>
        </row>
        <row r="363">
          <cell r="C363">
            <v>19</v>
          </cell>
          <cell r="D363">
            <v>45</v>
          </cell>
          <cell r="E363">
            <v>423859</v>
          </cell>
          <cell r="F363">
            <v>32890</v>
          </cell>
          <cell r="G363">
            <v>390969</v>
          </cell>
        </row>
        <row r="364">
          <cell r="C364" t="str">
            <v>-</v>
          </cell>
          <cell r="D364" t="str">
            <v>-</v>
          </cell>
          <cell r="E364" t="str">
            <v>-</v>
          </cell>
          <cell r="F364" t="str">
            <v>-</v>
          </cell>
          <cell r="G364" t="str">
            <v>-</v>
          </cell>
        </row>
        <row r="366">
          <cell r="C366">
            <v>123</v>
          </cell>
          <cell r="D366">
            <v>44.2</v>
          </cell>
          <cell r="E366">
            <v>387319</v>
          </cell>
          <cell r="F366">
            <v>46524</v>
          </cell>
          <cell r="G366">
            <v>340795</v>
          </cell>
        </row>
        <row r="368">
          <cell r="C368">
            <v>67</v>
          </cell>
          <cell r="D368">
            <v>42</v>
          </cell>
          <cell r="E368">
            <v>385353</v>
          </cell>
          <cell r="F368">
            <v>44729</v>
          </cell>
          <cell r="G368">
            <v>340624</v>
          </cell>
        </row>
        <row r="369">
          <cell r="C369">
            <v>16</v>
          </cell>
          <cell r="D369">
            <v>43.8</v>
          </cell>
          <cell r="E369">
            <v>388657</v>
          </cell>
          <cell r="F369">
            <v>62361</v>
          </cell>
          <cell r="G369">
            <v>326296</v>
          </cell>
        </row>
        <row r="370">
          <cell r="C370">
            <v>40</v>
          </cell>
          <cell r="D370">
            <v>48.2</v>
          </cell>
          <cell r="E370">
            <v>389619</v>
          </cell>
          <cell r="F370">
            <v>43075</v>
          </cell>
          <cell r="G370">
            <v>346544</v>
          </cell>
        </row>
        <row r="371">
          <cell r="C371" t="str">
            <v>-</v>
          </cell>
          <cell r="D371" t="str">
            <v>-</v>
          </cell>
          <cell r="E371" t="str">
            <v>-</v>
          </cell>
          <cell r="F371" t="str">
            <v>-</v>
          </cell>
          <cell r="G371" t="str">
            <v>-</v>
          </cell>
        </row>
        <row r="381">
          <cell r="C381">
            <v>222</v>
          </cell>
          <cell r="D381">
            <v>43.9</v>
          </cell>
          <cell r="E381">
            <v>408960</v>
          </cell>
          <cell r="F381">
            <v>51233</v>
          </cell>
          <cell r="G381">
            <v>357727</v>
          </cell>
        </row>
        <row r="383">
          <cell r="C383">
            <v>104</v>
          </cell>
          <cell r="D383">
            <v>42.9</v>
          </cell>
          <cell r="E383">
            <v>411656</v>
          </cell>
          <cell r="F383">
            <v>52492</v>
          </cell>
          <cell r="G383">
            <v>359164</v>
          </cell>
        </row>
        <row r="384">
          <cell r="C384">
            <v>30</v>
          </cell>
          <cell r="D384">
            <v>45.2</v>
          </cell>
          <cell r="E384">
            <v>412406</v>
          </cell>
          <cell r="F384">
            <v>59792</v>
          </cell>
          <cell r="G384">
            <v>352614</v>
          </cell>
        </row>
        <row r="385">
          <cell r="C385">
            <v>86</v>
          </cell>
          <cell r="D385">
            <v>44.7</v>
          </cell>
          <cell r="E385">
            <v>405452</v>
          </cell>
          <cell r="F385">
            <v>46312</v>
          </cell>
          <cell r="G385">
            <v>359140</v>
          </cell>
        </row>
        <row r="386">
          <cell r="C386">
            <v>2</v>
          </cell>
          <cell r="D386">
            <v>39</v>
          </cell>
          <cell r="E386">
            <v>366179</v>
          </cell>
          <cell r="F386">
            <v>72290</v>
          </cell>
          <cell r="G386">
            <v>293889</v>
          </cell>
        </row>
        <row r="388">
          <cell r="C388">
            <v>106</v>
          </cell>
          <cell r="D388">
            <v>39.9</v>
          </cell>
          <cell r="E388">
            <v>333890</v>
          </cell>
          <cell r="F388">
            <v>42699</v>
          </cell>
          <cell r="G388">
            <v>291191</v>
          </cell>
        </row>
        <row r="390">
          <cell r="C390">
            <v>56</v>
          </cell>
          <cell r="D390">
            <v>36</v>
          </cell>
          <cell r="E390">
            <v>336951</v>
          </cell>
          <cell r="F390">
            <v>37173</v>
          </cell>
          <cell r="G390">
            <v>299778</v>
          </cell>
        </row>
        <row r="391">
          <cell r="C391">
            <v>9</v>
          </cell>
          <cell r="D391">
            <v>39.700000000000003</v>
          </cell>
          <cell r="E391">
            <v>333734</v>
          </cell>
          <cell r="F391">
            <v>52365</v>
          </cell>
          <cell r="G391">
            <v>281369</v>
          </cell>
        </row>
        <row r="392">
          <cell r="C392">
            <v>40</v>
          </cell>
          <cell r="D392">
            <v>45.4</v>
          </cell>
          <cell r="E392">
            <v>328746</v>
          </cell>
          <cell r="F392">
            <v>45204</v>
          </cell>
          <cell r="G392">
            <v>283542</v>
          </cell>
        </row>
        <row r="393">
          <cell r="C393">
            <v>1</v>
          </cell>
          <cell r="D393">
            <v>42.5</v>
          </cell>
          <cell r="E393">
            <v>364040</v>
          </cell>
          <cell r="F393">
            <v>101040</v>
          </cell>
          <cell r="G393">
            <v>263000</v>
          </cell>
        </row>
        <row r="395">
          <cell r="C395">
            <v>130</v>
          </cell>
          <cell r="D395">
            <v>38.4</v>
          </cell>
          <cell r="E395">
            <v>346427</v>
          </cell>
          <cell r="F395">
            <v>47811</v>
          </cell>
          <cell r="G395">
            <v>298616</v>
          </cell>
        </row>
        <row r="397">
          <cell r="C397">
            <v>64</v>
          </cell>
          <cell r="D397">
            <v>36.1</v>
          </cell>
          <cell r="E397">
            <v>342069</v>
          </cell>
          <cell r="F397">
            <v>45710</v>
          </cell>
          <cell r="G397">
            <v>296359</v>
          </cell>
        </row>
        <row r="398">
          <cell r="C398">
            <v>13</v>
          </cell>
          <cell r="D398">
            <v>35</v>
          </cell>
          <cell r="E398">
            <v>341386</v>
          </cell>
          <cell r="F398">
            <v>64779</v>
          </cell>
          <cell r="G398">
            <v>276607</v>
          </cell>
        </row>
        <row r="399">
          <cell r="C399">
            <v>52</v>
          </cell>
          <cell r="D399">
            <v>41.8</v>
          </cell>
          <cell r="E399">
            <v>352415</v>
          </cell>
          <cell r="F399">
            <v>46087</v>
          </cell>
          <cell r="G399">
            <v>306328</v>
          </cell>
        </row>
        <row r="400">
          <cell r="C400">
            <v>1</v>
          </cell>
          <cell r="D400">
            <v>49.5</v>
          </cell>
          <cell r="E400">
            <v>401908</v>
          </cell>
          <cell r="F400">
            <v>45702</v>
          </cell>
          <cell r="G400">
            <v>356206</v>
          </cell>
        </row>
        <row r="402">
          <cell r="C402">
            <v>456</v>
          </cell>
          <cell r="D402">
            <v>36.700000000000003</v>
          </cell>
          <cell r="E402">
            <v>299946</v>
          </cell>
          <cell r="F402">
            <v>29206</v>
          </cell>
          <cell r="G402">
            <v>270740</v>
          </cell>
        </row>
        <row r="404">
          <cell r="C404">
            <v>240</v>
          </cell>
          <cell r="D404">
            <v>36.1</v>
          </cell>
          <cell r="E404">
            <v>318710</v>
          </cell>
          <cell r="F404">
            <v>34853</v>
          </cell>
          <cell r="G404">
            <v>283857</v>
          </cell>
        </row>
        <row r="405">
          <cell r="C405">
            <v>73</v>
          </cell>
          <cell r="D405">
            <v>38.9</v>
          </cell>
          <cell r="E405">
            <v>291104</v>
          </cell>
          <cell r="F405">
            <v>28473</v>
          </cell>
          <cell r="G405">
            <v>262631</v>
          </cell>
        </row>
        <row r="406">
          <cell r="C406">
            <v>142</v>
          </cell>
          <cell r="D406">
            <v>36.4</v>
          </cell>
          <cell r="E406">
            <v>269561</v>
          </cell>
          <cell r="F406">
            <v>18806</v>
          </cell>
          <cell r="G406">
            <v>250755</v>
          </cell>
        </row>
        <row r="407">
          <cell r="C407">
            <v>1</v>
          </cell>
          <cell r="D407">
            <v>56.5</v>
          </cell>
          <cell r="E407">
            <v>301508</v>
          </cell>
          <cell r="F407">
            <v>73110</v>
          </cell>
          <cell r="G407">
            <v>228398</v>
          </cell>
        </row>
        <row r="409">
          <cell r="C409">
            <v>417</v>
          </cell>
          <cell r="D409">
            <v>34.6</v>
          </cell>
          <cell r="E409">
            <v>307995</v>
          </cell>
          <cell r="F409">
            <v>39476</v>
          </cell>
          <cell r="G409">
            <v>268519</v>
          </cell>
        </row>
        <row r="411">
          <cell r="C411">
            <v>182</v>
          </cell>
          <cell r="D411">
            <v>32.200000000000003</v>
          </cell>
          <cell r="E411">
            <v>314077</v>
          </cell>
          <cell r="F411">
            <v>40323</v>
          </cell>
          <cell r="G411">
            <v>273754</v>
          </cell>
        </row>
        <row r="412">
          <cell r="C412">
            <v>54</v>
          </cell>
          <cell r="D412">
            <v>33.799999999999997</v>
          </cell>
          <cell r="E412">
            <v>298707</v>
          </cell>
          <cell r="F412">
            <v>51355</v>
          </cell>
          <cell r="G412">
            <v>247352</v>
          </cell>
        </row>
        <row r="413">
          <cell r="C413">
            <v>178</v>
          </cell>
          <cell r="D413">
            <v>37</v>
          </cell>
          <cell r="E413">
            <v>304909</v>
          </cell>
          <cell r="F413">
            <v>36137</v>
          </cell>
          <cell r="G413">
            <v>268772</v>
          </cell>
        </row>
        <row r="414">
          <cell r="C414">
            <v>3</v>
          </cell>
          <cell r="D414">
            <v>47.2</v>
          </cell>
          <cell r="E414">
            <v>323715</v>
          </cell>
          <cell r="F414">
            <v>11987</v>
          </cell>
          <cell r="G414">
            <v>311728</v>
          </cell>
        </row>
        <row r="427">
          <cell r="C427" t="str">
            <v>-</v>
          </cell>
          <cell r="D427" t="str">
            <v>-</v>
          </cell>
          <cell r="E427" t="str">
            <v>-</v>
          </cell>
          <cell r="F427" t="str">
            <v>-</v>
          </cell>
          <cell r="G427" t="str">
            <v>-</v>
          </cell>
        </row>
        <row r="429">
          <cell r="C429" t="str">
            <v>-</v>
          </cell>
          <cell r="D429" t="str">
            <v>-</v>
          </cell>
          <cell r="E429" t="str">
            <v>-</v>
          </cell>
          <cell r="F429" t="str">
            <v>-</v>
          </cell>
          <cell r="G429" t="str">
            <v>-</v>
          </cell>
        </row>
        <row r="430">
          <cell r="C430" t="str">
            <v>-</v>
          </cell>
          <cell r="D430" t="str">
            <v>-</v>
          </cell>
          <cell r="E430" t="str">
            <v>-</v>
          </cell>
          <cell r="F430" t="str">
            <v>-</v>
          </cell>
          <cell r="G430" t="str">
            <v>-</v>
          </cell>
        </row>
        <row r="431">
          <cell r="C431" t="str">
            <v>-</v>
          </cell>
          <cell r="D431" t="str">
            <v>-</v>
          </cell>
          <cell r="E431" t="str">
            <v>-</v>
          </cell>
          <cell r="F431" t="str">
            <v>-</v>
          </cell>
          <cell r="G431" t="str">
            <v>-</v>
          </cell>
        </row>
        <row r="432">
          <cell r="C432" t="str">
            <v>-</v>
          </cell>
          <cell r="D432" t="str">
            <v>-</v>
          </cell>
          <cell r="E432" t="str">
            <v>-</v>
          </cell>
          <cell r="F432" t="str">
            <v>-</v>
          </cell>
          <cell r="G432" t="str">
            <v>-</v>
          </cell>
        </row>
        <row r="434">
          <cell r="C434">
            <v>1</v>
          </cell>
          <cell r="D434">
            <v>51.5</v>
          </cell>
          <cell r="E434">
            <v>506120</v>
          </cell>
          <cell r="F434"/>
          <cell r="G434">
            <v>506120</v>
          </cell>
        </row>
        <row r="436">
          <cell r="C436">
            <v>1</v>
          </cell>
          <cell r="D436">
            <v>51.5</v>
          </cell>
          <cell r="E436">
            <v>506120</v>
          </cell>
          <cell r="F436"/>
          <cell r="G436">
            <v>506120</v>
          </cell>
        </row>
        <row r="437">
          <cell r="C437" t="str">
            <v>-</v>
          </cell>
          <cell r="D437" t="str">
            <v>-</v>
          </cell>
          <cell r="E437" t="str">
            <v>-</v>
          </cell>
          <cell r="F437" t="str">
            <v>-</v>
          </cell>
          <cell r="G437" t="str">
            <v>-</v>
          </cell>
        </row>
        <row r="438">
          <cell r="C438" t="str">
            <v>-</v>
          </cell>
          <cell r="D438" t="str">
            <v>-</v>
          </cell>
          <cell r="E438" t="str">
            <v>-</v>
          </cell>
          <cell r="F438" t="str">
            <v>-</v>
          </cell>
          <cell r="G438" t="str">
            <v>-</v>
          </cell>
        </row>
        <row r="439">
          <cell r="C439" t="str">
            <v>-</v>
          </cell>
          <cell r="D439" t="str">
            <v>-</v>
          </cell>
          <cell r="E439" t="str">
            <v>-</v>
          </cell>
          <cell r="F439" t="str">
            <v>-</v>
          </cell>
          <cell r="G439" t="str">
            <v>-</v>
          </cell>
        </row>
        <row r="441">
          <cell r="C441">
            <v>10</v>
          </cell>
          <cell r="D441">
            <v>50.7</v>
          </cell>
          <cell r="E441">
            <v>489497</v>
          </cell>
          <cell r="F441">
            <v>73</v>
          </cell>
          <cell r="G441">
            <v>489424</v>
          </cell>
        </row>
        <row r="443">
          <cell r="C443">
            <v>9</v>
          </cell>
          <cell r="D443">
            <v>50.3</v>
          </cell>
          <cell r="E443">
            <v>486338</v>
          </cell>
          <cell r="F443">
            <v>81</v>
          </cell>
          <cell r="G443">
            <v>486257</v>
          </cell>
        </row>
        <row r="444">
          <cell r="C444" t="str">
            <v>-</v>
          </cell>
          <cell r="D444" t="str">
            <v>-</v>
          </cell>
          <cell r="E444" t="str">
            <v>-</v>
          </cell>
          <cell r="F444" t="str">
            <v>-</v>
          </cell>
          <cell r="G444" t="str">
            <v>-</v>
          </cell>
        </row>
        <row r="445">
          <cell r="C445">
            <v>1</v>
          </cell>
          <cell r="D445">
            <v>54.5</v>
          </cell>
          <cell r="E445">
            <v>517931</v>
          </cell>
          <cell r="F445"/>
          <cell r="G445">
            <v>517931</v>
          </cell>
        </row>
        <row r="446">
          <cell r="C446" t="str">
            <v>-</v>
          </cell>
          <cell r="D446" t="str">
            <v>-</v>
          </cell>
          <cell r="E446" t="str">
            <v>-</v>
          </cell>
          <cell r="F446" t="str">
            <v>-</v>
          </cell>
          <cell r="G446" t="str">
            <v>-</v>
          </cell>
        </row>
        <row r="448">
          <cell r="C448">
            <v>26</v>
          </cell>
          <cell r="D448">
            <v>52.5</v>
          </cell>
          <cell r="E448">
            <v>526914</v>
          </cell>
          <cell r="F448">
            <v>1588</v>
          </cell>
          <cell r="G448">
            <v>525326</v>
          </cell>
        </row>
        <row r="450">
          <cell r="C450">
            <v>8</v>
          </cell>
          <cell r="D450">
            <v>51.6</v>
          </cell>
          <cell r="E450">
            <v>530359</v>
          </cell>
          <cell r="F450">
            <v>1118</v>
          </cell>
          <cell r="G450">
            <v>529241</v>
          </cell>
        </row>
        <row r="451">
          <cell r="C451">
            <v>6</v>
          </cell>
          <cell r="D451">
            <v>55.3</v>
          </cell>
          <cell r="E451">
            <v>549960</v>
          </cell>
          <cell r="F451">
            <v>5391</v>
          </cell>
          <cell r="G451">
            <v>544569</v>
          </cell>
        </row>
        <row r="452">
          <cell r="C452">
            <v>12</v>
          </cell>
          <cell r="D452">
            <v>51.6</v>
          </cell>
          <cell r="E452">
            <v>513094</v>
          </cell>
          <cell r="F452"/>
          <cell r="G452">
            <v>513094</v>
          </cell>
        </row>
        <row r="453">
          <cell r="C453" t="str">
            <v>-</v>
          </cell>
          <cell r="D453" t="str">
            <v>-</v>
          </cell>
          <cell r="E453" t="str">
            <v>-</v>
          </cell>
          <cell r="F453" t="str">
            <v>-</v>
          </cell>
          <cell r="G453" t="str">
            <v>-</v>
          </cell>
        </row>
        <row r="455">
          <cell r="C455">
            <v>10</v>
          </cell>
          <cell r="D455">
            <v>50.6</v>
          </cell>
          <cell r="E455">
            <v>447644</v>
          </cell>
          <cell r="F455">
            <v>2445</v>
          </cell>
          <cell r="G455">
            <v>445199</v>
          </cell>
        </row>
        <row r="457">
          <cell r="C457">
            <v>6</v>
          </cell>
          <cell r="D457">
            <v>48.7</v>
          </cell>
          <cell r="E457">
            <v>437360</v>
          </cell>
          <cell r="F457">
            <v>4076</v>
          </cell>
          <cell r="G457">
            <v>433284</v>
          </cell>
        </row>
        <row r="458">
          <cell r="C458">
            <v>1</v>
          </cell>
          <cell r="D458">
            <v>50.5</v>
          </cell>
          <cell r="E458">
            <v>448510</v>
          </cell>
          <cell r="F458"/>
          <cell r="G458">
            <v>448510</v>
          </cell>
        </row>
        <row r="459">
          <cell r="C459">
            <v>3</v>
          </cell>
          <cell r="D459">
            <v>54.5</v>
          </cell>
          <cell r="E459">
            <v>467921</v>
          </cell>
          <cell r="F459"/>
          <cell r="G459">
            <v>467921</v>
          </cell>
        </row>
        <row r="460">
          <cell r="C460" t="str">
            <v>-</v>
          </cell>
          <cell r="D460" t="str">
            <v>-</v>
          </cell>
          <cell r="E460" t="str">
            <v>-</v>
          </cell>
          <cell r="F460" t="str">
            <v>-</v>
          </cell>
          <cell r="G460" t="str">
            <v>-</v>
          </cell>
        </row>
        <row r="469">
          <cell r="C469">
            <v>13</v>
          </cell>
          <cell r="D469">
            <v>49.7</v>
          </cell>
          <cell r="E469">
            <v>474383</v>
          </cell>
          <cell r="F469">
            <v>82</v>
          </cell>
          <cell r="G469">
            <v>474301</v>
          </cell>
        </row>
        <row r="471">
          <cell r="C471">
            <v>5</v>
          </cell>
          <cell r="D471">
            <v>45.1</v>
          </cell>
          <cell r="E471">
            <v>465558</v>
          </cell>
          <cell r="F471">
            <v>214</v>
          </cell>
          <cell r="G471">
            <v>465344</v>
          </cell>
        </row>
        <row r="472">
          <cell r="C472">
            <v>1</v>
          </cell>
          <cell r="D472">
            <v>62.5</v>
          </cell>
          <cell r="E472">
            <v>527300</v>
          </cell>
          <cell r="F472"/>
          <cell r="G472">
            <v>527300</v>
          </cell>
        </row>
        <row r="473">
          <cell r="C473">
            <v>7</v>
          </cell>
          <cell r="D473">
            <v>51.1</v>
          </cell>
          <cell r="E473">
            <v>473127</v>
          </cell>
          <cell r="F473"/>
          <cell r="G473">
            <v>473127</v>
          </cell>
        </row>
        <row r="474">
          <cell r="C474" t="str">
            <v>-</v>
          </cell>
          <cell r="D474" t="str">
            <v>-</v>
          </cell>
          <cell r="E474" t="str">
            <v>-</v>
          </cell>
          <cell r="F474" t="str">
            <v>-</v>
          </cell>
          <cell r="G474" t="str">
            <v>-</v>
          </cell>
        </row>
        <row r="476">
          <cell r="C476">
            <v>12</v>
          </cell>
          <cell r="D476">
            <v>48.3</v>
          </cell>
          <cell r="E476">
            <v>418937</v>
          </cell>
          <cell r="F476">
            <v>2970</v>
          </cell>
          <cell r="G476">
            <v>415967</v>
          </cell>
        </row>
        <row r="478">
          <cell r="C478">
            <v>7</v>
          </cell>
          <cell r="D478">
            <v>45.1</v>
          </cell>
          <cell r="E478">
            <v>418181</v>
          </cell>
          <cell r="F478">
            <v>4912</v>
          </cell>
          <cell r="G478">
            <v>413269</v>
          </cell>
        </row>
        <row r="479">
          <cell r="C479">
            <v>1</v>
          </cell>
          <cell r="D479">
            <v>51.5</v>
          </cell>
          <cell r="E479">
            <v>511810</v>
          </cell>
          <cell r="F479"/>
          <cell r="G479">
            <v>511810</v>
          </cell>
        </row>
        <row r="480">
          <cell r="C480">
            <v>4</v>
          </cell>
          <cell r="D480">
            <v>53</v>
          </cell>
          <cell r="E480">
            <v>397042</v>
          </cell>
          <cell r="F480">
            <v>315</v>
          </cell>
          <cell r="G480">
            <v>396727</v>
          </cell>
        </row>
        <row r="481">
          <cell r="C481" t="str">
            <v>-</v>
          </cell>
          <cell r="D481" t="str">
            <v>-</v>
          </cell>
          <cell r="E481" t="str">
            <v>-</v>
          </cell>
          <cell r="F481" t="str">
            <v>-</v>
          </cell>
          <cell r="G481" t="str">
            <v>-</v>
          </cell>
        </row>
        <row r="483">
          <cell r="C483">
            <v>28</v>
          </cell>
          <cell r="D483">
            <v>50.5</v>
          </cell>
          <cell r="E483">
            <v>441762</v>
          </cell>
          <cell r="F483">
            <v>1684</v>
          </cell>
          <cell r="G483">
            <v>440078</v>
          </cell>
        </row>
        <row r="485">
          <cell r="C485">
            <v>8</v>
          </cell>
          <cell r="D485">
            <v>49.9</v>
          </cell>
          <cell r="E485">
            <v>454984</v>
          </cell>
          <cell r="F485">
            <v>1174</v>
          </cell>
          <cell r="G485">
            <v>453810</v>
          </cell>
        </row>
        <row r="486">
          <cell r="C486">
            <v>4</v>
          </cell>
          <cell r="D486">
            <v>50.8</v>
          </cell>
          <cell r="E486">
            <v>458376</v>
          </cell>
          <cell r="F486"/>
          <cell r="G486">
            <v>458376</v>
          </cell>
        </row>
        <row r="487">
          <cell r="C487">
            <v>16</v>
          </cell>
          <cell r="D487">
            <v>50.8</v>
          </cell>
          <cell r="E487">
            <v>430998</v>
          </cell>
          <cell r="F487">
            <v>2361</v>
          </cell>
          <cell r="G487">
            <v>428637</v>
          </cell>
        </row>
        <row r="488">
          <cell r="C488" t="str">
            <v>-</v>
          </cell>
          <cell r="D488" t="str">
            <v>-</v>
          </cell>
          <cell r="E488" t="str">
            <v>-</v>
          </cell>
          <cell r="F488" t="str">
            <v>-</v>
          </cell>
          <cell r="G488" t="str">
            <v>-</v>
          </cell>
        </row>
        <row r="490">
          <cell r="C490">
            <v>8</v>
          </cell>
          <cell r="D490">
            <v>50</v>
          </cell>
          <cell r="E490">
            <v>395142</v>
          </cell>
          <cell r="F490">
            <v>4000</v>
          </cell>
          <cell r="G490">
            <v>391142</v>
          </cell>
        </row>
        <row r="492">
          <cell r="C492">
            <v>3</v>
          </cell>
          <cell r="D492">
            <v>47.8</v>
          </cell>
          <cell r="E492">
            <v>442077</v>
          </cell>
          <cell r="F492">
            <v>10667</v>
          </cell>
          <cell r="G492">
            <v>431410</v>
          </cell>
        </row>
        <row r="493">
          <cell r="C493" t="str">
            <v>-</v>
          </cell>
          <cell r="D493" t="str">
            <v>-</v>
          </cell>
          <cell r="E493" t="str">
            <v>-</v>
          </cell>
          <cell r="F493" t="str">
            <v>-</v>
          </cell>
          <cell r="G493" t="str">
            <v>-</v>
          </cell>
        </row>
        <row r="494">
          <cell r="C494">
            <v>5</v>
          </cell>
          <cell r="D494">
            <v>51.3</v>
          </cell>
          <cell r="E494">
            <v>366982</v>
          </cell>
          <cell r="F494"/>
          <cell r="G494">
            <v>366982</v>
          </cell>
        </row>
        <row r="495">
          <cell r="C495" t="str">
            <v>-</v>
          </cell>
          <cell r="D495" t="str">
            <v>-</v>
          </cell>
          <cell r="E495" t="str">
            <v>-</v>
          </cell>
          <cell r="F495" t="str">
            <v>-</v>
          </cell>
          <cell r="G495" t="str">
            <v>-</v>
          </cell>
        </row>
        <row r="497">
          <cell r="C497">
            <v>17</v>
          </cell>
          <cell r="D497">
            <v>47</v>
          </cell>
          <cell r="E497">
            <v>388230</v>
          </cell>
          <cell r="F497">
            <v>21229</v>
          </cell>
          <cell r="G497">
            <v>367001</v>
          </cell>
        </row>
        <row r="499">
          <cell r="C499">
            <v>9</v>
          </cell>
          <cell r="D499">
            <v>47.2</v>
          </cell>
          <cell r="E499">
            <v>397437</v>
          </cell>
          <cell r="F499">
            <v>27931</v>
          </cell>
          <cell r="G499">
            <v>369506</v>
          </cell>
        </row>
        <row r="500">
          <cell r="C500">
            <v>1</v>
          </cell>
          <cell r="D500">
            <v>51.5</v>
          </cell>
          <cell r="E500">
            <v>429524</v>
          </cell>
          <cell r="F500">
            <v>109524</v>
          </cell>
          <cell r="G500">
            <v>320000</v>
          </cell>
        </row>
        <row r="501">
          <cell r="C501">
            <v>7</v>
          </cell>
          <cell r="D501">
            <v>46.2</v>
          </cell>
          <cell r="E501">
            <v>370494</v>
          </cell>
          <cell r="F501"/>
          <cell r="G501">
            <v>370494</v>
          </cell>
        </row>
        <row r="502">
          <cell r="C502" t="str">
            <v>-</v>
          </cell>
          <cell r="D502" t="str">
            <v>-</v>
          </cell>
          <cell r="E502" t="str">
            <v>-</v>
          </cell>
          <cell r="F502" t="str">
            <v>-</v>
          </cell>
          <cell r="G502" t="str">
            <v>-</v>
          </cell>
        </row>
        <row r="504">
          <cell r="C504">
            <v>44</v>
          </cell>
          <cell r="D504">
            <v>46</v>
          </cell>
          <cell r="E504">
            <v>369900</v>
          </cell>
          <cell r="F504">
            <v>34165</v>
          </cell>
          <cell r="G504">
            <v>335735</v>
          </cell>
        </row>
        <row r="506">
          <cell r="C506">
            <v>22</v>
          </cell>
          <cell r="D506">
            <v>43.4</v>
          </cell>
          <cell r="E506">
            <v>391599</v>
          </cell>
          <cell r="F506">
            <v>30112</v>
          </cell>
          <cell r="G506">
            <v>361487</v>
          </cell>
        </row>
        <row r="507">
          <cell r="C507">
            <v>4</v>
          </cell>
          <cell r="D507">
            <v>46.3</v>
          </cell>
          <cell r="E507">
            <v>292256</v>
          </cell>
          <cell r="F507">
            <v>40824</v>
          </cell>
          <cell r="G507">
            <v>251432</v>
          </cell>
        </row>
        <row r="508">
          <cell r="C508">
            <v>18</v>
          </cell>
          <cell r="D508">
            <v>49</v>
          </cell>
          <cell r="E508">
            <v>360634</v>
          </cell>
          <cell r="F508">
            <v>37640</v>
          </cell>
          <cell r="G508">
            <v>322994</v>
          </cell>
        </row>
        <row r="509">
          <cell r="C509" t="str">
            <v>-</v>
          </cell>
          <cell r="D509" t="str">
            <v>-</v>
          </cell>
          <cell r="E509" t="str">
            <v>-</v>
          </cell>
          <cell r="F509" t="str">
            <v>-</v>
          </cell>
          <cell r="G509" t="str">
            <v>-</v>
          </cell>
        </row>
        <row r="519">
          <cell r="C519">
            <v>68</v>
          </cell>
          <cell r="D519">
            <v>42.5</v>
          </cell>
          <cell r="E519">
            <v>359868</v>
          </cell>
          <cell r="F519">
            <v>33550</v>
          </cell>
          <cell r="G519">
            <v>326318</v>
          </cell>
        </row>
        <row r="521">
          <cell r="C521">
            <v>19</v>
          </cell>
          <cell r="D521">
            <v>38.9</v>
          </cell>
          <cell r="E521">
            <v>364505</v>
          </cell>
          <cell r="F521">
            <v>15187</v>
          </cell>
          <cell r="G521">
            <v>349318</v>
          </cell>
        </row>
        <row r="522">
          <cell r="C522">
            <v>8</v>
          </cell>
          <cell r="D522">
            <v>44.5</v>
          </cell>
          <cell r="E522">
            <v>388835</v>
          </cell>
          <cell r="F522"/>
          <cell r="G522">
            <v>388835</v>
          </cell>
        </row>
        <row r="523">
          <cell r="C523">
            <v>41</v>
          </cell>
          <cell r="D523">
            <v>43.7</v>
          </cell>
          <cell r="E523">
            <v>352067</v>
          </cell>
          <cell r="F523">
            <v>48607</v>
          </cell>
          <cell r="G523">
            <v>303460</v>
          </cell>
        </row>
        <row r="524">
          <cell r="C524" t="str">
            <v>-</v>
          </cell>
          <cell r="D524" t="str">
            <v>-</v>
          </cell>
          <cell r="E524" t="str">
            <v>-</v>
          </cell>
          <cell r="F524" t="str">
            <v>-</v>
          </cell>
          <cell r="G524" t="str">
            <v>-</v>
          </cell>
        </row>
        <row r="526">
          <cell r="C526">
            <v>51</v>
          </cell>
          <cell r="D526">
            <v>41.4</v>
          </cell>
          <cell r="E526">
            <v>352110</v>
          </cell>
          <cell r="F526">
            <v>57635</v>
          </cell>
          <cell r="G526">
            <v>294475</v>
          </cell>
        </row>
        <row r="528">
          <cell r="C528">
            <v>16</v>
          </cell>
          <cell r="D528">
            <v>37.799999999999997</v>
          </cell>
          <cell r="E528">
            <v>365196</v>
          </cell>
          <cell r="F528">
            <v>57730</v>
          </cell>
          <cell r="G528">
            <v>307466</v>
          </cell>
        </row>
        <row r="529">
          <cell r="C529">
            <v>6</v>
          </cell>
          <cell r="D529">
            <v>35</v>
          </cell>
          <cell r="E529">
            <v>295496</v>
          </cell>
          <cell r="F529">
            <v>31724</v>
          </cell>
          <cell r="G529">
            <v>263772</v>
          </cell>
        </row>
        <row r="530">
          <cell r="C530">
            <v>29</v>
          </cell>
          <cell r="D530">
            <v>44.7</v>
          </cell>
          <cell r="E530">
            <v>356604</v>
          </cell>
          <cell r="F530">
            <v>62944</v>
          </cell>
          <cell r="G530">
            <v>293660</v>
          </cell>
        </row>
        <row r="531">
          <cell r="C531" t="str">
            <v>-</v>
          </cell>
          <cell r="D531" t="str">
            <v>-</v>
          </cell>
          <cell r="E531" t="str">
            <v>-</v>
          </cell>
          <cell r="F531" t="str">
            <v>-</v>
          </cell>
          <cell r="G531" t="str">
            <v>-</v>
          </cell>
        </row>
        <row r="533">
          <cell r="C533">
            <v>31</v>
          </cell>
          <cell r="D533">
            <v>38.4</v>
          </cell>
          <cell r="E533">
            <v>322046</v>
          </cell>
          <cell r="F533">
            <v>31536</v>
          </cell>
          <cell r="G533">
            <v>290510</v>
          </cell>
        </row>
        <row r="535">
          <cell r="C535">
            <v>10</v>
          </cell>
          <cell r="D535">
            <v>34.299999999999997</v>
          </cell>
          <cell r="E535">
            <v>316950</v>
          </cell>
          <cell r="F535">
            <v>22707</v>
          </cell>
          <cell r="G535">
            <v>294243</v>
          </cell>
        </row>
        <row r="536">
          <cell r="C536">
            <v>3</v>
          </cell>
          <cell r="D536">
            <v>42.2</v>
          </cell>
          <cell r="E536">
            <v>296057</v>
          </cell>
          <cell r="F536"/>
          <cell r="G536">
            <v>296057</v>
          </cell>
        </row>
        <row r="537">
          <cell r="C537">
            <v>18</v>
          </cell>
          <cell r="D537">
            <v>40.1</v>
          </cell>
          <cell r="E537">
            <v>329208</v>
          </cell>
          <cell r="F537">
            <v>41697</v>
          </cell>
          <cell r="G537">
            <v>287511</v>
          </cell>
        </row>
        <row r="538">
          <cell r="C538" t="str">
            <v>-</v>
          </cell>
          <cell r="D538" t="str">
            <v>-</v>
          </cell>
          <cell r="E538" t="str">
            <v>-</v>
          </cell>
          <cell r="F538" t="str">
            <v>-</v>
          </cell>
          <cell r="G538" t="str">
            <v>-</v>
          </cell>
        </row>
        <row r="540">
          <cell r="C540">
            <v>150</v>
          </cell>
          <cell r="D540">
            <v>36.5</v>
          </cell>
          <cell r="E540">
            <v>297428</v>
          </cell>
          <cell r="F540">
            <v>36676</v>
          </cell>
          <cell r="G540">
            <v>260752</v>
          </cell>
        </row>
        <row r="542">
          <cell r="C542">
            <v>69</v>
          </cell>
          <cell r="D542">
            <v>32.1</v>
          </cell>
          <cell r="E542">
            <v>306825</v>
          </cell>
          <cell r="F542">
            <v>37026</v>
          </cell>
          <cell r="G542">
            <v>269799</v>
          </cell>
        </row>
        <row r="543">
          <cell r="C543">
            <v>19</v>
          </cell>
          <cell r="D543">
            <v>42</v>
          </cell>
          <cell r="E543">
            <v>262738</v>
          </cell>
          <cell r="F543">
            <v>14356</v>
          </cell>
          <cell r="G543">
            <v>248382</v>
          </cell>
        </row>
        <row r="544">
          <cell r="C544">
            <v>62</v>
          </cell>
          <cell r="D544">
            <v>39.6</v>
          </cell>
          <cell r="E544">
            <v>296730</v>
          </cell>
          <cell r="F544">
            <v>43010</v>
          </cell>
          <cell r="G544">
            <v>253720</v>
          </cell>
        </row>
        <row r="545">
          <cell r="C545" t="str">
            <v>-</v>
          </cell>
          <cell r="D545" t="str">
            <v>-</v>
          </cell>
          <cell r="E545" t="str">
            <v>-</v>
          </cell>
          <cell r="F545" t="str">
            <v>-</v>
          </cell>
          <cell r="G545" t="str">
            <v>-</v>
          </cell>
        </row>
        <row r="547">
          <cell r="C547">
            <v>110</v>
          </cell>
          <cell r="D547">
            <v>31.5</v>
          </cell>
          <cell r="E547">
            <v>270625</v>
          </cell>
          <cell r="F547">
            <v>36071</v>
          </cell>
          <cell r="G547">
            <v>234554</v>
          </cell>
        </row>
        <row r="549">
          <cell r="C549">
            <v>35</v>
          </cell>
          <cell r="D549">
            <v>32.1</v>
          </cell>
          <cell r="E549">
            <v>282976</v>
          </cell>
          <cell r="F549">
            <v>22597</v>
          </cell>
          <cell r="G549">
            <v>260379</v>
          </cell>
        </row>
        <row r="550">
          <cell r="C550">
            <v>16</v>
          </cell>
          <cell r="D550">
            <v>31.4</v>
          </cell>
          <cell r="E550">
            <v>274623</v>
          </cell>
          <cell r="F550">
            <v>31956</v>
          </cell>
          <cell r="G550">
            <v>242667</v>
          </cell>
        </row>
        <row r="551">
          <cell r="C551">
            <v>58</v>
          </cell>
          <cell r="D551">
            <v>30.9</v>
          </cell>
          <cell r="E551">
            <v>261420</v>
          </cell>
          <cell r="F551">
            <v>44025</v>
          </cell>
          <cell r="G551">
            <v>217395</v>
          </cell>
        </row>
        <row r="552">
          <cell r="C552">
            <v>1</v>
          </cell>
          <cell r="D552">
            <v>49.5</v>
          </cell>
          <cell r="E552">
            <v>333625</v>
          </cell>
          <cell r="F552">
            <v>95625</v>
          </cell>
          <cell r="G552">
            <v>238000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全データ"/>
      <sheetName val="勧告書用"/>
      <sheetName val="Sheet2"/>
      <sheetName val="Sheet3"/>
    </sheetNames>
    <sheetDataSet>
      <sheetData sheetId="0">
        <row r="7">
          <cell r="F7" t="str">
            <v>令和６年４月分平均支給額</v>
          </cell>
        </row>
        <row r="63">
          <cell r="D63" t="str">
            <v>-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</row>
        <row r="64">
          <cell r="D64">
            <v>5</v>
          </cell>
          <cell r="E64">
            <v>54.1</v>
          </cell>
          <cell r="F64">
            <v>313528</v>
          </cell>
          <cell r="G64">
            <v>34093</v>
          </cell>
          <cell r="H64">
            <v>279435</v>
          </cell>
        </row>
        <row r="66">
          <cell r="D66">
            <v>3</v>
          </cell>
          <cell r="E66">
            <v>47.5</v>
          </cell>
          <cell r="F66">
            <v>263124</v>
          </cell>
          <cell r="G66">
            <v>2841</v>
          </cell>
          <cell r="H66">
            <v>260283</v>
          </cell>
        </row>
        <row r="67">
          <cell r="D67">
            <v>15</v>
          </cell>
          <cell r="E67">
            <v>46.7</v>
          </cell>
          <cell r="F67">
            <v>170928</v>
          </cell>
          <cell r="G67">
            <v>2783</v>
          </cell>
          <cell r="H67">
            <v>168145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4515-672B-4B69-A860-230669D4879E}">
  <dimension ref="A2:M557"/>
  <sheetViews>
    <sheetView tabSelected="1" view="pageBreakPreview" zoomScaleNormal="120" zoomScaleSheetLayoutView="100" workbookViewId="0">
      <selection activeCell="A4" sqref="A4"/>
    </sheetView>
  </sheetViews>
  <sheetFormatPr defaultColWidth="8.09765625" defaultRowHeight="18" x14ac:dyDescent="0.45"/>
  <cols>
    <col min="1" max="1" width="2.19921875" customWidth="1"/>
    <col min="2" max="2" width="9.3984375" customWidth="1"/>
    <col min="3" max="4" width="7.09765625" customWidth="1"/>
    <col min="6" max="6" width="8.296875" bestFit="1" customWidth="1"/>
    <col min="8" max="9" width="14.796875" customWidth="1"/>
    <col min="10" max="10" width="3.5" customWidth="1"/>
    <col min="12" max="12" width="14.3984375" bestFit="1" customWidth="1"/>
    <col min="13" max="13" width="14.3984375" customWidth="1"/>
  </cols>
  <sheetData>
    <row r="2" spans="1:9" ht="18" customHeight="1" x14ac:dyDescent="0.45">
      <c r="A2" s="1" t="s">
        <v>0</v>
      </c>
      <c r="B2" s="2"/>
    </row>
    <row r="3" spans="1:9" ht="9" customHeight="1" x14ac:dyDescent="0.45">
      <c r="A3" s="3"/>
    </row>
    <row r="4" spans="1:9" ht="18" customHeight="1" x14ac:dyDescent="0.45">
      <c r="A4" s="4" t="s">
        <v>1</v>
      </c>
    </row>
    <row r="5" spans="1:9" ht="9" customHeight="1" x14ac:dyDescent="0.45"/>
    <row r="6" spans="1:9" ht="18" customHeight="1" x14ac:dyDescent="0.45">
      <c r="A6" s="5" t="s">
        <v>2</v>
      </c>
      <c r="I6" s="6"/>
    </row>
    <row r="7" spans="1:9" ht="9" customHeight="1" x14ac:dyDescent="0.45"/>
    <row r="8" spans="1:9" ht="17.55" customHeight="1" x14ac:dyDescent="0.45">
      <c r="A8" s="136" t="s">
        <v>3</v>
      </c>
      <c r="B8" s="136"/>
      <c r="C8" s="136" t="s">
        <v>4</v>
      </c>
      <c r="D8" s="136" t="s">
        <v>5</v>
      </c>
      <c r="E8" s="136" t="str">
        <f>[1]全データ!E8</f>
        <v>令和６年４月分平均支給額</v>
      </c>
      <c r="F8" s="136"/>
      <c r="G8" s="136"/>
      <c r="H8" s="136" t="s">
        <v>6</v>
      </c>
      <c r="I8" s="124" t="s">
        <v>7</v>
      </c>
    </row>
    <row r="9" spans="1:9" ht="17.55" customHeight="1" x14ac:dyDescent="0.4">
      <c r="A9" s="136"/>
      <c r="B9" s="136"/>
      <c r="C9" s="137"/>
      <c r="D9" s="136"/>
      <c r="E9" s="126" t="s">
        <v>8</v>
      </c>
      <c r="F9" s="127"/>
      <c r="G9" s="128" t="s">
        <v>9</v>
      </c>
      <c r="H9" s="136"/>
      <c r="I9" s="125"/>
    </row>
    <row r="10" spans="1:9" ht="17.55" customHeight="1" x14ac:dyDescent="0.4">
      <c r="A10" s="136"/>
      <c r="B10" s="136"/>
      <c r="C10" s="137"/>
      <c r="D10" s="136"/>
      <c r="E10" s="131" t="s">
        <v>10</v>
      </c>
      <c r="F10" s="7" t="s">
        <v>11</v>
      </c>
      <c r="G10" s="129"/>
      <c r="H10" s="136"/>
      <c r="I10" s="133" t="s">
        <v>12</v>
      </c>
    </row>
    <row r="11" spans="1:9" ht="17.55" customHeight="1" x14ac:dyDescent="0.45">
      <c r="A11" s="136"/>
      <c r="B11" s="136"/>
      <c r="C11" s="138"/>
      <c r="D11" s="136"/>
      <c r="E11" s="132"/>
      <c r="F11" s="8" t="s">
        <v>13</v>
      </c>
      <c r="G11" s="130"/>
      <c r="H11" s="136"/>
      <c r="I11" s="139"/>
    </row>
    <row r="12" spans="1:9" ht="17.55" customHeight="1" x14ac:dyDescent="0.45">
      <c r="A12" s="9"/>
      <c r="B12" s="9"/>
      <c r="C12" s="10" t="s">
        <v>14</v>
      </c>
      <c r="D12" s="10" t="s">
        <v>15</v>
      </c>
      <c r="E12" s="10" t="s">
        <v>16</v>
      </c>
      <c r="F12" s="10" t="s">
        <v>16</v>
      </c>
      <c r="G12" s="10" t="s">
        <v>16</v>
      </c>
      <c r="H12" s="11"/>
      <c r="I12" s="12"/>
    </row>
    <row r="13" spans="1:9" ht="17.55" customHeight="1" x14ac:dyDescent="0.45">
      <c r="A13" s="13"/>
      <c r="B13" s="14" t="s">
        <v>17</v>
      </c>
      <c r="C13" s="15">
        <f>IF([1]全データ!$C13=1,"*",[1]全データ!C13)</f>
        <v>2</v>
      </c>
      <c r="D13" s="16">
        <f>IF([1]全データ!$C13=1,"*",[1]全データ!D13)</f>
        <v>54.5</v>
      </c>
      <c r="E13" s="17">
        <f>IF([1]全データ!$C13=1,"*",[1]全データ!E13)</f>
        <v>681960</v>
      </c>
      <c r="F13" s="17">
        <f>IF([1]全データ!$C13=1,"*",[1]全データ!F13)</f>
        <v>0</v>
      </c>
      <c r="G13" s="17">
        <f>IF([1]全データ!$C13=1,"*",[1]全データ!G13)</f>
        <v>681960</v>
      </c>
      <c r="H13" s="18" t="s">
        <v>18</v>
      </c>
      <c r="I13" s="19" t="s">
        <v>19</v>
      </c>
    </row>
    <row r="14" spans="1:9" ht="17.55" customHeight="1" x14ac:dyDescent="0.45">
      <c r="A14" s="135" t="s">
        <v>20</v>
      </c>
      <c r="B14" s="14"/>
      <c r="C14" s="15"/>
      <c r="D14" s="16"/>
      <c r="E14" s="17"/>
      <c r="F14" s="17"/>
      <c r="G14" s="17"/>
      <c r="H14" s="20" t="s">
        <v>21</v>
      </c>
      <c r="I14" s="20" t="s">
        <v>22</v>
      </c>
    </row>
    <row r="15" spans="1:9" ht="17.55" customHeight="1" x14ac:dyDescent="0.45">
      <c r="A15" s="135"/>
      <c r="B15" s="14" t="s">
        <v>23</v>
      </c>
      <c r="C15" s="15" t="str">
        <f>IF([1]全データ!$C15=1,"*",[1]全データ!C15)</f>
        <v>*</v>
      </c>
      <c r="D15" s="16" t="str">
        <f>IF([1]全データ!$C15=1,"*",[1]全データ!D15)</f>
        <v>*</v>
      </c>
      <c r="E15" s="17" t="str">
        <f>IF([1]全データ!$C15=1,"*",[1]全データ!E15)</f>
        <v>*</v>
      </c>
      <c r="F15" s="17" t="str">
        <f>IF([1]全データ!$C15=1,"*",[1]全データ!F15)</f>
        <v>*</v>
      </c>
      <c r="G15" s="17" t="str">
        <f>IF([1]全データ!$C15=1,"*",[1]全データ!G15)</f>
        <v>*</v>
      </c>
      <c r="H15" s="21" t="s">
        <v>24</v>
      </c>
      <c r="I15" s="20" t="s">
        <v>25</v>
      </c>
    </row>
    <row r="16" spans="1:9" ht="17.55" customHeight="1" x14ac:dyDescent="0.45">
      <c r="A16" s="135"/>
      <c r="B16" s="14" t="s">
        <v>26</v>
      </c>
      <c r="C16" s="15" t="str">
        <f>IF([1]全データ!$C16=1,"*",[1]全データ!C16)</f>
        <v>-</v>
      </c>
      <c r="D16" s="16" t="str">
        <f>IF([1]全データ!$C16=1,"*",[1]全データ!D16)</f>
        <v>-</v>
      </c>
      <c r="E16" s="17" t="str">
        <f>IF([1]全データ!$C16=1,"*",[1]全データ!E16)</f>
        <v>-</v>
      </c>
      <c r="F16" s="17" t="str">
        <f>IF([1]全データ!$C16=1,"*",[1]全データ!F16)</f>
        <v>-</v>
      </c>
      <c r="G16" s="17" t="str">
        <f>IF([1]全データ!$C16=1,"*",[1]全データ!G16)</f>
        <v>-</v>
      </c>
      <c r="H16" s="22"/>
      <c r="I16" s="20" t="s">
        <v>27</v>
      </c>
    </row>
    <row r="17" spans="1:9" ht="17.55" customHeight="1" x14ac:dyDescent="0.45">
      <c r="A17" s="135"/>
      <c r="B17" s="14" t="s">
        <v>28</v>
      </c>
      <c r="C17" s="15" t="str">
        <f>IF([1]全データ!$C17=1,"*",[1]全データ!C17)</f>
        <v>*</v>
      </c>
      <c r="D17" s="16" t="str">
        <f>IF([1]全データ!$C17=1,"*",[1]全データ!D17)</f>
        <v>*</v>
      </c>
      <c r="E17" s="17" t="str">
        <f>IF([1]全データ!$C17=1,"*",[1]全データ!E17)</f>
        <v>*</v>
      </c>
      <c r="F17" s="17" t="str">
        <f>IF([1]全データ!$C17=1,"*",[1]全データ!F17)</f>
        <v>*</v>
      </c>
      <c r="G17" s="17" t="str">
        <f>IF([1]全データ!$C17=1,"*",[1]全データ!G17)</f>
        <v>*</v>
      </c>
      <c r="H17" s="23"/>
      <c r="I17" s="20" t="s">
        <v>29</v>
      </c>
    </row>
    <row r="18" spans="1:9" ht="17.55" customHeight="1" x14ac:dyDescent="0.45">
      <c r="A18" s="135"/>
      <c r="B18" s="14" t="s">
        <v>30</v>
      </c>
      <c r="C18" s="15" t="str">
        <f>IF([1]全データ!$C18=1,"*",[1]全データ!C18)</f>
        <v>-</v>
      </c>
      <c r="D18" s="16" t="str">
        <f>IF([1]全データ!$C18=1,"*",[1]全データ!D18)</f>
        <v>-</v>
      </c>
      <c r="E18" s="17" t="str">
        <f>IF([1]全データ!$C18=1,"*",[1]全データ!E18)</f>
        <v>-</v>
      </c>
      <c r="F18" s="17" t="str">
        <f>IF([1]全データ!$C18=1,"*",[1]全データ!F18)</f>
        <v>-</v>
      </c>
      <c r="G18" s="17" t="str">
        <f>IF([1]全データ!$C18=1,"*",[1]全データ!G18)</f>
        <v>-</v>
      </c>
      <c r="H18" s="23"/>
      <c r="I18" s="20" t="s">
        <v>31</v>
      </c>
    </row>
    <row r="19" spans="1:9" ht="17.55" customHeight="1" x14ac:dyDescent="0.45">
      <c r="A19" s="135"/>
      <c r="B19" s="14"/>
      <c r="C19" s="15"/>
      <c r="D19" s="16"/>
      <c r="E19" s="17"/>
      <c r="F19" s="17"/>
      <c r="G19" s="17"/>
      <c r="H19" s="24"/>
      <c r="I19" s="22" t="s">
        <v>32</v>
      </c>
    </row>
    <row r="20" spans="1:9" ht="17.55" customHeight="1" x14ac:dyDescent="0.45">
      <c r="A20" s="135"/>
      <c r="B20" s="14" t="s">
        <v>33</v>
      </c>
      <c r="C20" s="15">
        <f>IF([1]全データ!$C20=1,"*",[1]全データ!C20)</f>
        <v>13</v>
      </c>
      <c r="D20" s="16">
        <f>IF([1]全データ!$C20=1,"*",[1]全データ!D20)</f>
        <v>55.3</v>
      </c>
      <c r="E20" s="17">
        <f>IF([1]全データ!$C20=1,"*",[1]全データ!E20)</f>
        <v>728746</v>
      </c>
      <c r="F20" s="17">
        <f>IF([1]全データ!$C20=1,"*",[1]全データ!F20)</f>
        <v>348</v>
      </c>
      <c r="G20" s="17">
        <f>IF([1]全データ!$C20=1,"*",[1]全データ!G20)</f>
        <v>728398</v>
      </c>
      <c r="H20" s="20" t="s">
        <v>34</v>
      </c>
      <c r="I20" s="23" t="s">
        <v>35</v>
      </c>
    </row>
    <row r="21" spans="1:9" ht="17.55" customHeight="1" x14ac:dyDescent="0.45">
      <c r="A21" s="135"/>
      <c r="B21" s="14"/>
      <c r="C21" s="15"/>
      <c r="D21" s="16"/>
      <c r="E21" s="17"/>
      <c r="F21" s="17"/>
      <c r="G21" s="17"/>
      <c r="H21" s="20" t="s">
        <v>36</v>
      </c>
      <c r="I21" s="23"/>
    </row>
    <row r="22" spans="1:9" ht="17.55" customHeight="1" x14ac:dyDescent="0.45">
      <c r="A22" s="135"/>
      <c r="B22" s="14" t="s">
        <v>23</v>
      </c>
      <c r="C22" s="15">
        <f>IF([1]全データ!$C22=1,"*",[1]全データ!C22)</f>
        <v>10</v>
      </c>
      <c r="D22" s="16">
        <f>IF([1]全データ!$C22=1,"*",[1]全データ!D22)</f>
        <v>54.8</v>
      </c>
      <c r="E22" s="17">
        <f>IF([1]全データ!$C22=1,"*",[1]全データ!E22)</f>
        <v>744708</v>
      </c>
      <c r="F22" s="17">
        <f>IF([1]全データ!$C22=1,"*",[1]全データ!F22)</f>
        <v>468</v>
      </c>
      <c r="G22" s="17">
        <f>IF([1]全データ!$C22=1,"*",[1]全データ!G22)</f>
        <v>744240</v>
      </c>
      <c r="H22" s="23"/>
      <c r="I22" s="23"/>
    </row>
    <row r="23" spans="1:9" ht="17.55" customHeight="1" x14ac:dyDescent="0.45">
      <c r="A23" s="135"/>
      <c r="B23" s="14" t="s">
        <v>26</v>
      </c>
      <c r="C23" s="15">
        <f>IF([1]全データ!$C23=1,"*",[1]全データ!C23)</f>
        <v>2</v>
      </c>
      <c r="D23" s="16">
        <f>IF([1]全データ!$C23=1,"*",[1]全データ!D23)</f>
        <v>57</v>
      </c>
      <c r="E23" s="17">
        <f>IF([1]全データ!$C23=1,"*",[1]全データ!E23)</f>
        <v>714079</v>
      </c>
      <c r="F23" s="17">
        <f>IF([1]全データ!$C23=1,"*",[1]全データ!F23)</f>
        <v>0</v>
      </c>
      <c r="G23" s="17">
        <f>IF([1]全データ!$C23=1,"*",[1]全データ!G23)</f>
        <v>714079</v>
      </c>
      <c r="H23" s="23"/>
      <c r="I23" s="23"/>
    </row>
    <row r="24" spans="1:9" ht="17.55" customHeight="1" x14ac:dyDescent="0.45">
      <c r="A24" s="135"/>
      <c r="B24" s="14" t="s">
        <v>28</v>
      </c>
      <c r="C24" s="15" t="str">
        <f>IF([1]全データ!$C24=1,"*",[1]全データ!C24)</f>
        <v>-</v>
      </c>
      <c r="D24" s="16" t="str">
        <f>IF([1]全データ!$C24=1,"*",[1]全データ!D24)</f>
        <v>-</v>
      </c>
      <c r="E24" s="17" t="str">
        <f>IF([1]全データ!$C24=1,"*",[1]全データ!E24)</f>
        <v>-</v>
      </c>
      <c r="F24" s="17" t="str">
        <f>IF([1]全データ!$C24=1,"*",[1]全データ!F24)</f>
        <v>-</v>
      </c>
      <c r="G24" s="17" t="str">
        <f>IF([1]全データ!$C24=1,"*",[1]全データ!G24)</f>
        <v>-</v>
      </c>
      <c r="H24" s="24"/>
      <c r="I24" s="23"/>
    </row>
    <row r="25" spans="1:9" ht="17.55" customHeight="1" x14ac:dyDescent="0.45">
      <c r="A25" s="135"/>
      <c r="B25" s="14" t="s">
        <v>30</v>
      </c>
      <c r="C25" s="15" t="str">
        <f>IF([1]全データ!$C25=1,"*",[1]全データ!C25)</f>
        <v>*</v>
      </c>
      <c r="D25" s="16" t="str">
        <f>IF([1]全データ!$C25=1,"*",[1]全データ!D25)</f>
        <v>*</v>
      </c>
      <c r="E25" s="17" t="str">
        <f>IF([1]全データ!$C25=1,"*",[1]全データ!E25)</f>
        <v>*</v>
      </c>
      <c r="F25" s="17" t="str">
        <f>IF([1]全データ!$C25=1,"*",[1]全データ!F25)</f>
        <v>*</v>
      </c>
      <c r="G25" s="17" t="str">
        <f>IF([1]全データ!$C25=1,"*",[1]全データ!G25)</f>
        <v>*</v>
      </c>
      <c r="H25" s="20"/>
      <c r="I25" s="23"/>
    </row>
    <row r="26" spans="1:9" ht="17.55" customHeight="1" x14ac:dyDescent="0.45">
      <c r="A26" s="135"/>
      <c r="B26" s="14"/>
      <c r="C26" s="15"/>
      <c r="D26" s="16"/>
      <c r="E26" s="17"/>
      <c r="F26" s="17"/>
      <c r="G26" s="17"/>
      <c r="H26" s="24"/>
      <c r="I26" s="23"/>
    </row>
    <row r="27" spans="1:9" ht="17.55" customHeight="1" x14ac:dyDescent="0.45">
      <c r="A27" s="135"/>
      <c r="B27" s="14" t="s">
        <v>37</v>
      </c>
      <c r="C27" s="15">
        <f>IF([1]全データ!$C27=1,"*",[1]全データ!C27)</f>
        <v>122</v>
      </c>
      <c r="D27" s="16">
        <f>IF([1]全データ!$C27=1,"*",[1]全データ!D27)</f>
        <v>53.1</v>
      </c>
      <c r="E27" s="17">
        <f>IF([1]全データ!$C27=1,"*",[1]全データ!E27)</f>
        <v>574212</v>
      </c>
      <c r="F27" s="17">
        <f>IF([1]全データ!$C27=1,"*",[1]全データ!F27)</f>
        <v>923</v>
      </c>
      <c r="G27" s="17">
        <f>IF([1]全データ!$C27=1,"*",[1]全データ!G27)</f>
        <v>573289</v>
      </c>
      <c r="H27" s="20" t="s">
        <v>38</v>
      </c>
      <c r="I27" s="23" t="s">
        <v>35</v>
      </c>
    </row>
    <row r="28" spans="1:9" ht="17.55" customHeight="1" x14ac:dyDescent="0.45">
      <c r="A28" s="135"/>
      <c r="B28" s="14"/>
      <c r="C28" s="15"/>
      <c r="D28" s="16"/>
      <c r="E28" s="17"/>
      <c r="F28" s="17"/>
      <c r="G28" s="17"/>
      <c r="H28" s="20" t="s">
        <v>39</v>
      </c>
      <c r="I28" s="23"/>
    </row>
    <row r="29" spans="1:9" ht="17.55" customHeight="1" x14ac:dyDescent="0.45">
      <c r="A29" s="135"/>
      <c r="B29" s="14" t="s">
        <v>23</v>
      </c>
      <c r="C29" s="15">
        <f>IF([1]全データ!$C29=1,"*",[1]全データ!C29)</f>
        <v>87</v>
      </c>
      <c r="D29" s="16">
        <f>IF([1]全データ!$C29=1,"*",[1]全データ!D29)</f>
        <v>53</v>
      </c>
      <c r="E29" s="17">
        <f>IF([1]全データ!$C29=1,"*",[1]全データ!E29)</f>
        <v>587954</v>
      </c>
      <c r="F29" s="17">
        <f>IF([1]全データ!$C29=1,"*",[1]全データ!F29)</f>
        <v>1323</v>
      </c>
      <c r="G29" s="17">
        <f>IF([1]全データ!$C29=1,"*",[1]全データ!G29)</f>
        <v>586631</v>
      </c>
      <c r="H29" s="20" t="s">
        <v>40</v>
      </c>
      <c r="I29" s="23"/>
    </row>
    <row r="30" spans="1:9" ht="17.55" customHeight="1" x14ac:dyDescent="0.45">
      <c r="A30" s="135"/>
      <c r="B30" s="14" t="s">
        <v>26</v>
      </c>
      <c r="C30" s="15">
        <f>IF([1]全データ!$C30=1,"*",[1]全データ!C30)</f>
        <v>5</v>
      </c>
      <c r="D30" s="16">
        <f>IF([1]全データ!$C30=1,"*",[1]全データ!D30)</f>
        <v>51.1</v>
      </c>
      <c r="E30" s="17">
        <f>IF([1]全データ!$C30=1,"*",[1]全データ!E30)</f>
        <v>544844</v>
      </c>
      <c r="F30" s="17">
        <f>IF([1]全データ!$C30=1,"*",[1]全データ!F30)</f>
        <v>0</v>
      </c>
      <c r="G30" s="17">
        <f>IF([1]全データ!$C30=1,"*",[1]全データ!G30)</f>
        <v>544844</v>
      </c>
      <c r="H30" s="20" t="s">
        <v>41</v>
      </c>
      <c r="I30" s="23"/>
    </row>
    <row r="31" spans="1:9" ht="17.55" customHeight="1" x14ac:dyDescent="0.45">
      <c r="A31" s="135"/>
      <c r="B31" s="14" t="s">
        <v>28</v>
      </c>
      <c r="C31" s="15">
        <f>IF([1]全データ!$C31=1,"*",[1]全データ!C31)</f>
        <v>30</v>
      </c>
      <c r="D31" s="16">
        <f>IF([1]全データ!$C31=1,"*",[1]全データ!D31)</f>
        <v>53.5</v>
      </c>
      <c r="E31" s="17">
        <f>IF([1]全データ!$C31=1,"*",[1]全データ!E31)</f>
        <v>542815</v>
      </c>
      <c r="F31" s="17">
        <f>IF([1]全データ!$C31=1,"*",[1]全データ!F31)</f>
        <v>21</v>
      </c>
      <c r="G31" s="17">
        <f>IF([1]全データ!$C31=1,"*",[1]全データ!G31)</f>
        <v>542794</v>
      </c>
      <c r="H31" s="20" t="s">
        <v>42</v>
      </c>
      <c r="I31" s="23"/>
    </row>
    <row r="32" spans="1:9" ht="17.55" customHeight="1" x14ac:dyDescent="0.45">
      <c r="A32" s="135"/>
      <c r="B32" s="14" t="s">
        <v>30</v>
      </c>
      <c r="C32" s="15" t="str">
        <f>IF([1]全データ!$C32=1,"*",[1]全データ!C32)</f>
        <v>-</v>
      </c>
      <c r="D32" s="16" t="str">
        <f>IF([1]全データ!$C32=1,"*",[1]全データ!D32)</f>
        <v>-</v>
      </c>
      <c r="E32" s="17" t="str">
        <f>IF([1]全データ!$C32=1,"*",[1]全データ!E32)</f>
        <v>-</v>
      </c>
      <c r="F32" s="17" t="str">
        <f>IF([1]全データ!$C32=1,"*",[1]全データ!F32)</f>
        <v>-</v>
      </c>
      <c r="G32" s="17" t="str">
        <f>IF([1]全データ!$C32=1,"*",[1]全データ!G32)</f>
        <v>-</v>
      </c>
      <c r="H32" s="20" t="s">
        <v>43</v>
      </c>
      <c r="I32" s="23"/>
    </row>
    <row r="33" spans="1:9" ht="17.55" customHeight="1" x14ac:dyDescent="0.45">
      <c r="A33" s="135"/>
      <c r="B33" s="14"/>
      <c r="C33" s="15"/>
      <c r="D33" s="16"/>
      <c r="E33" s="17"/>
      <c r="F33" s="17"/>
      <c r="G33" s="17"/>
      <c r="H33" s="25"/>
      <c r="I33" s="23"/>
    </row>
    <row r="34" spans="1:9" ht="17.55" customHeight="1" x14ac:dyDescent="0.45">
      <c r="A34" s="135"/>
      <c r="B34" s="14" t="s">
        <v>44</v>
      </c>
      <c r="C34" s="15">
        <f>IF([1]全データ!$C34=1,"*",[1]全データ!C34)</f>
        <v>129</v>
      </c>
      <c r="D34" s="16">
        <f>IF([1]全データ!$C34=1,"*",[1]全データ!D34)</f>
        <v>53.1</v>
      </c>
      <c r="E34" s="17">
        <f>IF([1]全データ!$C34=1,"*",[1]全データ!E34)</f>
        <v>586608</v>
      </c>
      <c r="F34" s="17">
        <f>IF([1]全データ!$C34=1,"*",[1]全データ!F34)</f>
        <v>3597</v>
      </c>
      <c r="G34" s="17">
        <f>IF([1]全データ!$C34=1,"*",[1]全データ!G34)</f>
        <v>583011</v>
      </c>
      <c r="H34" s="23" t="s">
        <v>35</v>
      </c>
      <c r="I34" s="23" t="s">
        <v>35</v>
      </c>
    </row>
    <row r="35" spans="1:9" ht="17.55" customHeight="1" x14ac:dyDescent="0.45">
      <c r="A35" s="135"/>
      <c r="B35" s="14"/>
      <c r="C35" s="15"/>
      <c r="D35" s="16"/>
      <c r="E35" s="17"/>
      <c r="F35" s="17"/>
      <c r="G35" s="17"/>
      <c r="H35" s="23"/>
      <c r="I35" s="23"/>
    </row>
    <row r="36" spans="1:9" ht="17.55" customHeight="1" x14ac:dyDescent="0.45">
      <c r="A36" s="135"/>
      <c r="B36" s="14" t="s">
        <v>23</v>
      </c>
      <c r="C36" s="15">
        <f>IF([1]全データ!$C36=1,"*",[1]全データ!C36)</f>
        <v>69</v>
      </c>
      <c r="D36" s="16">
        <f>IF([1]全データ!$C36=1,"*",[1]全データ!D36)</f>
        <v>52.4</v>
      </c>
      <c r="E36" s="17">
        <f>IF([1]全データ!$C36=1,"*",[1]全データ!E36)</f>
        <v>608595</v>
      </c>
      <c r="F36" s="17">
        <f>IF([1]全データ!$C36=1,"*",[1]全データ!F36)</f>
        <v>6228</v>
      </c>
      <c r="G36" s="17">
        <f>IF([1]全データ!$C36=1,"*",[1]全データ!G36)</f>
        <v>602367</v>
      </c>
      <c r="H36" s="23"/>
      <c r="I36" s="23"/>
    </row>
    <row r="37" spans="1:9" ht="17.55" customHeight="1" x14ac:dyDescent="0.45">
      <c r="A37" s="135"/>
      <c r="B37" s="14" t="s">
        <v>26</v>
      </c>
      <c r="C37" s="15">
        <f>IF([1]全データ!$C37=1,"*",[1]全データ!C37)</f>
        <v>18</v>
      </c>
      <c r="D37" s="16">
        <f>IF([1]全データ!$C37=1,"*",[1]全データ!D37)</f>
        <v>54.9</v>
      </c>
      <c r="E37" s="17">
        <f>IF([1]全データ!$C37=1,"*",[1]全データ!E37)</f>
        <v>583672</v>
      </c>
      <c r="F37" s="17">
        <f>IF([1]全データ!$C37=1,"*",[1]全データ!F37)</f>
        <v>1736</v>
      </c>
      <c r="G37" s="17">
        <f>IF([1]全データ!$C37=1,"*",[1]全データ!G37)</f>
        <v>581936</v>
      </c>
      <c r="H37" s="23"/>
      <c r="I37" s="23"/>
    </row>
    <row r="38" spans="1:9" ht="17.55" customHeight="1" x14ac:dyDescent="0.45">
      <c r="A38" s="135"/>
      <c r="B38" s="14" t="s">
        <v>28</v>
      </c>
      <c r="C38" s="15">
        <f>IF([1]全データ!$C38=1,"*",[1]全データ!C38)</f>
        <v>41</v>
      </c>
      <c r="D38" s="16">
        <f>IF([1]全データ!$C38=1,"*",[1]全データ!D38)</f>
        <v>53.4</v>
      </c>
      <c r="E38" s="17">
        <f>IF([1]全データ!$C38=1,"*",[1]全データ!E38)</f>
        <v>550580</v>
      </c>
      <c r="F38" s="17">
        <f>IF([1]全データ!$C38=1,"*",[1]全データ!F38)</f>
        <v>0</v>
      </c>
      <c r="G38" s="17">
        <f>IF([1]全データ!$C38=1,"*",[1]全データ!G38)</f>
        <v>550580</v>
      </c>
      <c r="H38" s="23"/>
      <c r="I38" s="23"/>
    </row>
    <row r="39" spans="1:9" ht="17.55" customHeight="1" x14ac:dyDescent="0.45">
      <c r="A39" s="135"/>
      <c r="B39" s="14" t="s">
        <v>30</v>
      </c>
      <c r="C39" s="15" t="str">
        <f>IF([1]全データ!$C39=1,"*",[1]全データ!C39)</f>
        <v>*</v>
      </c>
      <c r="D39" s="16" t="str">
        <f>IF([1]全データ!$C39=1,"*",[1]全データ!D39)</f>
        <v>*</v>
      </c>
      <c r="E39" s="17" t="str">
        <f>IF([1]全データ!$C39=1,"*",[1]全データ!E39)</f>
        <v>*</v>
      </c>
      <c r="F39" s="17" t="str">
        <f>IF([1]全データ!$C39=1,"*",[1]全データ!F39)</f>
        <v>*</v>
      </c>
      <c r="G39" s="17" t="str">
        <f>IF([1]全データ!$C39=1,"*",[1]全データ!G39)</f>
        <v>*</v>
      </c>
      <c r="H39" s="24"/>
      <c r="I39" s="23"/>
    </row>
    <row r="40" spans="1:9" ht="17.55" customHeight="1" x14ac:dyDescent="0.45">
      <c r="A40" s="135"/>
      <c r="B40" s="14"/>
      <c r="C40" s="15"/>
      <c r="D40" s="16"/>
      <c r="E40" s="17"/>
      <c r="F40" s="17"/>
      <c r="G40" s="17"/>
      <c r="H40" s="24"/>
      <c r="I40" s="23"/>
    </row>
    <row r="41" spans="1:9" ht="17.55" customHeight="1" x14ac:dyDescent="0.45">
      <c r="A41" s="135"/>
      <c r="B41" s="14" t="s">
        <v>45</v>
      </c>
      <c r="C41" s="15">
        <f>IF([1]全データ!$C41=1,"*",[1]全データ!C41)</f>
        <v>45</v>
      </c>
      <c r="D41" s="16">
        <f>IF([1]全データ!$C41=1,"*",[1]全データ!D41)</f>
        <v>51.2</v>
      </c>
      <c r="E41" s="17">
        <f>IF([1]全データ!$C41=1,"*",[1]全データ!E41)</f>
        <v>493038</v>
      </c>
      <c r="F41" s="17">
        <f>IF([1]全データ!$C41=1,"*",[1]全データ!F41)</f>
        <v>413</v>
      </c>
      <c r="G41" s="17">
        <f>IF([1]全データ!$C41=1,"*",[1]全データ!G41)</f>
        <v>492625</v>
      </c>
      <c r="H41" s="22" t="s">
        <v>46</v>
      </c>
      <c r="I41" s="23" t="s">
        <v>35</v>
      </c>
    </row>
    <row r="42" spans="1:9" ht="17.55" customHeight="1" x14ac:dyDescent="0.45">
      <c r="A42" s="135"/>
      <c r="B42" s="14"/>
      <c r="C42" s="15"/>
      <c r="D42" s="16"/>
      <c r="E42" s="17"/>
      <c r="F42" s="17"/>
      <c r="G42" s="17"/>
      <c r="H42" s="20" t="s">
        <v>47</v>
      </c>
      <c r="I42" s="23"/>
    </row>
    <row r="43" spans="1:9" ht="17.55" customHeight="1" x14ac:dyDescent="0.45">
      <c r="A43" s="135"/>
      <c r="B43" s="14" t="s">
        <v>23</v>
      </c>
      <c r="C43" s="15">
        <f>IF([1]全データ!$C43=1,"*",[1]全データ!C43)</f>
        <v>34</v>
      </c>
      <c r="D43" s="16">
        <f>IF([1]全データ!$C43=1,"*",[1]全データ!D43)</f>
        <v>50.3</v>
      </c>
      <c r="E43" s="17">
        <f>IF([1]全データ!$C43=1,"*",[1]全データ!E43)</f>
        <v>488128</v>
      </c>
      <c r="F43" s="17">
        <f>IF([1]全データ!$C43=1,"*",[1]全データ!F43)</f>
        <v>556</v>
      </c>
      <c r="G43" s="17">
        <f>IF([1]全データ!$C43=1,"*",[1]全データ!G43)</f>
        <v>487572</v>
      </c>
      <c r="H43" s="20" t="s">
        <v>48</v>
      </c>
      <c r="I43" s="23"/>
    </row>
    <row r="44" spans="1:9" ht="17.55" customHeight="1" x14ac:dyDescent="0.45">
      <c r="A44" s="135"/>
      <c r="B44" s="14" t="s">
        <v>26</v>
      </c>
      <c r="C44" s="15">
        <f>IF([1]全データ!$C44=1,"*",[1]全データ!C44)</f>
        <v>4</v>
      </c>
      <c r="D44" s="16">
        <f>IF([1]全データ!$C44=1,"*",[1]全データ!D44)</f>
        <v>53</v>
      </c>
      <c r="E44" s="17">
        <f>IF([1]全データ!$C44=1,"*",[1]全データ!E44)</f>
        <v>490323</v>
      </c>
      <c r="F44" s="17">
        <f>IF([1]全データ!$C44=1,"*",[1]全データ!F44)</f>
        <v>0</v>
      </c>
      <c r="G44" s="17">
        <f>IF([1]全データ!$C44=1,"*",[1]全データ!G44)</f>
        <v>490323</v>
      </c>
      <c r="H44" s="20" t="s">
        <v>49</v>
      </c>
      <c r="I44" s="23"/>
    </row>
    <row r="45" spans="1:9" ht="17.55" customHeight="1" x14ac:dyDescent="0.45">
      <c r="A45" s="135"/>
      <c r="B45" s="14" t="s">
        <v>28</v>
      </c>
      <c r="C45" s="15">
        <f>IF([1]全データ!$C45=1,"*",[1]全データ!C45)</f>
        <v>7</v>
      </c>
      <c r="D45" s="16">
        <f>IF([1]全データ!$C45=1,"*",[1]全データ!D45)</f>
        <v>54.8</v>
      </c>
      <c r="E45" s="17">
        <f>IF([1]全データ!$C45=1,"*",[1]全データ!E45)</f>
        <v>517593</v>
      </c>
      <c r="F45" s="17">
        <f>IF([1]全データ!$C45=1,"*",[1]全データ!F45)</f>
        <v>0</v>
      </c>
      <c r="G45" s="17">
        <f>IF([1]全データ!$C45=1,"*",[1]全データ!G45)</f>
        <v>517593</v>
      </c>
      <c r="H45" s="20" t="s">
        <v>50</v>
      </c>
      <c r="I45" s="23"/>
    </row>
    <row r="46" spans="1:9" ht="17.55" customHeight="1" x14ac:dyDescent="0.45">
      <c r="A46" s="26"/>
      <c r="B46" s="14" t="s">
        <v>30</v>
      </c>
      <c r="C46" s="15" t="str">
        <f>IF([1]全データ!$C46=1,"*",[1]全データ!C46)</f>
        <v>-</v>
      </c>
      <c r="D46" s="15" t="str">
        <f>IF([1]全データ!$C46=1,"*",[1]全データ!D46)</f>
        <v>-</v>
      </c>
      <c r="E46" s="17" t="str">
        <f>IF([1]全データ!$C46=1,"*",[1]全データ!E46)</f>
        <v>-</v>
      </c>
      <c r="F46" s="17" t="str">
        <f>IF([1]全データ!$C46=1,"*",[1]全データ!F46)</f>
        <v>-</v>
      </c>
      <c r="G46" s="17" t="str">
        <f>IF([1]全データ!$C46=1,"*",[1]全データ!G46)</f>
        <v>-</v>
      </c>
      <c r="H46" s="23" t="s">
        <v>51</v>
      </c>
      <c r="I46" s="23"/>
    </row>
    <row r="47" spans="1:9" ht="17.25" customHeight="1" x14ac:dyDescent="0.45">
      <c r="A47" s="27"/>
      <c r="B47" s="28"/>
      <c r="C47" s="28"/>
      <c r="D47" s="28"/>
      <c r="E47" s="29"/>
      <c r="F47" s="29"/>
      <c r="G47" s="29"/>
      <c r="H47" s="30"/>
      <c r="I47" s="30"/>
    </row>
    <row r="48" spans="1:9" x14ac:dyDescent="0.45">
      <c r="A48" s="31"/>
      <c r="B48" s="32" t="s">
        <v>52</v>
      </c>
      <c r="C48" s="31"/>
      <c r="D48" s="31"/>
      <c r="E48" s="31"/>
      <c r="F48" s="31"/>
      <c r="G48" s="31"/>
      <c r="H48" s="31"/>
      <c r="I48" s="31"/>
    </row>
    <row r="49" spans="1:13" ht="25.5" customHeight="1" x14ac:dyDescent="0.45">
      <c r="A49" s="31"/>
      <c r="B49" s="31"/>
      <c r="C49" s="31"/>
      <c r="D49" s="31"/>
      <c r="E49" s="31"/>
      <c r="F49" s="31"/>
      <c r="G49" s="31"/>
      <c r="H49" s="31"/>
      <c r="I49" s="31"/>
    </row>
    <row r="50" spans="1:13" ht="18" customHeight="1" x14ac:dyDescent="0.45">
      <c r="A50" s="136" t="s">
        <v>3</v>
      </c>
      <c r="B50" s="136"/>
      <c r="C50" s="136" t="s">
        <v>4</v>
      </c>
      <c r="D50" s="136" t="s">
        <v>5</v>
      </c>
      <c r="E50" s="136" t="str">
        <f>E8</f>
        <v>令和６年４月分平均支給額</v>
      </c>
      <c r="F50" s="136"/>
      <c r="G50" s="136"/>
      <c r="H50" s="136" t="s">
        <v>6</v>
      </c>
      <c r="I50" s="124" t="s">
        <v>7</v>
      </c>
    </row>
    <row r="51" spans="1:13" ht="18" customHeight="1" x14ac:dyDescent="0.4">
      <c r="A51" s="136"/>
      <c r="B51" s="136"/>
      <c r="C51" s="137"/>
      <c r="D51" s="136"/>
      <c r="E51" s="126" t="s">
        <v>8</v>
      </c>
      <c r="F51" s="127"/>
      <c r="G51" s="128" t="s">
        <v>9</v>
      </c>
      <c r="H51" s="136"/>
      <c r="I51" s="125"/>
    </row>
    <row r="52" spans="1:13" ht="18" customHeight="1" x14ac:dyDescent="0.4">
      <c r="A52" s="136"/>
      <c r="B52" s="136"/>
      <c r="C52" s="137"/>
      <c r="D52" s="136"/>
      <c r="E52" s="131" t="s">
        <v>10</v>
      </c>
      <c r="F52" s="7" t="s">
        <v>11</v>
      </c>
      <c r="G52" s="129"/>
      <c r="H52" s="136"/>
      <c r="I52" s="133" t="s">
        <v>12</v>
      </c>
    </row>
    <row r="53" spans="1:13" ht="18" customHeight="1" x14ac:dyDescent="0.45">
      <c r="A53" s="136"/>
      <c r="B53" s="136"/>
      <c r="C53" s="138"/>
      <c r="D53" s="136"/>
      <c r="E53" s="132"/>
      <c r="F53" s="8" t="s">
        <v>13</v>
      </c>
      <c r="G53" s="130"/>
      <c r="H53" s="136"/>
      <c r="I53" s="139"/>
    </row>
    <row r="54" spans="1:13" ht="17.55" customHeight="1" x14ac:dyDescent="0.45">
      <c r="A54" s="9"/>
      <c r="B54" s="9"/>
      <c r="C54" s="10" t="s">
        <v>14</v>
      </c>
      <c r="D54" s="10" t="s">
        <v>15</v>
      </c>
      <c r="E54" s="10" t="s">
        <v>16</v>
      </c>
      <c r="F54" s="10" t="s">
        <v>16</v>
      </c>
      <c r="G54" s="10" t="s">
        <v>16</v>
      </c>
      <c r="I54" s="33"/>
      <c r="L54" s="34"/>
      <c r="M54" s="35"/>
    </row>
    <row r="55" spans="1:13" ht="17.55" customHeight="1" x14ac:dyDescent="0.45">
      <c r="A55" s="13"/>
      <c r="B55" s="14" t="s">
        <v>53</v>
      </c>
      <c r="C55" s="15">
        <f>IF([1]全データ!$C55=1,"*",[1]全データ!C55)</f>
        <v>55</v>
      </c>
      <c r="D55" s="16">
        <f>IF([1]全データ!$C55=1,"*",[1]全データ!D55)</f>
        <v>50.3</v>
      </c>
      <c r="E55" s="17">
        <f>IF([1]全データ!$C55=1,"*",[1]全データ!E55)</f>
        <v>520710</v>
      </c>
      <c r="F55" s="17">
        <f>IF([1]全データ!$C55=1,"*",[1]全データ!F55)</f>
        <v>760</v>
      </c>
      <c r="G55" s="17">
        <f>IF([1]全データ!$C55=1,"*",[1]全データ!G55)</f>
        <v>519950</v>
      </c>
      <c r="H55" s="36" t="s">
        <v>54</v>
      </c>
      <c r="I55" s="19" t="s">
        <v>19</v>
      </c>
      <c r="L55" s="34"/>
      <c r="M55" s="35"/>
    </row>
    <row r="56" spans="1:13" ht="17.55" customHeight="1" x14ac:dyDescent="0.45">
      <c r="A56" s="37"/>
      <c r="B56" s="14"/>
      <c r="C56" s="15"/>
      <c r="D56" s="16"/>
      <c r="E56" s="17"/>
      <c r="F56" s="17"/>
      <c r="G56" s="17"/>
      <c r="H56" s="36" t="s">
        <v>47</v>
      </c>
      <c r="I56" s="20" t="s">
        <v>22</v>
      </c>
      <c r="L56" s="34"/>
      <c r="M56" s="35"/>
    </row>
    <row r="57" spans="1:13" ht="17.55" customHeight="1" x14ac:dyDescent="0.45">
      <c r="A57" s="135" t="s">
        <v>20</v>
      </c>
      <c r="B57" s="14" t="s">
        <v>23</v>
      </c>
      <c r="C57" s="15">
        <f>IF([1]全データ!$C57=1,"*",[1]全データ!C57)</f>
        <v>30</v>
      </c>
      <c r="D57" s="16">
        <f>IF([1]全データ!$C57=1,"*",[1]全データ!D57)</f>
        <v>48.1</v>
      </c>
      <c r="E57" s="17">
        <f>IF([1]全データ!$C57=1,"*",[1]全データ!E57)</f>
        <v>502537</v>
      </c>
      <c r="F57" s="17">
        <f>IF([1]全データ!$C57=1,"*",[1]全データ!F57)</f>
        <v>1458</v>
      </c>
      <c r="G57" s="17">
        <f>IF([1]全データ!$C57=1,"*",[1]全データ!G57)</f>
        <v>501079</v>
      </c>
      <c r="H57" s="36" t="s">
        <v>48</v>
      </c>
      <c r="I57" s="20" t="s">
        <v>25</v>
      </c>
      <c r="L57" s="34"/>
      <c r="M57" s="35"/>
    </row>
    <row r="58" spans="1:13" ht="17.55" customHeight="1" x14ac:dyDescent="0.45">
      <c r="A58" s="135"/>
      <c r="B58" s="14" t="s">
        <v>26</v>
      </c>
      <c r="C58" s="15">
        <f>IF([1]全データ!$C58=1,"*",[1]全データ!C58)</f>
        <v>6</v>
      </c>
      <c r="D58" s="16">
        <f>IF([1]全データ!$C58=1,"*",[1]全データ!D58)</f>
        <v>56.3</v>
      </c>
      <c r="E58" s="17">
        <f>IF([1]全データ!$C58=1,"*",[1]全データ!E58)</f>
        <v>624929</v>
      </c>
      <c r="F58" s="17">
        <f>IF([1]全データ!$C58=1,"*",[1]全データ!F58)</f>
        <v>0</v>
      </c>
      <c r="G58" s="17">
        <f>IF([1]全データ!$C58=1,"*",[1]全データ!G58)</f>
        <v>624929</v>
      </c>
      <c r="H58" s="36" t="s">
        <v>49</v>
      </c>
      <c r="I58" s="20" t="s">
        <v>27</v>
      </c>
      <c r="L58" s="34"/>
      <c r="M58" s="35"/>
    </row>
    <row r="59" spans="1:13" ht="17.55" customHeight="1" x14ac:dyDescent="0.45">
      <c r="A59" s="135"/>
      <c r="B59" s="14" t="s">
        <v>28</v>
      </c>
      <c r="C59" s="15">
        <f>IF([1]全データ!$C59=1,"*",[1]全データ!C59)</f>
        <v>19</v>
      </c>
      <c r="D59" s="16">
        <f>IF([1]全データ!$C59=1,"*",[1]全データ!D59)</f>
        <v>51.8</v>
      </c>
      <c r="E59" s="17">
        <f>IF([1]全データ!$C59=1,"*",[1]全データ!E59)</f>
        <v>509234</v>
      </c>
      <c r="F59" s="17">
        <f>IF([1]全データ!$C59=1,"*",[1]全データ!F59)</f>
        <v>0</v>
      </c>
      <c r="G59" s="17">
        <f>IF([1]全データ!$C59=1,"*",[1]全データ!G59)</f>
        <v>509234</v>
      </c>
      <c r="H59" s="36" t="s">
        <v>50</v>
      </c>
      <c r="I59" s="20" t="s">
        <v>29</v>
      </c>
      <c r="L59" s="34"/>
      <c r="M59" s="35"/>
    </row>
    <row r="60" spans="1:13" ht="17.55" customHeight="1" x14ac:dyDescent="0.45">
      <c r="A60" s="135"/>
      <c r="B60" s="14" t="s">
        <v>30</v>
      </c>
      <c r="C60" s="15" t="str">
        <f>IF([1]全データ!$C60=1,"*",[1]全データ!C60)</f>
        <v>-</v>
      </c>
      <c r="D60" s="16" t="str">
        <f>IF([1]全データ!$C60=1,"*",[1]全データ!D60)</f>
        <v>-</v>
      </c>
      <c r="E60" s="17" t="str">
        <f>IF([1]全データ!$C60=1,"*",[1]全データ!E60)</f>
        <v>-</v>
      </c>
      <c r="F60" s="17" t="str">
        <f>IF([1]全データ!$C60=1,"*",[1]全データ!F60)</f>
        <v>-</v>
      </c>
      <c r="G60" s="17" t="str">
        <f>IF([1]全データ!$C60=1,"*",[1]全データ!G60)</f>
        <v>-</v>
      </c>
      <c r="H60" s="36" t="s">
        <v>51</v>
      </c>
      <c r="I60" s="14"/>
      <c r="L60" s="38"/>
      <c r="M60" s="35"/>
    </row>
    <row r="61" spans="1:13" ht="17.55" customHeight="1" x14ac:dyDescent="0.45">
      <c r="A61" s="135"/>
      <c r="B61" s="14"/>
      <c r="C61" s="15"/>
      <c r="D61" s="16"/>
      <c r="E61" s="17"/>
      <c r="F61" s="17"/>
      <c r="G61" s="17"/>
      <c r="H61" s="39"/>
      <c r="I61" s="14"/>
      <c r="L61" s="40"/>
      <c r="M61" s="35"/>
    </row>
    <row r="62" spans="1:13" ht="17.55" customHeight="1" x14ac:dyDescent="0.45">
      <c r="A62" s="135"/>
      <c r="B62" s="14" t="s">
        <v>55</v>
      </c>
      <c r="C62" s="15">
        <f>IF([1]全データ!$C62=1,"*",[1]全データ!C62)</f>
        <v>214</v>
      </c>
      <c r="D62" s="16">
        <f>IF([1]全データ!$C62=1,"*",[1]全データ!D62)</f>
        <v>49.6</v>
      </c>
      <c r="E62" s="17">
        <f>IF([1]全データ!$C62=1,"*",[1]全データ!E62)</f>
        <v>507130</v>
      </c>
      <c r="F62" s="17">
        <f>IF([1]全データ!$C62=1,"*",[1]全データ!F62)</f>
        <v>4749</v>
      </c>
      <c r="G62" s="17">
        <f>IF([1]全データ!$C62=1,"*",[1]全データ!G62)</f>
        <v>502381</v>
      </c>
      <c r="H62" s="20" t="s">
        <v>56</v>
      </c>
      <c r="I62" s="23" t="s">
        <v>35</v>
      </c>
    </row>
    <row r="63" spans="1:13" ht="17.55" customHeight="1" x14ac:dyDescent="0.45">
      <c r="A63" s="135"/>
      <c r="B63" s="14"/>
      <c r="C63" s="15"/>
      <c r="D63" s="16"/>
      <c r="E63" s="17"/>
      <c r="F63" s="17"/>
      <c r="G63" s="17"/>
      <c r="H63" s="22" t="s">
        <v>57</v>
      </c>
      <c r="I63" s="14"/>
    </row>
    <row r="64" spans="1:13" ht="17.55" customHeight="1" x14ac:dyDescent="0.45">
      <c r="A64" s="135"/>
      <c r="B64" s="14" t="s">
        <v>23</v>
      </c>
      <c r="C64" s="15">
        <f>IF([1]全データ!$C64=1,"*",[1]全データ!C64)</f>
        <v>138</v>
      </c>
      <c r="D64" s="16">
        <f>IF([1]全データ!$C64=1,"*",[1]全データ!D64)</f>
        <v>49.1</v>
      </c>
      <c r="E64" s="17">
        <f>IF([1]全データ!$C64=1,"*",[1]全データ!E64)</f>
        <v>527740</v>
      </c>
      <c r="F64" s="17">
        <f>IF([1]全データ!$C64=1,"*",[1]全データ!F64)</f>
        <v>5882</v>
      </c>
      <c r="G64" s="17">
        <f>IF([1]全データ!$C64=1,"*",[1]全データ!G64)</f>
        <v>521858</v>
      </c>
      <c r="H64" s="20" t="s">
        <v>58</v>
      </c>
      <c r="I64" s="14"/>
    </row>
    <row r="65" spans="1:11" ht="17.55" customHeight="1" x14ac:dyDescent="0.45">
      <c r="A65" s="135"/>
      <c r="B65" s="14" t="s">
        <v>26</v>
      </c>
      <c r="C65" s="15">
        <f>IF([1]全データ!$C65=1,"*",[1]全データ!C65)</f>
        <v>21</v>
      </c>
      <c r="D65" s="16">
        <f>IF([1]全データ!$C65=1,"*",[1]全データ!D65)</f>
        <v>51.9</v>
      </c>
      <c r="E65" s="17">
        <f>IF([1]全データ!$C65=1,"*",[1]全データ!E65)</f>
        <v>454531</v>
      </c>
      <c r="F65" s="17">
        <f>IF([1]全データ!$C65=1,"*",[1]全データ!F65)</f>
        <v>0</v>
      </c>
      <c r="G65" s="17">
        <f>IF([1]全データ!$C65=1,"*",[1]全データ!G65)</f>
        <v>454531</v>
      </c>
      <c r="H65" s="20" t="s">
        <v>59</v>
      </c>
      <c r="I65" s="14"/>
      <c r="K65" t="s">
        <v>60</v>
      </c>
    </row>
    <row r="66" spans="1:11" ht="17.55" customHeight="1" x14ac:dyDescent="0.45">
      <c r="A66" s="135"/>
      <c r="B66" s="14" t="s">
        <v>28</v>
      </c>
      <c r="C66" s="15">
        <f>IF([1]全データ!$C66=1,"*",[1]全データ!C66)</f>
        <v>54</v>
      </c>
      <c r="D66" s="16">
        <f>IF([1]全データ!$C66=1,"*",[1]全データ!D66)</f>
        <v>50.1</v>
      </c>
      <c r="E66" s="17">
        <f>IF([1]全データ!$C66=1,"*",[1]全データ!E66)</f>
        <v>473844</v>
      </c>
      <c r="F66" s="17">
        <f>IF([1]全データ!$C66=1,"*",[1]全データ!F66)</f>
        <v>3114</v>
      </c>
      <c r="G66" s="17">
        <f>IF([1]全データ!$C66=1,"*",[1]全データ!G66)</f>
        <v>470730</v>
      </c>
      <c r="H66" s="20" t="s">
        <v>61</v>
      </c>
      <c r="I66" s="14"/>
    </row>
    <row r="67" spans="1:11" ht="17.55" customHeight="1" x14ac:dyDescent="0.45">
      <c r="A67" s="135"/>
      <c r="B67" s="14" t="s">
        <v>30</v>
      </c>
      <c r="C67" s="15" t="str">
        <f>IF([1]全データ!$C67=1,"*",[1]全データ!C67)</f>
        <v>*</v>
      </c>
      <c r="D67" s="16" t="str">
        <f>IF([1]全データ!$C67=1,"*",[1]全データ!D67)</f>
        <v>*</v>
      </c>
      <c r="E67" s="17" t="str">
        <f>IF([1]全データ!$C67=1,"*",[1]全データ!E67)</f>
        <v>*</v>
      </c>
      <c r="F67" s="17" t="str">
        <f>IF([1]全データ!$C67=1,"*",[1]全データ!F67)</f>
        <v>*</v>
      </c>
      <c r="G67" s="17" t="str">
        <f>IF([1]全データ!$C67=1,"*",[1]全データ!G67)</f>
        <v>*</v>
      </c>
      <c r="H67" s="41"/>
      <c r="I67" s="14"/>
    </row>
    <row r="68" spans="1:11" ht="17.55" customHeight="1" x14ac:dyDescent="0.45">
      <c r="A68" s="135"/>
      <c r="B68" s="14"/>
      <c r="C68" s="15"/>
      <c r="D68" s="16"/>
      <c r="E68" s="17"/>
      <c r="F68" s="17"/>
      <c r="G68" s="17"/>
      <c r="H68" s="41" t="s">
        <v>31</v>
      </c>
      <c r="I68" s="14"/>
    </row>
    <row r="69" spans="1:11" ht="17.55" customHeight="1" x14ac:dyDescent="0.45">
      <c r="A69" s="135"/>
      <c r="B69" s="14" t="s">
        <v>62</v>
      </c>
      <c r="C69" s="15">
        <f>IF([1]全データ!$C69=1,"*",[1]全データ!C69)</f>
        <v>292</v>
      </c>
      <c r="D69" s="16">
        <f>IF([1]全データ!$C69=1,"*",[1]全データ!D69)</f>
        <v>50.1</v>
      </c>
      <c r="E69" s="17">
        <f>IF([1]全データ!$C69=1,"*",[1]全データ!E69)</f>
        <v>528306</v>
      </c>
      <c r="F69" s="17">
        <f>IF([1]全データ!$C69=1,"*",[1]全データ!F69)</f>
        <v>4394</v>
      </c>
      <c r="G69" s="17">
        <f>IF([1]全データ!$C69=1,"*",[1]全データ!G69)</f>
        <v>523912</v>
      </c>
      <c r="H69" s="23" t="s">
        <v>35</v>
      </c>
      <c r="I69" s="23" t="s">
        <v>35</v>
      </c>
    </row>
    <row r="70" spans="1:11" ht="17.55" customHeight="1" x14ac:dyDescent="0.45">
      <c r="A70" s="135"/>
      <c r="B70" s="14"/>
      <c r="C70" s="15"/>
      <c r="D70" s="16"/>
      <c r="E70" s="17"/>
      <c r="F70" s="17"/>
      <c r="G70" s="17"/>
      <c r="H70" s="20" t="s">
        <v>31</v>
      </c>
      <c r="I70" s="14"/>
    </row>
    <row r="71" spans="1:11" ht="17.55" customHeight="1" x14ac:dyDescent="0.45">
      <c r="A71" s="135"/>
      <c r="B71" s="14" t="s">
        <v>23</v>
      </c>
      <c r="C71" s="15">
        <f>IF([1]全データ!$C71=1,"*",[1]全データ!C71)</f>
        <v>141</v>
      </c>
      <c r="D71" s="16">
        <f>IF([1]全データ!$C71=1,"*",[1]全データ!D71)</f>
        <v>49.7</v>
      </c>
      <c r="E71" s="17">
        <f>IF([1]全データ!$C71=1,"*",[1]全データ!E71)</f>
        <v>550446</v>
      </c>
      <c r="F71" s="17">
        <f>IF([1]全データ!$C71=1,"*",[1]全データ!F71)</f>
        <v>3808</v>
      </c>
      <c r="G71" s="17">
        <f>IF([1]全データ!$C71=1,"*",[1]全データ!G71)</f>
        <v>546638</v>
      </c>
      <c r="H71" s="20" t="s">
        <v>63</v>
      </c>
      <c r="I71" s="14"/>
    </row>
    <row r="72" spans="1:11" ht="17.55" customHeight="1" x14ac:dyDescent="0.45">
      <c r="A72" s="135"/>
      <c r="B72" s="14" t="s">
        <v>26</v>
      </c>
      <c r="C72" s="15">
        <f>IF([1]全データ!$C72=1,"*",[1]全データ!C72)</f>
        <v>27</v>
      </c>
      <c r="D72" s="16">
        <f>IF([1]全データ!$C72=1,"*",[1]全データ!D72)</f>
        <v>50.4</v>
      </c>
      <c r="E72" s="17">
        <f>IF([1]全データ!$C72=1,"*",[1]全データ!E72)</f>
        <v>526611</v>
      </c>
      <c r="F72" s="17">
        <f>IF([1]全データ!$C72=1,"*",[1]全データ!F72)</f>
        <v>4183</v>
      </c>
      <c r="G72" s="17">
        <f>IF([1]全データ!$C72=1,"*",[1]全データ!G72)</f>
        <v>522428</v>
      </c>
      <c r="H72" s="22" t="s">
        <v>64</v>
      </c>
      <c r="I72" s="14"/>
    </row>
    <row r="73" spans="1:11" ht="17.55" customHeight="1" x14ac:dyDescent="0.45">
      <c r="A73" s="135"/>
      <c r="B73" s="14" t="s">
        <v>28</v>
      </c>
      <c r="C73" s="15">
        <f>IF([1]全データ!$C73=1,"*",[1]全データ!C73)</f>
        <v>121</v>
      </c>
      <c r="D73" s="16">
        <f>IF([1]全データ!$C73=1,"*",[1]全データ!D73)</f>
        <v>50.5</v>
      </c>
      <c r="E73" s="17">
        <f>IF([1]全データ!$C73=1,"*",[1]全データ!E73)</f>
        <v>505326</v>
      </c>
      <c r="F73" s="17">
        <f>IF([1]全データ!$C73=1,"*",[1]全データ!F73)</f>
        <v>5217</v>
      </c>
      <c r="G73" s="17">
        <f>IF([1]全データ!$C73=1,"*",[1]全データ!G73)</f>
        <v>500109</v>
      </c>
      <c r="H73" s="20" t="s">
        <v>65</v>
      </c>
      <c r="I73" s="14"/>
    </row>
    <row r="74" spans="1:11" ht="17.55" customHeight="1" x14ac:dyDescent="0.45">
      <c r="A74" s="135"/>
      <c r="B74" s="14" t="s">
        <v>30</v>
      </c>
      <c r="C74" s="15">
        <f>IF([1]全データ!$C74=1,"*",[1]全データ!C74)</f>
        <v>3</v>
      </c>
      <c r="D74" s="16">
        <f>IF([1]全データ!$C74=1,"*",[1]全データ!D74)</f>
        <v>47.8</v>
      </c>
      <c r="E74" s="17">
        <f>IF([1]全データ!$C74=1,"*",[1]全データ!E74)</f>
        <v>429097</v>
      </c>
      <c r="F74" s="17">
        <f>IF([1]全データ!$C74=1,"*",[1]全データ!F74)</f>
        <v>0</v>
      </c>
      <c r="G74" s="17">
        <f>IF([1]全データ!$C74=1,"*",[1]全データ!G74)</f>
        <v>429097</v>
      </c>
      <c r="H74" s="20" t="s">
        <v>66</v>
      </c>
      <c r="I74" s="14"/>
    </row>
    <row r="75" spans="1:11" ht="17.55" customHeight="1" x14ac:dyDescent="0.45">
      <c r="A75" s="135"/>
      <c r="B75" s="14"/>
      <c r="C75" s="15"/>
      <c r="D75" s="16"/>
      <c r="E75" s="17"/>
      <c r="F75" s="17"/>
      <c r="G75" s="17"/>
      <c r="H75" s="22" t="s">
        <v>67</v>
      </c>
      <c r="I75" s="14"/>
    </row>
    <row r="76" spans="1:11" ht="17.55" customHeight="1" x14ac:dyDescent="0.45">
      <c r="A76" s="135"/>
      <c r="B76" s="14" t="s">
        <v>68</v>
      </c>
      <c r="C76" s="15">
        <f>IF([1]全データ!$C76=1,"*",[1]全データ!C76)</f>
        <v>103</v>
      </c>
      <c r="D76" s="16">
        <f>IF([1]全データ!$C76=1,"*",[1]全データ!D76)</f>
        <v>46.5</v>
      </c>
      <c r="E76" s="17">
        <f>IF([1]全データ!$C76=1,"*",[1]全データ!E76)</f>
        <v>416293</v>
      </c>
      <c r="F76" s="17">
        <f>IF([1]全データ!$C76=1,"*",[1]全データ!F76)</f>
        <v>15761</v>
      </c>
      <c r="G76" s="17">
        <f>IF([1]全データ!$C76=1,"*",[1]全データ!G76)</f>
        <v>400532</v>
      </c>
      <c r="H76" s="20" t="s">
        <v>69</v>
      </c>
      <c r="I76" s="23" t="s">
        <v>35</v>
      </c>
    </row>
    <row r="77" spans="1:11" ht="17.55" customHeight="1" x14ac:dyDescent="0.45">
      <c r="A77" s="135"/>
      <c r="B77" s="14"/>
      <c r="C77" s="15"/>
      <c r="D77" s="16"/>
      <c r="E77" s="17"/>
      <c r="F77" s="17"/>
      <c r="G77" s="17"/>
      <c r="H77" s="22" t="s">
        <v>70</v>
      </c>
      <c r="I77" s="14"/>
    </row>
    <row r="78" spans="1:11" ht="17.55" customHeight="1" x14ac:dyDescent="0.45">
      <c r="A78" s="135"/>
      <c r="B78" s="14" t="s">
        <v>23</v>
      </c>
      <c r="C78" s="15">
        <f>IF([1]全データ!$C78=1,"*",[1]全データ!C78)</f>
        <v>71</v>
      </c>
      <c r="D78" s="16">
        <f>IF([1]全データ!$C78=1,"*",[1]全データ!D78)</f>
        <v>45</v>
      </c>
      <c r="E78" s="17">
        <f>IF([1]全データ!$C78=1,"*",[1]全データ!E78)</f>
        <v>424714</v>
      </c>
      <c r="F78" s="17">
        <f>IF([1]全データ!$C78=1,"*",[1]全データ!F78)</f>
        <v>15481</v>
      </c>
      <c r="G78" s="17">
        <f>IF([1]全データ!$C78=1,"*",[1]全データ!G78)</f>
        <v>409233</v>
      </c>
      <c r="H78" s="22" t="s">
        <v>71</v>
      </c>
      <c r="I78" s="14"/>
    </row>
    <row r="79" spans="1:11" ht="17.55" customHeight="1" x14ac:dyDescent="0.45">
      <c r="A79" s="135"/>
      <c r="B79" s="14" t="s">
        <v>26</v>
      </c>
      <c r="C79" s="15">
        <f>IF([1]全データ!$C79=1,"*",[1]全データ!C79)</f>
        <v>5</v>
      </c>
      <c r="D79" s="16">
        <f>IF([1]全データ!$C79=1,"*",[1]全データ!D79)</f>
        <v>52.9</v>
      </c>
      <c r="E79" s="17">
        <f>IF([1]全データ!$C79=1,"*",[1]全データ!E79)</f>
        <v>407827</v>
      </c>
      <c r="F79" s="17">
        <f>IF([1]全データ!$C79=1,"*",[1]全データ!F79)</f>
        <v>6962</v>
      </c>
      <c r="G79" s="17">
        <f>IF([1]全データ!$C79=1,"*",[1]全データ!G79)</f>
        <v>400865</v>
      </c>
      <c r="H79" s="20" t="s">
        <v>72</v>
      </c>
      <c r="I79" s="14"/>
    </row>
    <row r="80" spans="1:11" ht="17.55" customHeight="1" x14ac:dyDescent="0.45">
      <c r="A80" s="135"/>
      <c r="B80" s="14" t="s">
        <v>28</v>
      </c>
      <c r="C80" s="15">
        <f>IF([1]全データ!$C80=1,"*",[1]全データ!C80)</f>
        <v>27</v>
      </c>
      <c r="D80" s="16">
        <f>IF([1]全データ!$C80=1,"*",[1]全データ!D80)</f>
        <v>49.5</v>
      </c>
      <c r="E80" s="17">
        <f>IF([1]全データ!$C80=1,"*",[1]全データ!E80)</f>
        <v>390648</v>
      </c>
      <c r="F80" s="17">
        <f>IF([1]全データ!$C80=1,"*",[1]全データ!F80)</f>
        <v>18234</v>
      </c>
      <c r="G80" s="17">
        <f>IF([1]全データ!$C80=1,"*",[1]全データ!G80)</f>
        <v>372414</v>
      </c>
      <c r="H80" s="21" t="s">
        <v>73</v>
      </c>
      <c r="I80" s="14"/>
    </row>
    <row r="81" spans="1:9" ht="17.55" customHeight="1" x14ac:dyDescent="0.45">
      <c r="A81" s="135"/>
      <c r="B81" s="14" t="s">
        <v>30</v>
      </c>
      <c r="C81" s="15" t="str">
        <f>IF([1]全データ!$C81=1,"*",[1]全データ!C81)</f>
        <v>-</v>
      </c>
      <c r="D81" s="16" t="str">
        <f>IF([1]全データ!$C81=1,"*",[1]全データ!D81)</f>
        <v>-</v>
      </c>
      <c r="E81" s="17" t="str">
        <f>IF([1]全データ!$C81=1,"*",[1]全データ!E81)</f>
        <v>-</v>
      </c>
      <c r="F81" s="17" t="str">
        <f>IF([1]全データ!$C81=1,"*",[1]全データ!F81)</f>
        <v>-</v>
      </c>
      <c r="G81" s="17" t="str">
        <f>IF([1]全データ!$C81=1,"*",[1]全データ!G81)</f>
        <v>-</v>
      </c>
      <c r="H81" s="36" t="s">
        <v>74</v>
      </c>
      <c r="I81" s="14"/>
    </row>
    <row r="82" spans="1:9" ht="17.55" customHeight="1" x14ac:dyDescent="0.45">
      <c r="A82" s="135"/>
      <c r="B82" s="14"/>
      <c r="C82" s="15"/>
      <c r="D82" s="16"/>
      <c r="E82" s="17"/>
      <c r="F82" s="17"/>
      <c r="G82" s="17"/>
      <c r="H82" s="21"/>
      <c r="I82" s="14"/>
    </row>
    <row r="83" spans="1:9" ht="17.55" customHeight="1" x14ac:dyDescent="0.45">
      <c r="A83" s="135"/>
      <c r="B83" s="14" t="s">
        <v>75</v>
      </c>
      <c r="C83" s="15">
        <f>IF([1]全データ!$C83=1,"*",[1]全データ!C83)</f>
        <v>139</v>
      </c>
      <c r="D83" s="16">
        <f>IF([1]全データ!$C83=1,"*",[1]全データ!D83)</f>
        <v>47.5</v>
      </c>
      <c r="E83" s="17">
        <f>IF([1]全データ!$C83=1,"*",[1]全データ!E83)</f>
        <v>497956</v>
      </c>
      <c r="F83" s="17">
        <f>IF([1]全データ!$C83=1,"*",[1]全データ!F83)</f>
        <v>34790</v>
      </c>
      <c r="G83" s="17">
        <f>IF([1]全データ!$C83=1,"*",[1]全データ!G83)</f>
        <v>463166</v>
      </c>
      <c r="H83" s="23" t="s">
        <v>35</v>
      </c>
      <c r="I83" s="23" t="s">
        <v>35</v>
      </c>
    </row>
    <row r="84" spans="1:9" ht="17.55" customHeight="1" x14ac:dyDescent="0.45">
      <c r="A84" s="135"/>
      <c r="B84" s="14"/>
      <c r="C84" s="15"/>
      <c r="D84" s="16"/>
      <c r="E84" s="17"/>
      <c r="F84" s="17"/>
      <c r="G84" s="17"/>
      <c r="H84" s="42"/>
      <c r="I84" s="14"/>
    </row>
    <row r="85" spans="1:9" ht="17.55" customHeight="1" x14ac:dyDescent="0.45">
      <c r="A85" s="135"/>
      <c r="B85" s="14" t="s">
        <v>23</v>
      </c>
      <c r="C85" s="15">
        <f>IF([1]全データ!$C85=1,"*",[1]全データ!C85)</f>
        <v>62</v>
      </c>
      <c r="D85" s="16">
        <f>IF([1]全データ!$C85=1,"*",[1]全データ!D85)</f>
        <v>47.7</v>
      </c>
      <c r="E85" s="17">
        <f>IF([1]全データ!$C85=1,"*",[1]全データ!E85)</f>
        <v>512931</v>
      </c>
      <c r="F85" s="17">
        <f>IF([1]全データ!$C85=1,"*",[1]全データ!F85)</f>
        <v>36113</v>
      </c>
      <c r="G85" s="17">
        <f>IF([1]全データ!$C85=1,"*",[1]全データ!G85)</f>
        <v>476818</v>
      </c>
      <c r="H85" s="42"/>
      <c r="I85" s="14"/>
    </row>
    <row r="86" spans="1:9" ht="17.55" customHeight="1" x14ac:dyDescent="0.45">
      <c r="A86" s="135"/>
      <c r="B86" s="14" t="s">
        <v>26</v>
      </c>
      <c r="C86" s="15">
        <f>IF([1]全データ!$C86=1,"*",[1]全データ!C86)</f>
        <v>13</v>
      </c>
      <c r="D86" s="16">
        <f>IF([1]全データ!$C86=1,"*",[1]全データ!D86)</f>
        <v>47.3</v>
      </c>
      <c r="E86" s="17">
        <f>IF([1]全データ!$C86=1,"*",[1]全データ!E86)</f>
        <v>452056</v>
      </c>
      <c r="F86" s="17">
        <f>IF([1]全データ!$C86=1,"*",[1]全データ!F86)</f>
        <v>26926</v>
      </c>
      <c r="G86" s="17">
        <f>IF([1]全データ!$C86=1,"*",[1]全データ!G86)</f>
        <v>425130</v>
      </c>
      <c r="H86" s="42"/>
      <c r="I86" s="14"/>
    </row>
    <row r="87" spans="1:9" ht="17.55" customHeight="1" x14ac:dyDescent="0.45">
      <c r="A87" s="135"/>
      <c r="B87" s="14" t="s">
        <v>28</v>
      </c>
      <c r="C87" s="15">
        <f>IF([1]全データ!$C87=1,"*",[1]全データ!C87)</f>
        <v>63</v>
      </c>
      <c r="D87" s="16">
        <f>IF([1]全データ!$C87=1,"*",[1]全データ!D87)</f>
        <v>47.3</v>
      </c>
      <c r="E87" s="17">
        <f>IF([1]全データ!$C87=1,"*",[1]全データ!E87)</f>
        <v>490338</v>
      </c>
      <c r="F87" s="17">
        <f>IF([1]全データ!$C87=1,"*",[1]全データ!F87)</f>
        <v>35701</v>
      </c>
      <c r="G87" s="17">
        <f>IF([1]全データ!$C87=1,"*",[1]全データ!G87)</f>
        <v>454637</v>
      </c>
      <c r="I87" s="14"/>
    </row>
    <row r="88" spans="1:9" ht="17.55" customHeight="1" x14ac:dyDescent="0.45">
      <c r="A88" s="135"/>
      <c r="B88" s="14" t="s">
        <v>30</v>
      </c>
      <c r="C88" s="15" t="str">
        <f>IF([1]全データ!$C88=1,"*",[1]全データ!C88)</f>
        <v>*</v>
      </c>
      <c r="D88" s="15" t="str">
        <f>IF([1]全データ!$C88=1,"*",[1]全データ!D88)</f>
        <v>*</v>
      </c>
      <c r="E88" s="17" t="str">
        <f>IF([1]全データ!$C88=1,"*",[1]全データ!E88)</f>
        <v>*</v>
      </c>
      <c r="F88" s="17" t="str">
        <f>IF([1]全データ!$C88=1,"*",[1]全データ!F88)</f>
        <v>*</v>
      </c>
      <c r="G88" s="17" t="str">
        <f>IF([1]全データ!$C88=1,"*",[1]全データ!G88)</f>
        <v>*</v>
      </c>
      <c r="H88" s="42"/>
      <c r="I88" s="14"/>
    </row>
    <row r="89" spans="1:9" ht="17.55" customHeight="1" x14ac:dyDescent="0.45">
      <c r="A89" s="135"/>
      <c r="B89" s="14"/>
      <c r="C89" s="14"/>
      <c r="D89" s="14"/>
      <c r="E89" s="14"/>
      <c r="F89" s="14"/>
      <c r="G89" s="14"/>
      <c r="H89" s="24"/>
      <c r="I89" s="14"/>
    </row>
    <row r="90" spans="1:9" ht="17.55" customHeight="1" x14ac:dyDescent="0.45">
      <c r="A90" s="135"/>
      <c r="B90" s="14" t="s">
        <v>76</v>
      </c>
      <c r="C90" s="15">
        <f>IF([1]全データ!$C90=1,"*",[1]全データ!C90)</f>
        <v>356</v>
      </c>
      <c r="D90" s="16">
        <f>IF([1]全データ!$C90=1,"*",[1]全データ!D90)</f>
        <v>43.9</v>
      </c>
      <c r="E90" s="17">
        <f>IF([1]全データ!$C90=1,"*",[1]全データ!E90)</f>
        <v>400373</v>
      </c>
      <c r="F90" s="17">
        <f>IF([1]全データ!$C90=1,"*",[1]全データ!F90)</f>
        <v>44286</v>
      </c>
      <c r="G90" s="17">
        <f>IF([1]全データ!$C90=1,"*",[1]全データ!G90)</f>
        <v>356087</v>
      </c>
      <c r="H90" s="20" t="s">
        <v>77</v>
      </c>
      <c r="I90" s="23" t="s">
        <v>35</v>
      </c>
    </row>
    <row r="91" spans="1:9" ht="17.55" customHeight="1" x14ac:dyDescent="0.45">
      <c r="A91" s="135"/>
      <c r="B91" s="14"/>
      <c r="C91" s="15"/>
      <c r="D91" s="16"/>
      <c r="E91" s="17"/>
      <c r="F91" s="17"/>
      <c r="G91" s="17"/>
      <c r="H91" s="20"/>
      <c r="I91" s="14"/>
    </row>
    <row r="92" spans="1:9" ht="17.55" customHeight="1" x14ac:dyDescent="0.45">
      <c r="A92" s="135"/>
      <c r="B92" s="14" t="s">
        <v>23</v>
      </c>
      <c r="C92" s="15">
        <f>IF([1]全データ!$C92=1,"*",[1]全データ!C92)</f>
        <v>196</v>
      </c>
      <c r="D92" s="16">
        <f>IF([1]全データ!$C92=1,"*",[1]全データ!D92)</f>
        <v>41.4</v>
      </c>
      <c r="E92" s="17">
        <f>IF([1]全データ!$C92=1,"*",[1]全データ!E92)</f>
        <v>408026</v>
      </c>
      <c r="F92" s="17">
        <f>IF([1]全データ!$C92=1,"*",[1]全データ!F92)</f>
        <v>47391</v>
      </c>
      <c r="G92" s="17">
        <f>IF([1]全データ!$C92=1,"*",[1]全データ!G92)</f>
        <v>360635</v>
      </c>
      <c r="H92" s="42"/>
      <c r="I92" s="14"/>
    </row>
    <row r="93" spans="1:9" ht="17.55" customHeight="1" x14ac:dyDescent="0.45">
      <c r="A93" s="135"/>
      <c r="B93" s="14" t="s">
        <v>26</v>
      </c>
      <c r="C93" s="15">
        <f>IF([1]全データ!$C93=1,"*",[1]全データ!C93)</f>
        <v>44</v>
      </c>
      <c r="D93" s="16">
        <f>IF([1]全データ!$C93=1,"*",[1]全データ!D93)</f>
        <v>46.1</v>
      </c>
      <c r="E93" s="17">
        <f>IF([1]全データ!$C93=1,"*",[1]全データ!E93)</f>
        <v>373149</v>
      </c>
      <c r="F93" s="17">
        <f>IF([1]全データ!$C93=1,"*",[1]全データ!F93)</f>
        <v>40758</v>
      </c>
      <c r="G93" s="17">
        <f>IF([1]全データ!$C93=1,"*",[1]全データ!G93)</f>
        <v>332391</v>
      </c>
      <c r="H93" s="42"/>
      <c r="I93" s="14"/>
    </row>
    <row r="94" spans="1:9" ht="17.55" customHeight="1" x14ac:dyDescent="0.45">
      <c r="A94" s="13"/>
      <c r="B94" s="14" t="s">
        <v>28</v>
      </c>
      <c r="C94" s="15">
        <f>IF([1]全データ!$C94=1,"*",[1]全データ!C94)</f>
        <v>116</v>
      </c>
      <c r="D94" s="16">
        <f>IF([1]全データ!$C94=1,"*",[1]全データ!D94)</f>
        <v>47.1</v>
      </c>
      <c r="E94" s="17">
        <f>IF([1]全データ!$C94=1,"*",[1]全データ!E94)</f>
        <v>397231</v>
      </c>
      <c r="F94" s="17">
        <f>IF([1]全データ!$C94=1,"*",[1]全データ!F94)</f>
        <v>40049</v>
      </c>
      <c r="G94" s="17">
        <f>IF([1]全データ!$C94=1,"*",[1]全データ!G94)</f>
        <v>357182</v>
      </c>
      <c r="H94" s="14"/>
      <c r="I94" s="14"/>
    </row>
    <row r="95" spans="1:9" ht="17.55" customHeight="1" x14ac:dyDescent="0.45">
      <c r="A95" s="26"/>
      <c r="B95" s="14" t="s">
        <v>30</v>
      </c>
      <c r="C95" s="15" t="str">
        <f>IF([1]全データ!$C95=1,"*",[1]全データ!C95)</f>
        <v>-</v>
      </c>
      <c r="D95" s="16" t="str">
        <f>IF([1]全データ!$C95=1,"*",[1]全データ!D95)</f>
        <v>-</v>
      </c>
      <c r="E95" s="17" t="str">
        <f>IF([1]全データ!$C95=1,"*",[1]全データ!E95)</f>
        <v>-</v>
      </c>
      <c r="F95" s="17" t="str">
        <f>IF([1]全データ!$C95=1,"*",[1]全データ!F95)</f>
        <v>-</v>
      </c>
      <c r="G95" s="17" t="str">
        <f>IF([1]全データ!$C95=1,"*",[1]全データ!G95)</f>
        <v>-</v>
      </c>
      <c r="H95" s="14"/>
      <c r="I95" s="14"/>
    </row>
    <row r="96" spans="1:9" ht="18" customHeight="1" x14ac:dyDescent="0.45">
      <c r="A96" s="27"/>
      <c r="B96" s="28"/>
      <c r="C96" s="28"/>
      <c r="D96" s="28"/>
      <c r="E96" s="28"/>
      <c r="F96" s="28"/>
      <c r="G96" s="28"/>
      <c r="H96" s="28"/>
      <c r="I96" s="28"/>
    </row>
    <row r="97" spans="1:9" ht="21" customHeight="1" x14ac:dyDescent="0.45">
      <c r="A97" s="43"/>
      <c r="B97" s="31"/>
      <c r="C97" s="31"/>
      <c r="D97" s="31"/>
      <c r="E97" s="31"/>
      <c r="F97" s="31"/>
      <c r="G97" s="31"/>
      <c r="H97" s="31"/>
      <c r="I97" s="31"/>
    </row>
    <row r="99" spans="1:9" ht="18" customHeight="1" x14ac:dyDescent="0.45">
      <c r="A99" s="136" t="s">
        <v>3</v>
      </c>
      <c r="B99" s="136"/>
      <c r="C99" s="136" t="s">
        <v>4</v>
      </c>
      <c r="D99" s="136" t="s">
        <v>5</v>
      </c>
      <c r="E99" s="136" t="str">
        <f>E8</f>
        <v>令和６年４月分平均支給額</v>
      </c>
      <c r="F99" s="136"/>
      <c r="G99" s="136"/>
      <c r="H99" s="136" t="s">
        <v>6</v>
      </c>
      <c r="I99" s="124" t="s">
        <v>7</v>
      </c>
    </row>
    <row r="100" spans="1:9" ht="18" customHeight="1" x14ac:dyDescent="0.4">
      <c r="A100" s="136"/>
      <c r="B100" s="136"/>
      <c r="C100" s="137"/>
      <c r="D100" s="136"/>
      <c r="E100" s="126" t="s">
        <v>8</v>
      </c>
      <c r="F100" s="127"/>
      <c r="G100" s="128" t="s">
        <v>9</v>
      </c>
      <c r="H100" s="136"/>
      <c r="I100" s="125"/>
    </row>
    <row r="101" spans="1:9" ht="18" customHeight="1" x14ac:dyDescent="0.4">
      <c r="A101" s="136"/>
      <c r="B101" s="136"/>
      <c r="C101" s="137"/>
      <c r="D101" s="136"/>
      <c r="E101" s="131" t="s">
        <v>10</v>
      </c>
      <c r="F101" s="7" t="s">
        <v>11</v>
      </c>
      <c r="G101" s="129"/>
      <c r="H101" s="136"/>
      <c r="I101" s="133" t="s">
        <v>12</v>
      </c>
    </row>
    <row r="102" spans="1:9" ht="18" customHeight="1" x14ac:dyDescent="0.45">
      <c r="A102" s="136"/>
      <c r="B102" s="136"/>
      <c r="C102" s="138"/>
      <c r="D102" s="136"/>
      <c r="E102" s="132"/>
      <c r="F102" s="8" t="s">
        <v>13</v>
      </c>
      <c r="G102" s="130"/>
      <c r="H102" s="136"/>
      <c r="I102" s="134"/>
    </row>
    <row r="103" spans="1:9" ht="15" customHeight="1" x14ac:dyDescent="0.45">
      <c r="A103" s="9"/>
      <c r="B103" s="9"/>
      <c r="C103" s="10" t="s">
        <v>14</v>
      </c>
      <c r="D103" s="10" t="s">
        <v>15</v>
      </c>
      <c r="E103" s="10" t="s">
        <v>16</v>
      </c>
      <c r="F103" s="10" t="s">
        <v>16</v>
      </c>
      <c r="G103" s="10" t="s">
        <v>16</v>
      </c>
      <c r="H103" s="42"/>
      <c r="I103" s="33"/>
    </row>
    <row r="104" spans="1:9" ht="18.600000000000001" customHeight="1" x14ac:dyDescent="0.45">
      <c r="A104" s="44"/>
      <c r="B104" s="44"/>
      <c r="C104" s="45"/>
      <c r="D104" s="45"/>
      <c r="E104" s="45"/>
      <c r="F104" s="45"/>
      <c r="G104" s="45"/>
      <c r="H104" s="42"/>
      <c r="I104" s="46"/>
    </row>
    <row r="105" spans="1:9" ht="18.600000000000001" customHeight="1" x14ac:dyDescent="0.45">
      <c r="A105" s="37"/>
      <c r="B105" s="14" t="s">
        <v>78</v>
      </c>
      <c r="C105" s="15">
        <f>IF([1]全データ!$C105=1,"*",[1]全データ!C105)</f>
        <v>437</v>
      </c>
      <c r="D105" s="16">
        <f>IF([1]全データ!$C105=1,"*",[1]全データ!D105)</f>
        <v>43.7</v>
      </c>
      <c r="E105" s="17">
        <f>IF([1]全データ!$C105=1,"*",[1]全データ!E105)</f>
        <v>436193</v>
      </c>
      <c r="F105" s="17">
        <f>IF([1]全データ!$C105=1,"*",[1]全データ!F105)</f>
        <v>58464</v>
      </c>
      <c r="G105" s="17">
        <f>IF([1]全データ!$C105=1,"*",[1]全データ!G105)</f>
        <v>377729</v>
      </c>
      <c r="H105" s="20" t="s">
        <v>77</v>
      </c>
      <c r="I105" s="19" t="s">
        <v>19</v>
      </c>
    </row>
    <row r="106" spans="1:9" ht="18.600000000000001" customHeight="1" x14ac:dyDescent="0.45">
      <c r="A106" s="135" t="s">
        <v>20</v>
      </c>
      <c r="B106" s="14"/>
      <c r="C106" s="15"/>
      <c r="D106" s="16"/>
      <c r="E106" s="17"/>
      <c r="F106" s="17"/>
      <c r="G106" s="17"/>
      <c r="H106" s="20"/>
      <c r="I106" s="20" t="s">
        <v>22</v>
      </c>
    </row>
    <row r="107" spans="1:9" ht="18.600000000000001" customHeight="1" x14ac:dyDescent="0.45">
      <c r="A107" s="135"/>
      <c r="B107" s="14" t="s">
        <v>23</v>
      </c>
      <c r="C107" s="15">
        <f>IF([1]全データ!$C107=1,"*",[1]全データ!C107)</f>
        <v>190</v>
      </c>
      <c r="D107" s="16">
        <f>IF([1]全データ!$C107=1,"*",[1]全データ!D107)</f>
        <v>42.5</v>
      </c>
      <c r="E107" s="17">
        <f>IF([1]全データ!$C107=1,"*",[1]全データ!E107)</f>
        <v>449866</v>
      </c>
      <c r="F107" s="17">
        <f>IF([1]全データ!$C107=1,"*",[1]全データ!F107)</f>
        <v>62529</v>
      </c>
      <c r="G107" s="17">
        <f>IF([1]全データ!$C107=1,"*",[1]全データ!G107)</f>
        <v>387337</v>
      </c>
      <c r="H107" s="20" t="s">
        <v>79</v>
      </c>
      <c r="I107" s="20" t="s">
        <v>25</v>
      </c>
    </row>
    <row r="108" spans="1:9" ht="18.600000000000001" customHeight="1" x14ac:dyDescent="0.45">
      <c r="A108" s="135"/>
      <c r="B108" s="14" t="s">
        <v>26</v>
      </c>
      <c r="C108" s="15">
        <f>IF([1]全データ!$C108=1,"*",[1]全データ!C108)</f>
        <v>54</v>
      </c>
      <c r="D108" s="16">
        <f>IF([1]全データ!$C108=1,"*",[1]全データ!D108)</f>
        <v>45.8</v>
      </c>
      <c r="E108" s="17">
        <f>IF([1]全データ!$C108=1,"*",[1]全データ!E108)</f>
        <v>427154</v>
      </c>
      <c r="F108" s="17">
        <f>IF([1]全データ!$C108=1,"*",[1]全データ!F108)</f>
        <v>47637</v>
      </c>
      <c r="G108" s="17">
        <f>IF([1]全データ!$C108=1,"*",[1]全データ!G108)</f>
        <v>379517</v>
      </c>
      <c r="H108" s="22" t="s">
        <v>80</v>
      </c>
      <c r="I108" s="20" t="s">
        <v>27</v>
      </c>
    </row>
    <row r="109" spans="1:9" ht="18.600000000000001" customHeight="1" x14ac:dyDescent="0.45">
      <c r="A109" s="135"/>
      <c r="B109" s="14" t="s">
        <v>28</v>
      </c>
      <c r="C109" s="15">
        <f>IF([1]全データ!$C109=1,"*",[1]全データ!C109)</f>
        <v>188</v>
      </c>
      <c r="D109" s="16">
        <f>IF([1]全データ!$C109=1,"*",[1]全データ!D109)</f>
        <v>44.2</v>
      </c>
      <c r="E109" s="17">
        <f>IF([1]全データ!$C109=1,"*",[1]全データ!E109)</f>
        <v>424052</v>
      </c>
      <c r="F109" s="17">
        <f>IF([1]全データ!$C109=1,"*",[1]全データ!F109)</f>
        <v>57402</v>
      </c>
      <c r="G109" s="17">
        <f>IF([1]全データ!$C109=1,"*",[1]全データ!G109)</f>
        <v>366650</v>
      </c>
      <c r="H109" s="20" t="s">
        <v>81</v>
      </c>
      <c r="I109" s="20" t="s">
        <v>29</v>
      </c>
    </row>
    <row r="110" spans="1:9" ht="18.600000000000001" customHeight="1" x14ac:dyDescent="0.45">
      <c r="A110" s="135"/>
      <c r="B110" s="14" t="s">
        <v>30</v>
      </c>
      <c r="C110" s="15">
        <f>IF([1]全データ!$C110=1,"*",[1]全データ!C110)</f>
        <v>5</v>
      </c>
      <c r="D110" s="16">
        <f>IF([1]全データ!$C110=1,"*",[1]全データ!D110)</f>
        <v>44.7</v>
      </c>
      <c r="E110" s="17">
        <f>IF([1]全データ!$C110=1,"*",[1]全データ!E110)</f>
        <v>476622</v>
      </c>
      <c r="F110" s="17">
        <f>IF([1]全データ!$C110=1,"*",[1]全データ!F110)</f>
        <v>59444</v>
      </c>
      <c r="G110" s="17">
        <f>IF([1]全データ!$C110=1,"*",[1]全データ!G110)</f>
        <v>417178</v>
      </c>
      <c r="H110" s="20" t="s">
        <v>82</v>
      </c>
      <c r="I110" s="14"/>
    </row>
    <row r="111" spans="1:9" ht="18.600000000000001" customHeight="1" x14ac:dyDescent="0.45">
      <c r="A111" s="135"/>
      <c r="B111" s="14"/>
      <c r="C111" s="15"/>
      <c r="D111" s="16"/>
      <c r="E111" s="17"/>
      <c r="F111" s="17"/>
      <c r="G111" s="17"/>
      <c r="H111" s="22" t="s">
        <v>83</v>
      </c>
      <c r="I111" s="14"/>
    </row>
    <row r="112" spans="1:9" ht="18.600000000000001" customHeight="1" x14ac:dyDescent="0.45">
      <c r="A112" s="135"/>
      <c r="B112" s="14" t="s">
        <v>84</v>
      </c>
      <c r="C112" s="15">
        <f>IF([1]全データ!$C112=1,"*",[1]全データ!C112)</f>
        <v>306</v>
      </c>
      <c r="D112" s="16">
        <f>IF([1]全データ!$C112=1,"*",[1]全データ!D112)</f>
        <v>41.7</v>
      </c>
      <c r="E112" s="17">
        <f>IF([1]全データ!$C112=1,"*",[1]全データ!E112)</f>
        <v>358839</v>
      </c>
      <c r="F112" s="17">
        <f>IF([1]全データ!$C112=1,"*",[1]全データ!F112)</f>
        <v>50577</v>
      </c>
      <c r="G112" s="17">
        <f>IF([1]全データ!$C112=1,"*",[1]全データ!G112)</f>
        <v>308262</v>
      </c>
      <c r="H112" s="20" t="s">
        <v>85</v>
      </c>
      <c r="I112" s="23" t="s">
        <v>35</v>
      </c>
    </row>
    <row r="113" spans="1:9" ht="18.600000000000001" customHeight="1" x14ac:dyDescent="0.45">
      <c r="A113" s="135"/>
      <c r="B113" s="14"/>
      <c r="C113" s="15"/>
      <c r="D113" s="16"/>
      <c r="E113" s="17"/>
      <c r="F113" s="17"/>
      <c r="G113" s="17"/>
      <c r="H113" s="22" t="s">
        <v>86</v>
      </c>
      <c r="I113" s="14"/>
    </row>
    <row r="114" spans="1:9" ht="18.600000000000001" customHeight="1" x14ac:dyDescent="0.45">
      <c r="A114" s="135"/>
      <c r="B114" s="14" t="s">
        <v>23</v>
      </c>
      <c r="C114" s="15">
        <f>IF([1]全データ!$C114=1,"*",[1]全データ!C114)</f>
        <v>157</v>
      </c>
      <c r="D114" s="16">
        <f>IF([1]全データ!$C114=1,"*",[1]全データ!D114)</f>
        <v>38.200000000000003</v>
      </c>
      <c r="E114" s="17">
        <f>IF([1]全データ!$C114=1,"*",[1]全データ!E114)</f>
        <v>366423</v>
      </c>
      <c r="F114" s="17">
        <f>IF([1]全データ!$C114=1,"*",[1]全データ!F114)</f>
        <v>52724</v>
      </c>
      <c r="G114" s="17">
        <f>IF([1]全データ!$C114=1,"*",[1]全データ!G114)</f>
        <v>313699</v>
      </c>
      <c r="H114" s="22" t="s">
        <v>87</v>
      </c>
      <c r="I114" s="14"/>
    </row>
    <row r="115" spans="1:9" ht="18.600000000000001" customHeight="1" x14ac:dyDescent="0.45">
      <c r="A115" s="135"/>
      <c r="B115" s="14" t="s">
        <v>26</v>
      </c>
      <c r="C115" s="15">
        <f>IF([1]全データ!$C115=1,"*",[1]全データ!C115)</f>
        <v>30</v>
      </c>
      <c r="D115" s="16">
        <f>IF([1]全データ!$C115=1,"*",[1]全データ!D115)</f>
        <v>42.7</v>
      </c>
      <c r="E115" s="17">
        <f>IF([1]全データ!$C115=1,"*",[1]全データ!E115)</f>
        <v>337302</v>
      </c>
      <c r="F115" s="17">
        <f>IF([1]全データ!$C115=1,"*",[1]全データ!F115)</f>
        <v>43873</v>
      </c>
      <c r="G115" s="17">
        <f>IF([1]全データ!$C115=1,"*",[1]全データ!G115)</f>
        <v>293429</v>
      </c>
      <c r="H115" s="20" t="s">
        <v>88</v>
      </c>
      <c r="I115" s="14"/>
    </row>
    <row r="116" spans="1:9" ht="18.600000000000001" customHeight="1" x14ac:dyDescent="0.45">
      <c r="A116" s="135"/>
      <c r="B116" s="14" t="s">
        <v>28</v>
      </c>
      <c r="C116" s="15">
        <f>IF([1]全データ!$C116=1,"*",[1]全データ!C116)</f>
        <v>117</v>
      </c>
      <c r="D116" s="16">
        <f>IF([1]全データ!$C116=1,"*",[1]全データ!D116)</f>
        <v>46.2</v>
      </c>
      <c r="E116" s="17">
        <f>IF([1]全データ!$C116=1,"*",[1]全データ!E116)</f>
        <v>354129</v>
      </c>
      <c r="F116" s="17">
        <f>IF([1]全データ!$C116=1,"*",[1]全データ!F116)</f>
        <v>48413</v>
      </c>
      <c r="G116" s="17">
        <f>IF([1]全データ!$C116=1,"*",[1]全データ!G116)</f>
        <v>305716</v>
      </c>
      <c r="H116" s="21" t="s">
        <v>89</v>
      </c>
      <c r="I116" s="14"/>
    </row>
    <row r="117" spans="1:9" ht="18.600000000000001" customHeight="1" x14ac:dyDescent="0.45">
      <c r="A117" s="135"/>
      <c r="B117" s="14" t="s">
        <v>30</v>
      </c>
      <c r="C117" s="15">
        <f>IF([1]全データ!$C117=1,"*",[1]全データ!C117)</f>
        <v>2</v>
      </c>
      <c r="D117" s="16">
        <f>IF([1]全データ!$C117=1,"*",[1]全データ!D117)</f>
        <v>38.5</v>
      </c>
      <c r="E117" s="17">
        <f>IF([1]全データ!$C117=1,"*",[1]全データ!E117)</f>
        <v>366057</v>
      </c>
      <c r="F117" s="17">
        <f>IF([1]全データ!$C117=1,"*",[1]全データ!F117)</f>
        <v>98090</v>
      </c>
      <c r="G117" s="17">
        <f>IF([1]全データ!$C117=1,"*",[1]全データ!G117)</f>
        <v>267967</v>
      </c>
      <c r="H117" s="36" t="s">
        <v>90</v>
      </c>
      <c r="I117" s="14"/>
    </row>
    <row r="118" spans="1:9" ht="18.600000000000001" customHeight="1" x14ac:dyDescent="0.45">
      <c r="A118" s="135"/>
      <c r="B118" s="14"/>
      <c r="C118" s="15"/>
      <c r="D118" s="16"/>
      <c r="E118" s="17"/>
      <c r="F118" s="17"/>
      <c r="G118" s="17"/>
      <c r="I118" s="14"/>
    </row>
    <row r="119" spans="1:9" ht="18.600000000000001" customHeight="1" x14ac:dyDescent="0.45">
      <c r="A119" s="135"/>
      <c r="B119" s="14" t="s">
        <v>91</v>
      </c>
      <c r="C119" s="15">
        <f>IF([1]全データ!$C119=1,"*",[1]全データ!C119)</f>
        <v>278</v>
      </c>
      <c r="D119" s="16">
        <f>IF([1]全データ!$C119=1,"*",[1]全データ!D119)</f>
        <v>40.799999999999997</v>
      </c>
      <c r="E119" s="17">
        <f>IF([1]全データ!$C119=1,"*",[1]全データ!E119)</f>
        <v>402860</v>
      </c>
      <c r="F119" s="17">
        <f>IF([1]全データ!$C119=1,"*",[1]全データ!F119)</f>
        <v>61588</v>
      </c>
      <c r="G119" s="17">
        <f>IF([1]全データ!$C119=1,"*",[1]全データ!G119)</f>
        <v>341272</v>
      </c>
      <c r="H119" s="23" t="s">
        <v>35</v>
      </c>
      <c r="I119" s="23" t="s">
        <v>35</v>
      </c>
    </row>
    <row r="120" spans="1:9" ht="18.600000000000001" customHeight="1" x14ac:dyDescent="0.4">
      <c r="A120" s="135"/>
      <c r="B120" s="14"/>
      <c r="C120" s="15"/>
      <c r="D120" s="16"/>
      <c r="E120" s="17"/>
      <c r="F120" s="17"/>
      <c r="G120" s="17"/>
      <c r="H120" s="47"/>
      <c r="I120" s="14"/>
    </row>
    <row r="121" spans="1:9" ht="18.600000000000001" customHeight="1" x14ac:dyDescent="0.4">
      <c r="A121" s="135"/>
      <c r="B121" s="14" t="s">
        <v>23</v>
      </c>
      <c r="C121" s="15">
        <f>IF([1]全データ!$C121=1,"*",[1]全データ!C121)</f>
        <v>126</v>
      </c>
      <c r="D121" s="16">
        <f>IF([1]全データ!$C121=1,"*",[1]全データ!D121)</f>
        <v>38.799999999999997</v>
      </c>
      <c r="E121" s="17">
        <f>IF([1]全データ!$C121=1,"*",[1]全データ!E121)</f>
        <v>400889</v>
      </c>
      <c r="F121" s="17">
        <f>IF([1]全データ!$C121=1,"*",[1]全データ!F121)</f>
        <v>61982</v>
      </c>
      <c r="G121" s="17">
        <f>IF([1]全データ!$C121=1,"*",[1]全データ!G121)</f>
        <v>338907</v>
      </c>
      <c r="H121" s="47"/>
      <c r="I121" s="14"/>
    </row>
    <row r="122" spans="1:9" ht="18.600000000000001" customHeight="1" x14ac:dyDescent="0.45">
      <c r="A122" s="135"/>
      <c r="B122" s="14" t="s">
        <v>26</v>
      </c>
      <c r="C122" s="15">
        <f>IF([1]全データ!$C122=1,"*",[1]全データ!C122)</f>
        <v>27</v>
      </c>
      <c r="D122" s="16">
        <f>IF([1]全データ!$C122=1,"*",[1]全データ!D122)</f>
        <v>38.6</v>
      </c>
      <c r="E122" s="17">
        <f>IF([1]全データ!$C122=1,"*",[1]全データ!E122)</f>
        <v>384958</v>
      </c>
      <c r="F122" s="17">
        <f>IF([1]全データ!$C122=1,"*",[1]全データ!F122)</f>
        <v>64195</v>
      </c>
      <c r="G122" s="17">
        <f>IF([1]全データ!$C122=1,"*",[1]全データ!G122)</f>
        <v>320763</v>
      </c>
      <c r="H122" s="14"/>
      <c r="I122" s="14"/>
    </row>
    <row r="123" spans="1:9" ht="18.600000000000001" customHeight="1" x14ac:dyDescent="0.45">
      <c r="A123" s="135"/>
      <c r="B123" s="14" t="s">
        <v>28</v>
      </c>
      <c r="C123" s="15">
        <f>IF([1]全データ!$C123=1,"*",[1]全データ!C123)</f>
        <v>119</v>
      </c>
      <c r="D123" s="16">
        <f>IF([1]全データ!$C123=1,"*",[1]全データ!D123)</f>
        <v>42.9</v>
      </c>
      <c r="E123" s="17">
        <f>IF([1]全データ!$C123=1,"*",[1]全データ!E123)</f>
        <v>402573</v>
      </c>
      <c r="F123" s="17">
        <f>IF([1]全データ!$C123=1,"*",[1]全データ!F123)</f>
        <v>58960</v>
      </c>
      <c r="G123" s="17">
        <f>IF([1]全データ!$C123=1,"*",[1]全データ!G123)</f>
        <v>343613</v>
      </c>
      <c r="H123" s="48"/>
      <c r="I123" s="14"/>
    </row>
    <row r="124" spans="1:9" ht="18.600000000000001" customHeight="1" x14ac:dyDescent="0.45">
      <c r="A124" s="135"/>
      <c r="B124" s="14" t="s">
        <v>30</v>
      </c>
      <c r="C124" s="15">
        <f>IF([1]全データ!$C124=1,"*",[1]全データ!C124)</f>
        <v>6</v>
      </c>
      <c r="D124" s="16">
        <f>IF([1]全データ!$C124=1,"*",[1]全データ!D124)</f>
        <v>52</v>
      </c>
      <c r="E124" s="17">
        <f>IF([1]全データ!$C124=1,"*",[1]全データ!E124)</f>
        <v>551878</v>
      </c>
      <c r="F124" s="17">
        <f>IF([1]全データ!$C124=1,"*",[1]全データ!F124)</f>
        <v>99974</v>
      </c>
      <c r="G124" s="17">
        <f>IF([1]全データ!$C124=1,"*",[1]全データ!G124)</f>
        <v>451904</v>
      </c>
      <c r="H124" s="48"/>
      <c r="I124" s="14"/>
    </row>
    <row r="125" spans="1:9" ht="18.600000000000001" customHeight="1" x14ac:dyDescent="0.45">
      <c r="A125" s="135"/>
      <c r="B125" s="14"/>
      <c r="C125" s="15"/>
      <c r="D125" s="16"/>
      <c r="E125" s="17"/>
      <c r="F125" s="17"/>
      <c r="G125" s="17"/>
      <c r="H125" s="49"/>
      <c r="I125" s="14"/>
    </row>
    <row r="126" spans="1:9" ht="18.600000000000001" customHeight="1" x14ac:dyDescent="0.45">
      <c r="A126" s="135"/>
      <c r="B126" s="14" t="s">
        <v>92</v>
      </c>
      <c r="C126" s="15">
        <f>IF([1]全データ!$C126=1,"*",[1]全データ!C126)</f>
        <v>1113</v>
      </c>
      <c r="D126" s="16">
        <f>IF([1]全データ!$C126=1,"*",[1]全データ!D126)</f>
        <v>37.6</v>
      </c>
      <c r="E126" s="17">
        <f>IF([1]全データ!$C126=1,"*",[1]全データ!E126)</f>
        <v>314007</v>
      </c>
      <c r="F126" s="17">
        <f>IF([1]全データ!$C126=1,"*",[1]全データ!F126)</f>
        <v>34824</v>
      </c>
      <c r="G126" s="17">
        <f>IF([1]全データ!$C126=1,"*",[1]全データ!G126)</f>
        <v>279183</v>
      </c>
      <c r="H126" s="48"/>
      <c r="I126" s="23" t="s">
        <v>35</v>
      </c>
    </row>
    <row r="127" spans="1:9" ht="18.600000000000001" customHeight="1" x14ac:dyDescent="0.45">
      <c r="A127" s="135"/>
      <c r="B127" s="14"/>
      <c r="C127" s="15"/>
      <c r="D127" s="16"/>
      <c r="E127" s="17"/>
      <c r="F127" s="17"/>
      <c r="G127" s="17"/>
      <c r="H127" s="49"/>
      <c r="I127" s="23"/>
    </row>
    <row r="128" spans="1:9" ht="18.600000000000001" customHeight="1" x14ac:dyDescent="0.45">
      <c r="A128" s="135"/>
      <c r="B128" s="14" t="s">
        <v>23</v>
      </c>
      <c r="C128" s="15">
        <f>IF([1]全データ!$C128=1,"*",[1]全データ!C128)</f>
        <v>606</v>
      </c>
      <c r="D128" s="16">
        <f>IF([1]全データ!$C128=1,"*",[1]全データ!D128)</f>
        <v>34.9</v>
      </c>
      <c r="E128" s="17">
        <f>IF([1]全データ!$C128=1,"*",[1]全データ!E128)</f>
        <v>329340</v>
      </c>
      <c r="F128" s="17">
        <f>IF([1]全データ!$C128=1,"*",[1]全データ!F128)</f>
        <v>40995</v>
      </c>
      <c r="G128" s="17">
        <f>IF([1]全データ!$C128=1,"*",[1]全データ!G128)</f>
        <v>288345</v>
      </c>
      <c r="H128" s="50"/>
      <c r="I128" s="23"/>
    </row>
    <row r="129" spans="1:9" ht="18.600000000000001" customHeight="1" x14ac:dyDescent="0.45">
      <c r="A129" s="135"/>
      <c r="B129" s="14" t="s">
        <v>26</v>
      </c>
      <c r="C129" s="15">
        <f>IF([1]全データ!$C129=1,"*",[1]全データ!C129)</f>
        <v>148</v>
      </c>
      <c r="D129" s="16">
        <f>IF([1]全データ!$C129=1,"*",[1]全データ!D129)</f>
        <v>41.8</v>
      </c>
      <c r="E129" s="17">
        <f>IF([1]全データ!$C129=1,"*",[1]全データ!E129)</f>
        <v>290377</v>
      </c>
      <c r="F129" s="17">
        <f>IF([1]全データ!$C129=1,"*",[1]全データ!F129)</f>
        <v>25877</v>
      </c>
      <c r="G129" s="17">
        <f>IF([1]全データ!$C129=1,"*",[1]全データ!G129)</f>
        <v>264500</v>
      </c>
      <c r="H129" s="50"/>
      <c r="I129" s="23"/>
    </row>
    <row r="130" spans="1:9" ht="18.600000000000001" customHeight="1" x14ac:dyDescent="0.45">
      <c r="A130" s="135"/>
      <c r="B130" s="14" t="s">
        <v>28</v>
      </c>
      <c r="C130" s="15">
        <f>IF([1]全データ!$C130=1,"*",[1]全データ!C130)</f>
        <v>358</v>
      </c>
      <c r="D130" s="16">
        <f>IF([1]全データ!$C130=1,"*",[1]全データ!D130)</f>
        <v>40.200000000000003</v>
      </c>
      <c r="E130" s="17">
        <f>IF([1]全データ!$C130=1,"*",[1]全データ!E130)</f>
        <v>296726</v>
      </c>
      <c r="F130" s="17">
        <f>IF([1]全データ!$C130=1,"*",[1]全データ!F130)</f>
        <v>27575</v>
      </c>
      <c r="G130" s="17">
        <f>IF([1]全データ!$C130=1,"*",[1]全データ!G130)</f>
        <v>269151</v>
      </c>
      <c r="H130" s="48"/>
      <c r="I130" s="23"/>
    </row>
    <row r="131" spans="1:9" ht="18.600000000000001" customHeight="1" x14ac:dyDescent="0.45">
      <c r="A131" s="135"/>
      <c r="B131" s="14" t="s">
        <v>30</v>
      </c>
      <c r="C131" s="15" t="str">
        <f>IF([1]全データ!$C131=1,"*",[1]全データ!C131)</f>
        <v>*</v>
      </c>
      <c r="D131" s="16" t="str">
        <f>IF([1]全データ!$C131=1,"*",[1]全データ!D131)</f>
        <v>*</v>
      </c>
      <c r="E131" s="17" t="str">
        <f>IF([1]全データ!$C131=1,"*",[1]全データ!E131)</f>
        <v>*</v>
      </c>
      <c r="F131" s="17" t="str">
        <f>IF([1]全データ!$C131=1,"*",[1]全データ!F131)</f>
        <v>*</v>
      </c>
      <c r="G131" s="17" t="str">
        <f>IF([1]全データ!$C131=1,"*",[1]全データ!G131)</f>
        <v>*</v>
      </c>
      <c r="H131" s="48"/>
      <c r="I131" s="23"/>
    </row>
    <row r="132" spans="1:9" ht="18.600000000000001" customHeight="1" x14ac:dyDescent="0.45">
      <c r="A132" s="135"/>
      <c r="B132" s="14"/>
      <c r="C132" s="15"/>
      <c r="D132" s="16"/>
      <c r="E132" s="17"/>
      <c r="F132" s="17"/>
      <c r="G132" s="17"/>
      <c r="H132" s="51"/>
      <c r="I132" s="23"/>
    </row>
    <row r="133" spans="1:9" ht="18.600000000000001" customHeight="1" x14ac:dyDescent="0.45">
      <c r="A133" s="135"/>
      <c r="B133" s="14" t="s">
        <v>93</v>
      </c>
      <c r="C133" s="15">
        <f>IF([1]全データ!$C133=1,"*",[1]全データ!C133)</f>
        <v>1397</v>
      </c>
      <c r="D133" s="16">
        <f>IF([1]全データ!$C133=1,"*",[1]全データ!D133)</f>
        <v>37</v>
      </c>
      <c r="E133" s="17">
        <f>IF([1]全データ!$C133=1,"*",[1]全データ!E133)</f>
        <v>385917</v>
      </c>
      <c r="F133" s="17">
        <f>IF([1]全データ!$C133=1,"*",[1]全データ!F133)</f>
        <v>49037</v>
      </c>
      <c r="G133" s="17">
        <f>IF([1]全データ!$C133=1,"*",[1]全データ!G133)</f>
        <v>336880</v>
      </c>
      <c r="H133" s="14"/>
      <c r="I133" s="23" t="s">
        <v>35</v>
      </c>
    </row>
    <row r="134" spans="1:9" ht="18.600000000000001" customHeight="1" x14ac:dyDescent="0.45">
      <c r="A134" s="135"/>
      <c r="B134" s="14"/>
      <c r="C134" s="15"/>
      <c r="D134" s="16"/>
      <c r="E134" s="17"/>
      <c r="F134" s="17"/>
      <c r="G134" s="17"/>
      <c r="H134" s="42"/>
      <c r="I134" s="23"/>
    </row>
    <row r="135" spans="1:9" ht="18.600000000000001" customHeight="1" x14ac:dyDescent="0.45">
      <c r="A135" s="135"/>
      <c r="B135" s="14" t="s">
        <v>23</v>
      </c>
      <c r="C135" s="15">
        <f>IF([1]全データ!$C135=1,"*",[1]全データ!C135)</f>
        <v>604</v>
      </c>
      <c r="D135" s="16">
        <f>IF([1]全データ!$C135=1,"*",[1]全データ!D135)</f>
        <v>35.1</v>
      </c>
      <c r="E135" s="17">
        <f>IF([1]全データ!$C135=1,"*",[1]全データ!E135)</f>
        <v>424594</v>
      </c>
      <c r="F135" s="17">
        <f>IF([1]全データ!$C135=1,"*",[1]全データ!F135)</f>
        <v>50086</v>
      </c>
      <c r="G135" s="17">
        <f>IF([1]全データ!$C135=1,"*",[1]全データ!G135)</f>
        <v>374508</v>
      </c>
      <c r="H135" s="42"/>
      <c r="I135" s="23"/>
    </row>
    <row r="136" spans="1:9" ht="18.600000000000001" customHeight="1" x14ac:dyDescent="0.45">
      <c r="A136" s="135"/>
      <c r="B136" s="14" t="s">
        <v>26</v>
      </c>
      <c r="C136" s="15">
        <f>IF([1]全データ!$C136=1,"*",[1]全データ!C136)</f>
        <v>128</v>
      </c>
      <c r="D136" s="16">
        <f>IF([1]全データ!$C136=1,"*",[1]全データ!D136)</f>
        <v>35.299999999999997</v>
      </c>
      <c r="E136" s="17">
        <f>IF([1]全データ!$C136=1,"*",[1]全データ!E136)</f>
        <v>347995</v>
      </c>
      <c r="F136" s="17">
        <f>IF([1]全データ!$C136=1,"*",[1]全データ!F136)</f>
        <v>48904</v>
      </c>
      <c r="G136" s="17">
        <f>IF([1]全データ!$C136=1,"*",[1]全データ!G136)</f>
        <v>299091</v>
      </c>
      <c r="H136" s="42"/>
      <c r="I136" s="23"/>
    </row>
    <row r="137" spans="1:9" ht="18.600000000000001" customHeight="1" x14ac:dyDescent="0.45">
      <c r="A137" s="13"/>
      <c r="B137" s="14" t="s">
        <v>28</v>
      </c>
      <c r="C137" s="15">
        <f>IF([1]全データ!$C137=1,"*",[1]全データ!C137)</f>
        <v>658</v>
      </c>
      <c r="D137" s="16">
        <f>IF([1]全データ!$C137=1,"*",[1]全データ!D137)</f>
        <v>38.9</v>
      </c>
      <c r="E137" s="17">
        <f>IF([1]全データ!$C137=1,"*",[1]全データ!E137)</f>
        <v>361806</v>
      </c>
      <c r="F137" s="17">
        <f>IF([1]全データ!$C137=1,"*",[1]全データ!F137)</f>
        <v>48201</v>
      </c>
      <c r="G137" s="17">
        <f>IF([1]全データ!$C137=1,"*",[1]全データ!G137)</f>
        <v>313605</v>
      </c>
      <c r="H137" s="14"/>
      <c r="I137" s="23"/>
    </row>
    <row r="138" spans="1:9" ht="18.600000000000001" customHeight="1" x14ac:dyDescent="0.45">
      <c r="A138" s="26"/>
      <c r="B138" s="14" t="s">
        <v>30</v>
      </c>
      <c r="C138" s="15">
        <f>IF([1]全データ!$C138=1,"*",[1]全データ!C138)</f>
        <v>7</v>
      </c>
      <c r="D138" s="16">
        <f>IF([1]全データ!$C138=1,"*",[1]全データ!D138)</f>
        <v>49.8</v>
      </c>
      <c r="E138" s="17">
        <f>IF([1]全データ!$C138=1,"*",[1]全データ!E138)</f>
        <v>444228</v>
      </c>
      <c r="F138" s="17">
        <f>IF([1]全データ!$C138=1,"*",[1]全データ!F138)</f>
        <v>61939</v>
      </c>
      <c r="G138" s="17">
        <f>IF([1]全データ!$C138=1,"*",[1]全データ!G138)</f>
        <v>382289</v>
      </c>
      <c r="H138" s="14"/>
      <c r="I138" s="23"/>
    </row>
    <row r="139" spans="1:9" ht="18.600000000000001" customHeight="1" x14ac:dyDescent="0.45">
      <c r="A139" s="27"/>
      <c r="B139" s="28"/>
      <c r="C139" s="28"/>
      <c r="D139" s="28"/>
      <c r="E139" s="28"/>
      <c r="F139" s="28"/>
      <c r="G139" s="28"/>
      <c r="H139" s="28"/>
      <c r="I139" s="30"/>
    </row>
    <row r="143" spans="1:9" ht="18" customHeight="1" x14ac:dyDescent="0.45">
      <c r="A143" s="5" t="s">
        <v>94</v>
      </c>
    </row>
    <row r="144" spans="1:9" ht="10.5" customHeight="1" x14ac:dyDescent="0.45">
      <c r="A144" s="5"/>
    </row>
    <row r="145" spans="1:9" ht="18" customHeight="1" x14ac:dyDescent="0.45">
      <c r="A145" s="136" t="s">
        <v>3</v>
      </c>
      <c r="B145" s="136"/>
      <c r="C145" s="136" t="s">
        <v>4</v>
      </c>
      <c r="D145" s="136" t="s">
        <v>5</v>
      </c>
      <c r="E145" s="136" t="str">
        <f>E8</f>
        <v>令和６年４月分平均支給額</v>
      </c>
      <c r="F145" s="136"/>
      <c r="G145" s="136"/>
      <c r="H145" s="136" t="s">
        <v>6</v>
      </c>
      <c r="I145" s="124" t="s">
        <v>7</v>
      </c>
    </row>
    <row r="146" spans="1:9" ht="18" customHeight="1" x14ac:dyDescent="0.4">
      <c r="A146" s="136"/>
      <c r="B146" s="136"/>
      <c r="C146" s="137"/>
      <c r="D146" s="136"/>
      <c r="E146" s="126" t="s">
        <v>8</v>
      </c>
      <c r="F146" s="127"/>
      <c r="G146" s="128" t="s">
        <v>9</v>
      </c>
      <c r="H146" s="136"/>
      <c r="I146" s="125"/>
    </row>
    <row r="147" spans="1:9" ht="18" customHeight="1" x14ac:dyDescent="0.4">
      <c r="A147" s="136"/>
      <c r="B147" s="136"/>
      <c r="C147" s="137"/>
      <c r="D147" s="136"/>
      <c r="E147" s="131" t="s">
        <v>10</v>
      </c>
      <c r="F147" s="7" t="s">
        <v>11</v>
      </c>
      <c r="G147" s="129"/>
      <c r="H147" s="136"/>
      <c r="I147" s="133" t="s">
        <v>12</v>
      </c>
    </row>
    <row r="148" spans="1:9" ht="18" customHeight="1" x14ac:dyDescent="0.45">
      <c r="A148" s="136"/>
      <c r="B148" s="136"/>
      <c r="C148" s="138"/>
      <c r="D148" s="136"/>
      <c r="E148" s="132"/>
      <c r="F148" s="8" t="s">
        <v>13</v>
      </c>
      <c r="G148" s="130"/>
      <c r="H148" s="136"/>
      <c r="I148" s="134"/>
    </row>
    <row r="149" spans="1:9" ht="15" customHeight="1" x14ac:dyDescent="0.45">
      <c r="A149" s="9"/>
      <c r="B149" s="9"/>
      <c r="C149" s="10" t="s">
        <v>14</v>
      </c>
      <c r="D149" s="10" t="s">
        <v>15</v>
      </c>
      <c r="E149" s="10" t="s">
        <v>16</v>
      </c>
      <c r="F149" s="10" t="s">
        <v>16</v>
      </c>
      <c r="G149" s="10" t="s">
        <v>16</v>
      </c>
      <c r="H149" s="9"/>
      <c r="I149" s="52"/>
    </row>
    <row r="150" spans="1:9" ht="18.600000000000001" customHeight="1" x14ac:dyDescent="0.45">
      <c r="A150" s="44"/>
      <c r="B150" s="44"/>
      <c r="C150" s="45"/>
      <c r="D150" s="45"/>
      <c r="E150" s="45"/>
      <c r="F150" s="45"/>
      <c r="G150" s="45"/>
      <c r="I150" s="53"/>
    </row>
    <row r="151" spans="1:9" ht="18.600000000000001" customHeight="1" x14ac:dyDescent="0.45">
      <c r="A151" s="37"/>
      <c r="B151" s="14" t="s">
        <v>17</v>
      </c>
      <c r="C151" s="15">
        <f>IF([1]全データ!$C151=1,"*",[1]全データ!C151)</f>
        <v>2</v>
      </c>
      <c r="D151" s="16">
        <f>IF([1]全データ!$C151=1,"*",[1]全データ!D151)</f>
        <v>54.5</v>
      </c>
      <c r="E151" s="17">
        <f>IF([1]全データ!$C151=1,"*",[1]全データ!E151)</f>
        <v>681960</v>
      </c>
      <c r="F151" s="17">
        <f>IF([1]全データ!$C151=1,"*",[1]全データ!F151)</f>
        <v>0</v>
      </c>
      <c r="G151" s="17">
        <f>IF([1]全データ!$C151=1,"*",[1]全データ!G151)</f>
        <v>681960</v>
      </c>
      <c r="H151" s="18" t="s">
        <v>18</v>
      </c>
      <c r="I151" s="23" t="s">
        <v>95</v>
      </c>
    </row>
    <row r="152" spans="1:9" ht="18.600000000000001" customHeight="1" x14ac:dyDescent="0.45">
      <c r="A152" s="135" t="s">
        <v>20</v>
      </c>
      <c r="B152" s="14"/>
      <c r="C152" s="15"/>
      <c r="D152" s="16"/>
      <c r="E152" s="17"/>
      <c r="F152" s="17"/>
      <c r="G152" s="17"/>
      <c r="H152" s="20" t="s">
        <v>21</v>
      </c>
      <c r="I152" s="23" t="s">
        <v>96</v>
      </c>
    </row>
    <row r="153" spans="1:9" ht="18.600000000000001" customHeight="1" x14ac:dyDescent="0.45">
      <c r="A153" s="135"/>
      <c r="B153" s="14" t="s">
        <v>23</v>
      </c>
      <c r="C153" s="15" t="str">
        <f>IF([1]全データ!$C153=1,"*",[1]全データ!C153)</f>
        <v>*</v>
      </c>
      <c r="D153" s="16" t="str">
        <f>IF([1]全データ!$C153=1,"*",[1]全データ!D153)</f>
        <v>*</v>
      </c>
      <c r="E153" s="17" t="str">
        <f>IF([1]全データ!$C153=1,"*",[1]全データ!E153)</f>
        <v>*</v>
      </c>
      <c r="F153" s="17" t="str">
        <f>IF([1]全データ!$C153=1,"*",[1]全データ!F153)</f>
        <v>*</v>
      </c>
      <c r="G153" s="17" t="str">
        <f>IF([1]全データ!$C153=1,"*",[1]全データ!G153)</f>
        <v>*</v>
      </c>
      <c r="H153" s="21" t="s">
        <v>24</v>
      </c>
      <c r="I153" s="24"/>
    </row>
    <row r="154" spans="1:9" ht="18.600000000000001" customHeight="1" x14ac:dyDescent="0.45">
      <c r="A154" s="135"/>
      <c r="B154" s="14" t="s">
        <v>26</v>
      </c>
      <c r="C154" s="15" t="str">
        <f>IF([1]全データ!$C154=1,"*",[1]全データ!C154)</f>
        <v>-</v>
      </c>
      <c r="D154" s="16" t="str">
        <f>IF([1]全データ!$C154=1,"*",[1]全データ!D154)</f>
        <v>-</v>
      </c>
      <c r="E154" s="17" t="str">
        <f>IF([1]全データ!$C154=1,"*",[1]全データ!E154)</f>
        <v>-</v>
      </c>
      <c r="F154" s="17" t="str">
        <f>IF([1]全データ!$C154=1,"*",[1]全データ!F154)</f>
        <v>-</v>
      </c>
      <c r="G154" s="17" t="str">
        <f>IF([1]全データ!$C154=1,"*",[1]全データ!G154)</f>
        <v>-</v>
      </c>
      <c r="H154" s="22"/>
      <c r="I154" s="24"/>
    </row>
    <row r="155" spans="1:9" ht="18.600000000000001" customHeight="1" x14ac:dyDescent="0.45">
      <c r="A155" s="135"/>
      <c r="B155" s="14" t="s">
        <v>28</v>
      </c>
      <c r="C155" s="15" t="str">
        <f>IF([1]全データ!$C155=1,"*",[1]全データ!C155)</f>
        <v>*</v>
      </c>
      <c r="D155" s="16" t="str">
        <f>IF([1]全データ!$C155=1,"*",[1]全データ!D155)</f>
        <v>*</v>
      </c>
      <c r="E155" s="17" t="str">
        <f>IF([1]全データ!$C155=1,"*",[1]全データ!E155)</f>
        <v>*</v>
      </c>
      <c r="F155" s="17" t="str">
        <f>IF([1]全データ!$C155=1,"*",[1]全データ!F155)</f>
        <v>*</v>
      </c>
      <c r="G155" s="17" t="str">
        <f>IF([1]全データ!$C155=1,"*",[1]全データ!G155)</f>
        <v>*</v>
      </c>
      <c r="H155" s="23"/>
      <c r="I155" s="24"/>
    </row>
    <row r="156" spans="1:9" ht="18.600000000000001" customHeight="1" x14ac:dyDescent="0.45">
      <c r="A156" s="135"/>
      <c r="B156" s="14" t="s">
        <v>30</v>
      </c>
      <c r="C156" s="15" t="str">
        <f>IF([1]全データ!$C156=1,"*",[1]全データ!C156)</f>
        <v>-</v>
      </c>
      <c r="D156" s="16" t="str">
        <f>IF([1]全データ!$C156=1,"*",[1]全データ!D156)</f>
        <v>-</v>
      </c>
      <c r="E156" s="17" t="str">
        <f>IF([1]全データ!$C156=1,"*",[1]全データ!E156)</f>
        <v>-</v>
      </c>
      <c r="F156" s="17" t="str">
        <f>IF([1]全データ!$C156=1,"*",[1]全データ!F156)</f>
        <v>-</v>
      </c>
      <c r="G156" s="17" t="str">
        <f>IF([1]全データ!$C156=1,"*",[1]全データ!G156)</f>
        <v>-</v>
      </c>
      <c r="H156" s="23"/>
      <c r="I156" s="23"/>
    </row>
    <row r="157" spans="1:9" ht="18.600000000000001" customHeight="1" x14ac:dyDescent="0.45">
      <c r="A157" s="135"/>
      <c r="B157" s="14"/>
      <c r="C157" s="15"/>
      <c r="D157" s="16"/>
      <c r="E157" s="17"/>
      <c r="F157" s="17"/>
      <c r="G157" s="17"/>
      <c r="H157" s="24"/>
      <c r="I157" s="23"/>
    </row>
    <row r="158" spans="1:9" ht="18.600000000000001" customHeight="1" x14ac:dyDescent="0.45">
      <c r="A158" s="135"/>
      <c r="B158" s="14" t="s">
        <v>33</v>
      </c>
      <c r="C158" s="15">
        <f>IF([1]全データ!$C158=1,"*",[1]全データ!C158)</f>
        <v>9</v>
      </c>
      <c r="D158" s="16">
        <f>IF([1]全データ!$C158=1,"*",[1]全データ!D158)</f>
        <v>57.2</v>
      </c>
      <c r="E158" s="17">
        <f>IF([1]全データ!$C158=1,"*",[1]全データ!E158)</f>
        <v>790204</v>
      </c>
      <c r="F158" s="17">
        <f>IF([1]全データ!$C158=1,"*",[1]全データ!F158)</f>
        <v>486</v>
      </c>
      <c r="G158" s="17">
        <f>IF([1]全データ!$C158=1,"*",[1]全データ!G158)</f>
        <v>789718</v>
      </c>
      <c r="H158" s="20" t="s">
        <v>34</v>
      </c>
      <c r="I158" s="23" t="s">
        <v>35</v>
      </c>
    </row>
    <row r="159" spans="1:9" ht="18.600000000000001" customHeight="1" x14ac:dyDescent="0.45">
      <c r="A159" s="135"/>
      <c r="B159" s="14"/>
      <c r="C159" s="15"/>
      <c r="D159" s="16"/>
      <c r="E159" s="17"/>
      <c r="F159" s="17"/>
      <c r="G159" s="17"/>
      <c r="H159" s="20" t="s">
        <v>36</v>
      </c>
      <c r="I159" s="23"/>
    </row>
    <row r="160" spans="1:9" ht="18.600000000000001" customHeight="1" x14ac:dyDescent="0.45">
      <c r="A160" s="135"/>
      <c r="B160" s="14" t="s">
        <v>23</v>
      </c>
      <c r="C160" s="15">
        <f>IF([1]全データ!$C160=1,"*",[1]全データ!C160)</f>
        <v>6</v>
      </c>
      <c r="D160" s="16">
        <f>IF([1]全データ!$C160=1,"*",[1]全データ!D160)</f>
        <v>57.3</v>
      </c>
      <c r="E160" s="17">
        <f>IF([1]全データ!$C160=1,"*",[1]全データ!E160)</f>
        <v>850498</v>
      </c>
      <c r="F160" s="17">
        <f>IF([1]全データ!$C160=1,"*",[1]全データ!F160)</f>
        <v>758</v>
      </c>
      <c r="G160" s="17">
        <f>IF([1]全データ!$C160=1,"*",[1]全データ!G160)</f>
        <v>849740</v>
      </c>
      <c r="H160" s="23"/>
      <c r="I160" s="23"/>
    </row>
    <row r="161" spans="1:9" ht="18.600000000000001" customHeight="1" x14ac:dyDescent="0.45">
      <c r="A161" s="135"/>
      <c r="B161" s="14" t="s">
        <v>26</v>
      </c>
      <c r="C161" s="15">
        <f>IF([1]全データ!$C161=1,"*",[1]全データ!C161)</f>
        <v>2</v>
      </c>
      <c r="D161" s="16">
        <f>IF([1]全データ!$C161=1,"*",[1]全データ!D161)</f>
        <v>57</v>
      </c>
      <c r="E161" s="17">
        <f>IF([1]全データ!$C161=1,"*",[1]全データ!E161)</f>
        <v>714079</v>
      </c>
      <c r="F161" s="17">
        <f>IF([1]全データ!$C161=1,"*",[1]全データ!F161)</f>
        <v>0</v>
      </c>
      <c r="G161" s="17">
        <f>IF([1]全データ!$C161=1,"*",[1]全データ!G161)</f>
        <v>714079</v>
      </c>
      <c r="H161" s="23"/>
      <c r="I161" s="23"/>
    </row>
    <row r="162" spans="1:9" ht="18.600000000000001" customHeight="1" x14ac:dyDescent="0.45">
      <c r="A162" s="135"/>
      <c r="B162" s="14" t="s">
        <v>28</v>
      </c>
      <c r="C162" s="15" t="str">
        <f>IF([1]全データ!$C162=1,"*",[1]全データ!C162)</f>
        <v>-</v>
      </c>
      <c r="D162" s="16" t="str">
        <f>IF([1]全データ!$C162=1,"*",[1]全データ!D162)</f>
        <v>-</v>
      </c>
      <c r="E162" s="17" t="str">
        <f>IF([1]全データ!$C162=1,"*",[1]全データ!E162)</f>
        <v>-</v>
      </c>
      <c r="F162" s="17" t="str">
        <f>IF([1]全データ!$C162=1,"*",[1]全データ!F162)</f>
        <v>-</v>
      </c>
      <c r="G162" s="17" t="str">
        <f>IF([1]全データ!$C162=1,"*",[1]全データ!G162)</f>
        <v>-</v>
      </c>
      <c r="H162" s="24"/>
      <c r="I162" s="23"/>
    </row>
    <row r="163" spans="1:9" ht="18.600000000000001" customHeight="1" x14ac:dyDescent="0.45">
      <c r="A163" s="135"/>
      <c r="B163" s="14" t="s">
        <v>30</v>
      </c>
      <c r="C163" s="15" t="str">
        <f>IF([1]全データ!$C163=1,"*",[1]全データ!C163)</f>
        <v>*</v>
      </c>
      <c r="D163" s="16" t="str">
        <f>IF([1]全データ!$C163=1,"*",[1]全データ!D163)</f>
        <v>*</v>
      </c>
      <c r="E163" s="17" t="str">
        <f>IF([1]全データ!$C163=1,"*",[1]全データ!E163)</f>
        <v>*</v>
      </c>
      <c r="F163" s="17" t="str">
        <f>IF([1]全データ!$C163=1,"*",[1]全データ!F163)</f>
        <v>*</v>
      </c>
      <c r="G163" s="17" t="str">
        <f>IF([1]全データ!$C163=1,"*",[1]全データ!G163)</f>
        <v>*</v>
      </c>
      <c r="H163" s="20"/>
      <c r="I163" s="23"/>
    </row>
    <row r="164" spans="1:9" ht="18.600000000000001" customHeight="1" x14ac:dyDescent="0.45">
      <c r="A164" s="135"/>
      <c r="B164" s="14"/>
      <c r="C164" s="15"/>
      <c r="D164" s="16"/>
      <c r="E164" s="17"/>
      <c r="F164" s="17"/>
      <c r="G164" s="17"/>
      <c r="H164" s="24"/>
      <c r="I164" s="23"/>
    </row>
    <row r="165" spans="1:9" ht="18.600000000000001" customHeight="1" x14ac:dyDescent="0.45">
      <c r="A165" s="135"/>
      <c r="B165" s="14" t="s">
        <v>37</v>
      </c>
      <c r="C165" s="15">
        <f>IF([1]全データ!$C165=1,"*",[1]全データ!C165)</f>
        <v>46</v>
      </c>
      <c r="D165" s="16">
        <f>IF([1]全データ!$C165=1,"*",[1]全データ!D165)</f>
        <v>54.1</v>
      </c>
      <c r="E165" s="17">
        <f>IF([1]全データ!$C165=1,"*",[1]全データ!E165)</f>
        <v>597552</v>
      </c>
      <c r="F165" s="17">
        <f>IF([1]全データ!$C165=1,"*",[1]全データ!F165)</f>
        <v>1886</v>
      </c>
      <c r="G165" s="17">
        <f>IF([1]全データ!$C165=1,"*",[1]全データ!G165)</f>
        <v>595666</v>
      </c>
      <c r="H165" s="20" t="s">
        <v>38</v>
      </c>
      <c r="I165" s="23" t="s">
        <v>35</v>
      </c>
    </row>
    <row r="166" spans="1:9" ht="18.600000000000001" customHeight="1" x14ac:dyDescent="0.45">
      <c r="A166" s="135"/>
      <c r="B166" s="14"/>
      <c r="C166" s="15"/>
      <c r="D166" s="16"/>
      <c r="E166" s="17"/>
      <c r="F166" s="17"/>
      <c r="G166" s="17"/>
      <c r="H166" s="20" t="s">
        <v>39</v>
      </c>
      <c r="I166" s="23"/>
    </row>
    <row r="167" spans="1:9" ht="18.600000000000001" customHeight="1" x14ac:dyDescent="0.45">
      <c r="A167" s="135"/>
      <c r="B167" s="14" t="s">
        <v>23</v>
      </c>
      <c r="C167" s="15">
        <f>IF([1]全データ!$C167=1,"*",[1]全データ!C167)</f>
        <v>29</v>
      </c>
      <c r="D167" s="16">
        <f>IF([1]全データ!$C167=1,"*",[1]全データ!D167)</f>
        <v>54</v>
      </c>
      <c r="E167" s="17">
        <f>IF([1]全データ!$C167=1,"*",[1]全データ!E167)</f>
        <v>622540</v>
      </c>
      <c r="F167" s="17">
        <f>IF([1]全データ!$C167=1,"*",[1]全データ!F167)</f>
        <v>2947</v>
      </c>
      <c r="G167" s="17">
        <f>IF([1]全データ!$C167=1,"*",[1]全データ!G167)</f>
        <v>619593</v>
      </c>
      <c r="H167" s="20" t="s">
        <v>40</v>
      </c>
      <c r="I167" s="23"/>
    </row>
    <row r="168" spans="1:9" ht="18.600000000000001" customHeight="1" x14ac:dyDescent="0.45">
      <c r="A168" s="135"/>
      <c r="B168" s="14" t="s">
        <v>26</v>
      </c>
      <c r="C168" s="15">
        <f>IF([1]全データ!$C168=1,"*",[1]全データ!C168)</f>
        <v>2</v>
      </c>
      <c r="D168" s="16">
        <f>IF([1]全データ!$C168=1,"*",[1]全データ!D168)</f>
        <v>56.5</v>
      </c>
      <c r="E168" s="17">
        <f>IF([1]全データ!$C168=1,"*",[1]全データ!E168)</f>
        <v>613715</v>
      </c>
      <c r="F168" s="17">
        <f>IF([1]全データ!$C168=1,"*",[1]全データ!F168)</f>
        <v>0</v>
      </c>
      <c r="G168" s="17">
        <f>IF([1]全データ!$C168=1,"*",[1]全データ!G168)</f>
        <v>613715</v>
      </c>
      <c r="H168" s="20" t="s">
        <v>41</v>
      </c>
      <c r="I168" s="23"/>
    </row>
    <row r="169" spans="1:9" ht="18.600000000000001" customHeight="1" x14ac:dyDescent="0.45">
      <c r="A169" s="135"/>
      <c r="B169" s="14" t="s">
        <v>28</v>
      </c>
      <c r="C169" s="15">
        <f>IF([1]全データ!$C169=1,"*",[1]全データ!C169)</f>
        <v>15</v>
      </c>
      <c r="D169" s="16">
        <f>IF([1]全データ!$C169=1,"*",[1]全データ!D169)</f>
        <v>53.8</v>
      </c>
      <c r="E169" s="17">
        <f>IF([1]全データ!$C169=1,"*",[1]全データ!E169)</f>
        <v>547081</v>
      </c>
      <c r="F169" s="17">
        <f>IF([1]全データ!$C169=1,"*",[1]全データ!F169)</f>
        <v>36</v>
      </c>
      <c r="G169" s="17">
        <f>IF([1]全データ!$C169=1,"*",[1]全データ!G169)</f>
        <v>547045</v>
      </c>
      <c r="H169" s="20" t="s">
        <v>42</v>
      </c>
      <c r="I169" s="23"/>
    </row>
    <row r="170" spans="1:9" ht="18.600000000000001" customHeight="1" x14ac:dyDescent="0.45">
      <c r="A170" s="135"/>
      <c r="B170" s="14" t="s">
        <v>30</v>
      </c>
      <c r="C170" s="15" t="str">
        <f>IF([1]全データ!$C170=1,"*",[1]全データ!C170)</f>
        <v>-</v>
      </c>
      <c r="D170" s="16" t="str">
        <f>IF([1]全データ!$C170=1,"*",[1]全データ!D170)</f>
        <v>-</v>
      </c>
      <c r="E170" s="17" t="str">
        <f>IF([1]全データ!$C170=1,"*",[1]全データ!E170)</f>
        <v>-</v>
      </c>
      <c r="F170" s="17" t="str">
        <f>IF([1]全データ!$C170=1,"*",[1]全データ!F170)</f>
        <v>-</v>
      </c>
      <c r="G170" s="17" t="str">
        <f>IF([1]全データ!$C170=1,"*",[1]全データ!G170)</f>
        <v>-</v>
      </c>
      <c r="H170" s="20" t="s">
        <v>43</v>
      </c>
      <c r="I170" s="23"/>
    </row>
    <row r="171" spans="1:9" ht="18.600000000000001" customHeight="1" x14ac:dyDescent="0.45">
      <c r="A171" s="135"/>
      <c r="B171" s="14"/>
      <c r="C171" s="15"/>
      <c r="D171" s="16"/>
      <c r="E171" s="17"/>
      <c r="F171" s="17"/>
      <c r="G171" s="17"/>
      <c r="H171" s="25"/>
      <c r="I171" s="23"/>
    </row>
    <row r="172" spans="1:9" ht="18.600000000000001" customHeight="1" x14ac:dyDescent="0.45">
      <c r="A172" s="135"/>
      <c r="B172" s="14" t="s">
        <v>44</v>
      </c>
      <c r="C172" s="15">
        <f>IF([1]全データ!$C172=1,"*",[1]全データ!C172)</f>
        <v>41</v>
      </c>
      <c r="D172" s="16">
        <f>IF([1]全データ!$C172=1,"*",[1]全データ!D172)</f>
        <v>53.1</v>
      </c>
      <c r="E172" s="17">
        <f>IF([1]全データ!$C172=1,"*",[1]全データ!E172)</f>
        <v>660577</v>
      </c>
      <c r="F172" s="17">
        <f>IF([1]全データ!$C172=1,"*",[1]全データ!F172)</f>
        <v>4021</v>
      </c>
      <c r="G172" s="17">
        <f>IF([1]全データ!$C172=1,"*",[1]全データ!G172)</f>
        <v>656556</v>
      </c>
      <c r="H172" s="23" t="s">
        <v>35</v>
      </c>
      <c r="I172" s="23" t="s">
        <v>35</v>
      </c>
    </row>
    <row r="173" spans="1:9" ht="18.600000000000001" customHeight="1" x14ac:dyDescent="0.45">
      <c r="A173" s="135"/>
      <c r="B173" s="14"/>
      <c r="C173" s="15"/>
      <c r="D173" s="16"/>
      <c r="E173" s="17"/>
      <c r="F173" s="17"/>
      <c r="G173" s="17"/>
      <c r="H173" s="23"/>
      <c r="I173" s="23"/>
    </row>
    <row r="174" spans="1:9" ht="18.600000000000001" customHeight="1" x14ac:dyDescent="0.45">
      <c r="A174" s="135"/>
      <c r="B174" s="14" t="s">
        <v>23</v>
      </c>
      <c r="C174" s="15">
        <f>IF([1]全データ!$C174=1,"*",[1]全データ!C174)</f>
        <v>29</v>
      </c>
      <c r="D174" s="16">
        <f>IF([1]全データ!$C174=1,"*",[1]全データ!D174)</f>
        <v>52.4</v>
      </c>
      <c r="E174" s="17">
        <f>IF([1]全データ!$C174=1,"*",[1]全データ!E174)</f>
        <v>666827</v>
      </c>
      <c r="F174" s="17">
        <f>IF([1]全データ!$C174=1,"*",[1]全データ!F174)</f>
        <v>5864</v>
      </c>
      <c r="G174" s="17">
        <f>IF([1]全データ!$C174=1,"*",[1]全データ!G174)</f>
        <v>660963</v>
      </c>
      <c r="H174" s="23"/>
      <c r="I174" s="23"/>
    </row>
    <row r="175" spans="1:9" ht="18.600000000000001" customHeight="1" x14ac:dyDescent="0.45">
      <c r="A175" s="135"/>
      <c r="B175" s="14" t="s">
        <v>26</v>
      </c>
      <c r="C175" s="15">
        <f>IF([1]全データ!$C175=1,"*",[1]全データ!C175)</f>
        <v>3</v>
      </c>
      <c r="D175" s="16">
        <f>IF([1]全データ!$C175=1,"*",[1]全データ!D175)</f>
        <v>55.2</v>
      </c>
      <c r="E175" s="17">
        <f>IF([1]全データ!$C175=1,"*",[1]全データ!E175)</f>
        <v>673578</v>
      </c>
      <c r="F175" s="17">
        <f>IF([1]全データ!$C175=1,"*",[1]全データ!F175)</f>
        <v>0</v>
      </c>
      <c r="G175" s="17">
        <f>IF([1]全データ!$C175=1,"*",[1]全データ!G175)</f>
        <v>673578</v>
      </c>
      <c r="H175" s="23"/>
      <c r="I175" s="23"/>
    </row>
    <row r="176" spans="1:9" ht="18.600000000000001" customHeight="1" x14ac:dyDescent="0.45">
      <c r="A176" s="135"/>
      <c r="B176" s="14" t="s">
        <v>28</v>
      </c>
      <c r="C176" s="15">
        <f>IF([1]全データ!$C176=1,"*",[1]全データ!C176)</f>
        <v>9</v>
      </c>
      <c r="D176" s="16">
        <f>IF([1]全データ!$C176=1,"*",[1]全データ!D176)</f>
        <v>54.8</v>
      </c>
      <c r="E176" s="17">
        <f>IF([1]全データ!$C176=1,"*",[1]全データ!E176)</f>
        <v>636159</v>
      </c>
      <c r="F176" s="17">
        <f>IF([1]全データ!$C176=1,"*",[1]全データ!F176)</f>
        <v>0</v>
      </c>
      <c r="G176" s="17">
        <f>IF([1]全データ!$C176=1,"*",[1]全データ!G176)</f>
        <v>636159</v>
      </c>
      <c r="H176" s="23"/>
      <c r="I176" s="23"/>
    </row>
    <row r="177" spans="1:9" ht="18.600000000000001" customHeight="1" x14ac:dyDescent="0.45">
      <c r="A177" s="135"/>
      <c r="B177" s="14" t="s">
        <v>30</v>
      </c>
      <c r="C177" s="15" t="str">
        <f>IF([1]全データ!$C177=1,"*",[1]全データ!C177)</f>
        <v>-</v>
      </c>
      <c r="D177" s="16" t="str">
        <f>IF([1]全データ!$C177=1,"*",[1]全データ!D177)</f>
        <v>-</v>
      </c>
      <c r="E177" s="17" t="str">
        <f>IF([1]全データ!$C177=1,"*",[1]全データ!E177)</f>
        <v>-</v>
      </c>
      <c r="F177" s="17" t="str">
        <f>IF([1]全データ!$C177=1,"*",[1]全データ!F177)</f>
        <v>-</v>
      </c>
      <c r="G177" s="17" t="str">
        <f>IF([1]全データ!$C177=1,"*",[1]全データ!G177)</f>
        <v>-</v>
      </c>
      <c r="H177" s="24"/>
      <c r="I177" s="23"/>
    </row>
    <row r="178" spans="1:9" ht="18.600000000000001" customHeight="1" x14ac:dyDescent="0.45">
      <c r="A178" s="135"/>
      <c r="B178" s="14"/>
      <c r="C178" s="15"/>
      <c r="D178" s="16"/>
      <c r="E178" s="17"/>
      <c r="F178" s="17"/>
      <c r="G178" s="17"/>
      <c r="H178" s="24"/>
      <c r="I178" s="23"/>
    </row>
    <row r="179" spans="1:9" ht="18.600000000000001" customHeight="1" x14ac:dyDescent="0.45">
      <c r="A179" s="135"/>
      <c r="B179" s="14" t="s">
        <v>97</v>
      </c>
      <c r="C179" s="15">
        <f>IF([1]全データ!$C179=1,"*",[1]全データ!C179)</f>
        <v>23</v>
      </c>
      <c r="D179" s="16">
        <f>IF([1]全データ!$C179=1,"*",[1]全データ!D179)</f>
        <v>53.9</v>
      </c>
      <c r="E179" s="17">
        <f>IF([1]全データ!$C179=1,"*",[1]全データ!E179)</f>
        <v>501943</v>
      </c>
      <c r="F179" s="17">
        <f>IF([1]全データ!$C179=1,"*",[1]全データ!F179)</f>
        <v>0</v>
      </c>
      <c r="G179" s="17">
        <f>IF([1]全データ!$C179=1,"*",[1]全データ!G179)</f>
        <v>501943</v>
      </c>
      <c r="H179" s="22" t="s">
        <v>46</v>
      </c>
      <c r="I179" s="23" t="s">
        <v>35</v>
      </c>
    </row>
    <row r="180" spans="1:9" ht="18.600000000000001" customHeight="1" x14ac:dyDescent="0.45">
      <c r="A180" s="135"/>
      <c r="B180" s="14"/>
      <c r="C180" s="15"/>
      <c r="D180" s="16"/>
      <c r="E180" s="17"/>
      <c r="F180" s="17"/>
      <c r="G180" s="17"/>
      <c r="H180" s="20" t="s">
        <v>47</v>
      </c>
      <c r="I180" s="23"/>
    </row>
    <row r="181" spans="1:9" ht="18.600000000000001" customHeight="1" x14ac:dyDescent="0.45">
      <c r="A181" s="135"/>
      <c r="B181" s="14" t="s">
        <v>23</v>
      </c>
      <c r="C181" s="15">
        <f>IF([1]全データ!$C181=1,"*",[1]全データ!C181)</f>
        <v>17</v>
      </c>
      <c r="D181" s="16">
        <f>IF([1]全データ!$C181=1,"*",[1]全データ!D181)</f>
        <v>53.4</v>
      </c>
      <c r="E181" s="17">
        <f>IF([1]全データ!$C181=1,"*",[1]全データ!E181)</f>
        <v>493677</v>
      </c>
      <c r="F181" s="17">
        <f>IF([1]全データ!$C181=1,"*",[1]全データ!F181)</f>
        <v>0</v>
      </c>
      <c r="G181" s="17">
        <f>IF([1]全データ!$C181=1,"*",[1]全データ!G181)</f>
        <v>493677</v>
      </c>
      <c r="H181" s="20" t="s">
        <v>48</v>
      </c>
      <c r="I181" s="23"/>
    </row>
    <row r="182" spans="1:9" ht="18.600000000000001" customHeight="1" x14ac:dyDescent="0.45">
      <c r="A182" s="135"/>
      <c r="B182" s="14" t="s">
        <v>26</v>
      </c>
      <c r="C182" s="15">
        <f>IF([1]全データ!$C182=1,"*",[1]全データ!C182)</f>
        <v>3</v>
      </c>
      <c r="D182" s="16">
        <f>IF([1]全データ!$C182=1,"*",[1]全データ!D182)</f>
        <v>53.8</v>
      </c>
      <c r="E182" s="17">
        <f>IF([1]全データ!$C182=1,"*",[1]全データ!E182)</f>
        <v>498955</v>
      </c>
      <c r="F182" s="17">
        <f>IF([1]全データ!$C182=1,"*",[1]全データ!F182)</f>
        <v>0</v>
      </c>
      <c r="G182" s="17">
        <f>IF([1]全データ!$C182=1,"*",[1]全データ!G182)</f>
        <v>498955</v>
      </c>
      <c r="H182" s="20" t="s">
        <v>49</v>
      </c>
      <c r="I182" s="23"/>
    </row>
    <row r="183" spans="1:9" ht="18.600000000000001" customHeight="1" x14ac:dyDescent="0.45">
      <c r="A183" s="13"/>
      <c r="B183" s="14" t="s">
        <v>28</v>
      </c>
      <c r="C183" s="15">
        <f>IF([1]全データ!$C183=1,"*",[1]全データ!C183)</f>
        <v>3</v>
      </c>
      <c r="D183" s="16">
        <f>IF([1]全データ!$C183=1,"*",[1]全データ!D183)</f>
        <v>56.5</v>
      </c>
      <c r="E183" s="17">
        <f>IF([1]全データ!$C183=1,"*",[1]全データ!E183)</f>
        <v>550577</v>
      </c>
      <c r="F183" s="17">
        <f>IF([1]全データ!$C183=1,"*",[1]全データ!F183)</f>
        <v>0</v>
      </c>
      <c r="G183" s="17">
        <f>IF([1]全データ!$C183=1,"*",[1]全データ!G183)</f>
        <v>550577</v>
      </c>
      <c r="H183" s="20" t="s">
        <v>50</v>
      </c>
      <c r="I183" s="23"/>
    </row>
    <row r="184" spans="1:9" ht="18.600000000000001" customHeight="1" x14ac:dyDescent="0.45">
      <c r="A184" s="26"/>
      <c r="B184" s="14" t="s">
        <v>30</v>
      </c>
      <c r="C184" s="15" t="str">
        <f>IF([1]全データ!$C184=1,"*",[1]全データ!C184)</f>
        <v>-</v>
      </c>
      <c r="D184" s="15" t="str">
        <f>IF([1]全データ!$C184=1,"*",[1]全データ!D184)</f>
        <v>-</v>
      </c>
      <c r="E184" s="17" t="str">
        <f>IF([1]全データ!$C184=1,"*",[1]全データ!E184)</f>
        <v>-</v>
      </c>
      <c r="F184" s="17" t="str">
        <f>IF([1]全データ!$C184=1,"*",[1]全データ!F184)</f>
        <v>-</v>
      </c>
      <c r="G184" s="17" t="str">
        <f>IF([1]全データ!$C184=1,"*",[1]全データ!G184)</f>
        <v>-</v>
      </c>
      <c r="H184" s="23" t="s">
        <v>51</v>
      </c>
      <c r="I184" s="23"/>
    </row>
    <row r="185" spans="1:9" ht="18.600000000000001" customHeight="1" x14ac:dyDescent="0.45">
      <c r="A185" s="27"/>
      <c r="B185" s="28"/>
      <c r="C185" s="28"/>
      <c r="D185" s="28"/>
      <c r="E185" s="28"/>
      <c r="F185" s="28"/>
      <c r="G185" s="28"/>
      <c r="H185" s="30"/>
      <c r="I185" s="30"/>
    </row>
    <row r="186" spans="1:9" ht="18" customHeight="1" x14ac:dyDescent="0.45"/>
    <row r="187" spans="1:9" ht="18.75" customHeight="1" x14ac:dyDescent="0.45"/>
    <row r="188" spans="1:9" ht="18" customHeight="1" x14ac:dyDescent="0.45">
      <c r="A188" s="136" t="s">
        <v>3</v>
      </c>
      <c r="B188" s="136"/>
      <c r="C188" s="136" t="s">
        <v>4</v>
      </c>
      <c r="D188" s="136" t="s">
        <v>5</v>
      </c>
      <c r="E188" s="136" t="str">
        <f>E8</f>
        <v>令和６年４月分平均支給額</v>
      </c>
      <c r="F188" s="136"/>
      <c r="G188" s="136"/>
      <c r="H188" s="140" t="s">
        <v>6</v>
      </c>
      <c r="I188" s="124" t="s">
        <v>7</v>
      </c>
    </row>
    <row r="189" spans="1:9" ht="18" customHeight="1" x14ac:dyDescent="0.4">
      <c r="A189" s="136"/>
      <c r="B189" s="136"/>
      <c r="C189" s="137"/>
      <c r="D189" s="136"/>
      <c r="E189" s="126" t="s">
        <v>8</v>
      </c>
      <c r="F189" s="127"/>
      <c r="G189" s="128" t="s">
        <v>9</v>
      </c>
      <c r="H189" s="137"/>
      <c r="I189" s="125"/>
    </row>
    <row r="190" spans="1:9" ht="18" customHeight="1" x14ac:dyDescent="0.4">
      <c r="A190" s="136"/>
      <c r="B190" s="136"/>
      <c r="C190" s="137"/>
      <c r="D190" s="136"/>
      <c r="E190" s="131" t="s">
        <v>10</v>
      </c>
      <c r="F190" s="7" t="s">
        <v>11</v>
      </c>
      <c r="G190" s="129"/>
      <c r="H190" s="137"/>
      <c r="I190" s="133" t="s">
        <v>12</v>
      </c>
    </row>
    <row r="191" spans="1:9" ht="18" customHeight="1" x14ac:dyDescent="0.45">
      <c r="A191" s="136"/>
      <c r="B191" s="136"/>
      <c r="C191" s="138"/>
      <c r="D191" s="136"/>
      <c r="E191" s="132"/>
      <c r="F191" s="8" t="s">
        <v>13</v>
      </c>
      <c r="G191" s="130"/>
      <c r="H191" s="138"/>
      <c r="I191" s="139"/>
    </row>
    <row r="192" spans="1:9" ht="17.55" customHeight="1" x14ac:dyDescent="0.45">
      <c r="A192" s="9"/>
      <c r="B192" s="9"/>
      <c r="C192" s="10" t="s">
        <v>14</v>
      </c>
      <c r="D192" s="10" t="s">
        <v>15</v>
      </c>
      <c r="E192" s="10" t="s">
        <v>16</v>
      </c>
      <c r="F192" s="10" t="s">
        <v>16</v>
      </c>
      <c r="G192" s="10" t="s">
        <v>16</v>
      </c>
      <c r="I192" s="33"/>
    </row>
    <row r="193" spans="1:9" ht="17.55" customHeight="1" x14ac:dyDescent="0.45">
      <c r="A193" s="13"/>
      <c r="B193" s="14" t="s">
        <v>53</v>
      </c>
      <c r="C193" s="15">
        <f>IF([1]全データ!$C193=1,"*",[1]全データ!C193)</f>
        <v>15</v>
      </c>
      <c r="D193" s="16">
        <f>IF([1]全データ!$C193=1,"*",[1]全データ!D193)</f>
        <v>52.5</v>
      </c>
      <c r="E193" s="17">
        <f>IF([1]全データ!$C193=1,"*",[1]全データ!E193)</f>
        <v>617231</v>
      </c>
      <c r="F193" s="17">
        <f>IF([1]全データ!$C193=1,"*",[1]全データ!F193)</f>
        <v>0</v>
      </c>
      <c r="G193" s="17">
        <f>IF([1]全データ!$C193=1,"*",[1]全データ!G193)</f>
        <v>617231</v>
      </c>
      <c r="H193" s="36" t="s">
        <v>54</v>
      </c>
      <c r="I193" s="23" t="s">
        <v>95</v>
      </c>
    </row>
    <row r="194" spans="1:9" ht="17.55" customHeight="1" x14ac:dyDescent="0.45">
      <c r="A194" s="37"/>
      <c r="B194" s="14"/>
      <c r="C194" s="15"/>
      <c r="D194" s="16"/>
      <c r="E194" s="17"/>
      <c r="F194" s="17"/>
      <c r="G194" s="17"/>
      <c r="H194" s="36" t="s">
        <v>47</v>
      </c>
      <c r="I194" s="23" t="s">
        <v>96</v>
      </c>
    </row>
    <row r="195" spans="1:9" ht="17.55" customHeight="1" x14ac:dyDescent="0.45">
      <c r="A195" s="135" t="s">
        <v>20</v>
      </c>
      <c r="B195" s="14" t="s">
        <v>23</v>
      </c>
      <c r="C195" s="15">
        <f>IF([1]全データ!$C195=1,"*",[1]全データ!C195)</f>
        <v>8</v>
      </c>
      <c r="D195" s="16">
        <f>IF([1]全データ!$C195=1,"*",[1]全データ!D195)</f>
        <v>51.1</v>
      </c>
      <c r="E195" s="17">
        <f>IF([1]全データ!$C195=1,"*",[1]全データ!E195)</f>
        <v>621594</v>
      </c>
      <c r="F195" s="17">
        <f>IF([1]全データ!$C195=1,"*",[1]全データ!F195)</f>
        <v>0</v>
      </c>
      <c r="G195" s="17">
        <f>IF([1]全データ!$C195=1,"*",[1]全データ!G195)</f>
        <v>621594</v>
      </c>
      <c r="H195" s="36" t="s">
        <v>48</v>
      </c>
      <c r="I195" s="24"/>
    </row>
    <row r="196" spans="1:9" ht="17.55" customHeight="1" x14ac:dyDescent="0.45">
      <c r="A196" s="135"/>
      <c r="B196" s="14" t="s">
        <v>26</v>
      </c>
      <c r="C196" s="15">
        <f>IF([1]全データ!$C196=1,"*",[1]全データ!C196)</f>
        <v>3</v>
      </c>
      <c r="D196" s="16">
        <f>IF([1]全データ!$C196=1,"*",[1]全データ!D196)</f>
        <v>55.8</v>
      </c>
      <c r="E196" s="17">
        <f>IF([1]全データ!$C196=1,"*",[1]全データ!E196)</f>
        <v>679880</v>
      </c>
      <c r="F196" s="17">
        <f>IF([1]全データ!$C196=1,"*",[1]全データ!F196)</f>
        <v>0</v>
      </c>
      <c r="G196" s="17">
        <f>IF([1]全データ!$C196=1,"*",[1]全データ!G196)</f>
        <v>679880</v>
      </c>
      <c r="H196" s="36" t="s">
        <v>49</v>
      </c>
      <c r="I196" s="24"/>
    </row>
    <row r="197" spans="1:9" ht="17.55" customHeight="1" x14ac:dyDescent="0.45">
      <c r="A197" s="135"/>
      <c r="B197" s="14" t="s">
        <v>28</v>
      </c>
      <c r="C197" s="15">
        <f>IF([1]全データ!$C197=1,"*",[1]全データ!C197)</f>
        <v>4</v>
      </c>
      <c r="D197" s="16">
        <f>IF([1]全データ!$C197=1,"*",[1]全データ!D197)</f>
        <v>52.8</v>
      </c>
      <c r="E197" s="17">
        <f>IF([1]全データ!$C197=1,"*",[1]全データ!E197)</f>
        <v>559053</v>
      </c>
      <c r="F197" s="17">
        <f>IF([1]全データ!$C197=1,"*",[1]全データ!F197)</f>
        <v>0</v>
      </c>
      <c r="G197" s="17">
        <f>IF([1]全データ!$C197=1,"*",[1]全データ!G197)</f>
        <v>559053</v>
      </c>
      <c r="H197" s="36" t="s">
        <v>50</v>
      </c>
      <c r="I197" s="24"/>
    </row>
    <row r="198" spans="1:9" ht="17.55" customHeight="1" x14ac:dyDescent="0.45">
      <c r="A198" s="135"/>
      <c r="B198" s="14" t="s">
        <v>30</v>
      </c>
      <c r="C198" s="15" t="str">
        <f>IF([1]全データ!$C198=1,"*",[1]全データ!C198)</f>
        <v>-</v>
      </c>
      <c r="D198" s="16" t="str">
        <f>IF([1]全データ!$C198=1,"*",[1]全データ!D198)</f>
        <v>-</v>
      </c>
      <c r="E198" s="17" t="str">
        <f>IF([1]全データ!$C198=1,"*",[1]全データ!E198)</f>
        <v>-</v>
      </c>
      <c r="F198" s="17" t="str">
        <f>IF([1]全データ!$C198=1,"*",[1]全データ!F198)</f>
        <v>-</v>
      </c>
      <c r="G198" s="17" t="str">
        <f>IF([1]全データ!$C198=1,"*",[1]全データ!G198)</f>
        <v>-</v>
      </c>
      <c r="H198" s="36" t="s">
        <v>51</v>
      </c>
      <c r="I198" s="23"/>
    </row>
    <row r="199" spans="1:9" ht="17.55" customHeight="1" x14ac:dyDescent="0.45">
      <c r="A199" s="135"/>
      <c r="B199" s="14"/>
      <c r="C199" s="15"/>
      <c r="D199" s="16"/>
      <c r="E199" s="17"/>
      <c r="F199" s="17"/>
      <c r="G199" s="17"/>
      <c r="H199" s="39"/>
      <c r="I199" s="23"/>
    </row>
    <row r="200" spans="1:9" ht="17.55" customHeight="1" x14ac:dyDescent="0.45">
      <c r="A200" s="135"/>
      <c r="B200" s="14" t="s">
        <v>55</v>
      </c>
      <c r="C200" s="15">
        <f>IF([1]全データ!$C200=1,"*",[1]全データ!C200)</f>
        <v>150</v>
      </c>
      <c r="D200" s="16">
        <f>IF([1]全データ!$C200=1,"*",[1]全データ!D200)</f>
        <v>50</v>
      </c>
      <c r="E200" s="17">
        <f>IF([1]全データ!$C200=1,"*",[1]全データ!E200)</f>
        <v>520633</v>
      </c>
      <c r="F200" s="17">
        <f>IF([1]全データ!$C200=1,"*",[1]全データ!F200)</f>
        <v>4490</v>
      </c>
      <c r="G200" s="17">
        <f>IF([1]全データ!$C200=1,"*",[1]全データ!G200)</f>
        <v>516143</v>
      </c>
      <c r="H200" s="20" t="s">
        <v>56</v>
      </c>
      <c r="I200" s="23" t="s">
        <v>95</v>
      </c>
    </row>
    <row r="201" spans="1:9" ht="17.55" customHeight="1" x14ac:dyDescent="0.45">
      <c r="A201" s="135"/>
      <c r="B201" s="14"/>
      <c r="C201" s="15"/>
      <c r="D201" s="16"/>
      <c r="E201" s="17"/>
      <c r="F201" s="17"/>
      <c r="G201" s="17"/>
      <c r="H201" s="22" t="s">
        <v>57</v>
      </c>
      <c r="I201" s="23" t="s">
        <v>98</v>
      </c>
    </row>
    <row r="202" spans="1:9" ht="17.55" customHeight="1" x14ac:dyDescent="0.45">
      <c r="A202" s="135"/>
      <c r="B202" s="14" t="s">
        <v>23</v>
      </c>
      <c r="C202" s="15">
        <f>IF([1]全データ!$C202=1,"*",[1]全データ!C202)</f>
        <v>106</v>
      </c>
      <c r="D202" s="16">
        <f>IF([1]全データ!$C202=1,"*",[1]全データ!D202)</f>
        <v>49.5</v>
      </c>
      <c r="E202" s="17">
        <f>IF([1]全データ!$C202=1,"*",[1]全データ!E202)</f>
        <v>540991</v>
      </c>
      <c r="F202" s="17">
        <f>IF([1]全データ!$C202=1,"*",[1]全データ!F202)</f>
        <v>5930</v>
      </c>
      <c r="G202" s="17">
        <f>IF([1]全データ!$C202=1,"*",[1]全データ!G202)</f>
        <v>535061</v>
      </c>
      <c r="H202" s="20" t="s">
        <v>58</v>
      </c>
      <c r="I202" s="23"/>
    </row>
    <row r="203" spans="1:9" ht="17.55" customHeight="1" x14ac:dyDescent="0.45">
      <c r="A203" s="135"/>
      <c r="B203" s="14" t="s">
        <v>26</v>
      </c>
      <c r="C203" s="15">
        <f>IF([1]全データ!$C203=1,"*",[1]全データ!C203)</f>
        <v>12</v>
      </c>
      <c r="D203" s="16">
        <f>IF([1]全データ!$C203=1,"*",[1]全データ!D203)</f>
        <v>51.8</v>
      </c>
      <c r="E203" s="17">
        <f>IF([1]全データ!$C203=1,"*",[1]全データ!E203)</f>
        <v>436117</v>
      </c>
      <c r="F203" s="17">
        <f>IF([1]全データ!$C203=1,"*",[1]全データ!F203)</f>
        <v>0</v>
      </c>
      <c r="G203" s="17">
        <f>IF([1]全データ!$C203=1,"*",[1]全データ!G203)</f>
        <v>436117</v>
      </c>
      <c r="H203" s="20" t="s">
        <v>59</v>
      </c>
      <c r="I203" s="23"/>
    </row>
    <row r="204" spans="1:9" ht="17.55" customHeight="1" x14ac:dyDescent="0.45">
      <c r="A204" s="135"/>
      <c r="B204" s="14" t="s">
        <v>28</v>
      </c>
      <c r="C204" s="15">
        <f>IF([1]全データ!$C204=1,"*",[1]全データ!C204)</f>
        <v>32</v>
      </c>
      <c r="D204" s="16">
        <f>IF([1]全データ!$C204=1,"*",[1]全データ!D204)</f>
        <v>51.1</v>
      </c>
      <c r="E204" s="17">
        <f>IF([1]全データ!$C204=1,"*",[1]全データ!E204)</f>
        <v>490837</v>
      </c>
      <c r="F204" s="17">
        <f>IF([1]全データ!$C204=1,"*",[1]全データ!F204)</f>
        <v>1747</v>
      </c>
      <c r="G204" s="17">
        <f>IF([1]全データ!$C204=1,"*",[1]全データ!G204)</f>
        <v>489090</v>
      </c>
      <c r="H204" s="20" t="s">
        <v>61</v>
      </c>
      <c r="I204" s="23"/>
    </row>
    <row r="205" spans="1:9" ht="17.55" customHeight="1" x14ac:dyDescent="0.45">
      <c r="A205" s="135"/>
      <c r="B205" s="14" t="s">
        <v>30</v>
      </c>
      <c r="C205" s="15" t="str">
        <f>IF([1]全データ!$C205=1,"*",[1]全データ!C205)</f>
        <v>-</v>
      </c>
      <c r="D205" s="16" t="str">
        <f>IF([1]全データ!$C205=1,"*",[1]全データ!D205)</f>
        <v>-</v>
      </c>
      <c r="E205" s="17" t="str">
        <f>IF([1]全データ!$C205=1,"*",[1]全データ!E205)</f>
        <v>-</v>
      </c>
      <c r="F205" s="17" t="str">
        <f>IF([1]全データ!$C205=1,"*",[1]全データ!F205)</f>
        <v>-</v>
      </c>
      <c r="G205" s="17" t="str">
        <f>IF([1]全データ!$C205=1,"*",[1]全データ!G205)</f>
        <v>-</v>
      </c>
      <c r="H205" s="41"/>
      <c r="I205" s="23"/>
    </row>
    <row r="206" spans="1:9" ht="17.55" customHeight="1" x14ac:dyDescent="0.45">
      <c r="A206" s="135"/>
      <c r="B206" s="14"/>
      <c r="C206" s="15"/>
      <c r="D206" s="16"/>
      <c r="E206" s="17"/>
      <c r="F206" s="17"/>
      <c r="G206" s="17"/>
      <c r="H206" s="41" t="s">
        <v>31</v>
      </c>
      <c r="I206" s="23"/>
    </row>
    <row r="207" spans="1:9" ht="17.55" customHeight="1" x14ac:dyDescent="0.45">
      <c r="A207" s="135"/>
      <c r="B207" s="14" t="s">
        <v>62</v>
      </c>
      <c r="C207" s="15">
        <f>IF([1]全データ!$C207=1,"*",[1]全データ!C207)</f>
        <v>152</v>
      </c>
      <c r="D207" s="16">
        <f>IF([1]全データ!$C207=1,"*",[1]全データ!D207)</f>
        <v>50.6</v>
      </c>
      <c r="E207" s="17">
        <f>IF([1]全データ!$C207=1,"*",[1]全データ!E207)</f>
        <v>580555</v>
      </c>
      <c r="F207" s="17">
        <f>IF([1]全データ!$C207=1,"*",[1]全データ!F207)</f>
        <v>1974</v>
      </c>
      <c r="G207" s="17">
        <f>IF([1]全データ!$C207=1,"*",[1]全データ!G207)</f>
        <v>578581</v>
      </c>
      <c r="H207" s="23" t="s">
        <v>35</v>
      </c>
      <c r="I207" s="23" t="s">
        <v>35</v>
      </c>
    </row>
    <row r="208" spans="1:9" ht="17.55" customHeight="1" x14ac:dyDescent="0.45">
      <c r="A208" s="135"/>
      <c r="B208" s="14"/>
      <c r="C208" s="15"/>
      <c r="D208" s="16"/>
      <c r="E208" s="17"/>
      <c r="F208" s="17"/>
      <c r="G208" s="17"/>
      <c r="H208" s="20" t="s">
        <v>31</v>
      </c>
      <c r="I208" s="23"/>
    </row>
    <row r="209" spans="1:9" ht="17.55" customHeight="1" x14ac:dyDescent="0.45">
      <c r="A209" s="135"/>
      <c r="B209" s="14" t="s">
        <v>23</v>
      </c>
      <c r="C209" s="15">
        <f>IF([1]全データ!$C209=1,"*",[1]全データ!C209)</f>
        <v>81</v>
      </c>
      <c r="D209" s="16">
        <f>IF([1]全データ!$C209=1,"*",[1]全データ!D209)</f>
        <v>50.7</v>
      </c>
      <c r="E209" s="17">
        <f>IF([1]全データ!$C209=1,"*",[1]全データ!E209)</f>
        <v>599022</v>
      </c>
      <c r="F209" s="17">
        <f>IF([1]全データ!$C209=1,"*",[1]全データ!F209)</f>
        <v>1082</v>
      </c>
      <c r="G209" s="17">
        <f>IF([1]全データ!$C209=1,"*",[1]全データ!G209)</f>
        <v>597940</v>
      </c>
      <c r="H209" s="20" t="s">
        <v>63</v>
      </c>
      <c r="I209" s="23"/>
    </row>
    <row r="210" spans="1:9" ht="17.55" customHeight="1" x14ac:dyDescent="0.45">
      <c r="A210" s="135"/>
      <c r="B210" s="14" t="s">
        <v>26</v>
      </c>
      <c r="C210" s="15">
        <f>IF([1]全データ!$C210=1,"*",[1]全データ!C210)</f>
        <v>13</v>
      </c>
      <c r="D210" s="16">
        <f>IF([1]全データ!$C210=1,"*",[1]全データ!D210)</f>
        <v>52.9</v>
      </c>
      <c r="E210" s="17">
        <f>IF([1]全データ!$C210=1,"*",[1]全データ!E210)</f>
        <v>571264</v>
      </c>
      <c r="F210" s="17">
        <f>IF([1]全データ!$C210=1,"*",[1]全データ!F210)</f>
        <v>0</v>
      </c>
      <c r="G210" s="17">
        <f>IF([1]全データ!$C210=1,"*",[1]全データ!G210)</f>
        <v>571264</v>
      </c>
      <c r="H210" s="22" t="s">
        <v>64</v>
      </c>
      <c r="I210" s="23"/>
    </row>
    <row r="211" spans="1:9" ht="17.55" customHeight="1" x14ac:dyDescent="0.45">
      <c r="A211" s="135"/>
      <c r="B211" s="14" t="s">
        <v>28</v>
      </c>
      <c r="C211" s="15">
        <f>IF([1]全データ!$C211=1,"*",[1]全データ!C211)</f>
        <v>57</v>
      </c>
      <c r="D211" s="16">
        <f>IF([1]全データ!$C211=1,"*",[1]全データ!D211)</f>
        <v>50</v>
      </c>
      <c r="E211" s="17">
        <f>IF([1]全データ!$C211=1,"*",[1]全データ!E211)</f>
        <v>558492</v>
      </c>
      <c r="F211" s="17">
        <f>IF([1]全データ!$C211=1,"*",[1]全データ!F211)</f>
        <v>3676</v>
      </c>
      <c r="G211" s="17">
        <f>IF([1]全データ!$C211=1,"*",[1]全データ!G211)</f>
        <v>554816</v>
      </c>
      <c r="H211" s="20" t="s">
        <v>65</v>
      </c>
      <c r="I211" s="23"/>
    </row>
    <row r="212" spans="1:9" ht="17.55" customHeight="1" x14ac:dyDescent="0.45">
      <c r="A212" s="135"/>
      <c r="B212" s="14" t="s">
        <v>30</v>
      </c>
      <c r="C212" s="15" t="str">
        <f>IF([1]全データ!$C212=1,"*",[1]全データ!C212)</f>
        <v>*</v>
      </c>
      <c r="D212" s="16" t="str">
        <f>IF([1]全データ!$C212=1,"*",[1]全データ!D212)</f>
        <v>*</v>
      </c>
      <c r="E212" s="17" t="str">
        <f>IF([1]全データ!$C212=1,"*",[1]全データ!E212)</f>
        <v>*</v>
      </c>
      <c r="F212" s="17" t="str">
        <f>IF([1]全データ!$C212=1,"*",[1]全データ!F212)</f>
        <v>*</v>
      </c>
      <c r="G212" s="17" t="str">
        <f>IF([1]全データ!$C212=1,"*",[1]全データ!G212)</f>
        <v>*</v>
      </c>
      <c r="H212" s="20" t="s">
        <v>66</v>
      </c>
      <c r="I212" s="23"/>
    </row>
    <row r="213" spans="1:9" ht="17.55" customHeight="1" x14ac:dyDescent="0.45">
      <c r="A213" s="135"/>
      <c r="B213" s="14"/>
      <c r="C213" s="15"/>
      <c r="D213" s="16"/>
      <c r="E213" s="17"/>
      <c r="F213" s="17"/>
      <c r="G213" s="17"/>
      <c r="H213" s="22" t="s">
        <v>67</v>
      </c>
      <c r="I213" s="23"/>
    </row>
    <row r="214" spans="1:9" ht="17.55" customHeight="1" x14ac:dyDescent="0.45">
      <c r="A214" s="135"/>
      <c r="B214" s="14" t="s">
        <v>68</v>
      </c>
      <c r="C214" s="15">
        <f>IF([1]全データ!$C214=1,"*",[1]全データ!C214)</f>
        <v>77</v>
      </c>
      <c r="D214" s="16">
        <f>IF([1]全データ!$C214=1,"*",[1]全データ!D214)</f>
        <v>47.3</v>
      </c>
      <c r="E214" s="17">
        <f>IF([1]全データ!$C214=1,"*",[1]全データ!E214)</f>
        <v>418103</v>
      </c>
      <c r="F214" s="17">
        <f>IF([1]全データ!$C214=1,"*",[1]全データ!F214)</f>
        <v>16714</v>
      </c>
      <c r="G214" s="17">
        <f>IF([1]全データ!$C214=1,"*",[1]全データ!G214)</f>
        <v>401389</v>
      </c>
      <c r="H214" s="20" t="s">
        <v>69</v>
      </c>
      <c r="I214" s="23" t="s">
        <v>95</v>
      </c>
    </row>
    <row r="215" spans="1:9" ht="17.55" customHeight="1" x14ac:dyDescent="0.45">
      <c r="A215" s="135"/>
      <c r="B215" s="14"/>
      <c r="C215" s="15"/>
      <c r="D215" s="16"/>
      <c r="E215" s="17"/>
      <c r="F215" s="17"/>
      <c r="G215" s="17"/>
      <c r="H215" s="22" t="s">
        <v>70</v>
      </c>
      <c r="I215" s="23" t="s">
        <v>99</v>
      </c>
    </row>
    <row r="216" spans="1:9" ht="17.55" customHeight="1" x14ac:dyDescent="0.45">
      <c r="A216" s="135"/>
      <c r="B216" s="14" t="s">
        <v>23</v>
      </c>
      <c r="C216" s="15">
        <f>IF([1]全データ!$C216=1,"*",[1]全データ!C216)</f>
        <v>56</v>
      </c>
      <c r="D216" s="16">
        <f>IF([1]全データ!$C216=1,"*",[1]全データ!D216)</f>
        <v>45.3</v>
      </c>
      <c r="E216" s="17">
        <f>IF([1]全データ!$C216=1,"*",[1]全データ!E216)</f>
        <v>423676</v>
      </c>
      <c r="F216" s="17">
        <f>IF([1]全データ!$C216=1,"*",[1]全データ!F216)</f>
        <v>16121</v>
      </c>
      <c r="G216" s="17">
        <f>IF([1]全データ!$C216=1,"*",[1]全データ!G216)</f>
        <v>407555</v>
      </c>
      <c r="H216" s="22" t="s">
        <v>71</v>
      </c>
      <c r="I216" s="23"/>
    </row>
    <row r="217" spans="1:9" ht="17.55" customHeight="1" x14ac:dyDescent="0.45">
      <c r="A217" s="135"/>
      <c r="B217" s="14" t="s">
        <v>26</v>
      </c>
      <c r="C217" s="15">
        <f>IF([1]全データ!$C217=1,"*",[1]全データ!C217)</f>
        <v>4</v>
      </c>
      <c r="D217" s="16">
        <f>IF([1]全データ!$C217=1,"*",[1]全データ!D217)</f>
        <v>53.3</v>
      </c>
      <c r="E217" s="17">
        <f>IF([1]全データ!$C217=1,"*",[1]全データ!E217)</f>
        <v>404868</v>
      </c>
      <c r="F217" s="17">
        <f>IF([1]全データ!$C217=1,"*",[1]全データ!F217)</f>
        <v>8422</v>
      </c>
      <c r="G217" s="17">
        <f>IF([1]全データ!$C217=1,"*",[1]全データ!G217)</f>
        <v>396446</v>
      </c>
      <c r="H217" s="20" t="s">
        <v>72</v>
      </c>
      <c r="I217" s="23"/>
    </row>
    <row r="218" spans="1:9" ht="17.55" customHeight="1" x14ac:dyDescent="0.45">
      <c r="A218" s="135"/>
      <c r="B218" s="14" t="s">
        <v>28</v>
      </c>
      <c r="C218" s="15">
        <f>IF([1]全データ!$C218=1,"*",[1]全データ!C218)</f>
        <v>17</v>
      </c>
      <c r="D218" s="16">
        <f>IF([1]全データ!$C218=1,"*",[1]全データ!D218)</f>
        <v>52.6</v>
      </c>
      <c r="E218" s="17">
        <f>IF([1]全データ!$C218=1,"*",[1]全データ!E218)</f>
        <v>398885</v>
      </c>
      <c r="F218" s="17">
        <f>IF([1]全データ!$C218=1,"*",[1]全データ!F218)</f>
        <v>20754</v>
      </c>
      <c r="G218" s="17">
        <f>IF([1]全データ!$C218=1,"*",[1]全データ!G218)</f>
        <v>378131</v>
      </c>
      <c r="H218" s="21" t="s">
        <v>73</v>
      </c>
      <c r="I218" s="23"/>
    </row>
    <row r="219" spans="1:9" ht="17.55" customHeight="1" x14ac:dyDescent="0.45">
      <c r="A219" s="135"/>
      <c r="B219" s="14" t="s">
        <v>30</v>
      </c>
      <c r="C219" s="15" t="str">
        <f>IF([1]全データ!$C219=1,"*",[1]全データ!C219)</f>
        <v>-</v>
      </c>
      <c r="D219" s="16" t="str">
        <f>IF([1]全データ!$C219=1,"*",[1]全データ!D219)</f>
        <v>-</v>
      </c>
      <c r="E219" s="17" t="str">
        <f>IF([1]全データ!$C219=1,"*",[1]全データ!E219)</f>
        <v>-</v>
      </c>
      <c r="F219" s="17" t="str">
        <f>IF([1]全データ!$C219=1,"*",[1]全データ!F219)</f>
        <v>-</v>
      </c>
      <c r="G219" s="17" t="str">
        <f>IF([1]全データ!$C219=1,"*",[1]全データ!G219)</f>
        <v>-</v>
      </c>
      <c r="H219" s="36" t="s">
        <v>74</v>
      </c>
      <c r="I219" s="23"/>
    </row>
    <row r="220" spans="1:9" ht="17.55" customHeight="1" x14ac:dyDescent="0.45">
      <c r="A220" s="135"/>
      <c r="B220" s="14"/>
      <c r="C220" s="15"/>
      <c r="D220" s="16"/>
      <c r="E220" s="17"/>
      <c r="F220" s="17"/>
      <c r="G220" s="17"/>
      <c r="H220" s="21"/>
      <c r="I220" s="23"/>
    </row>
    <row r="221" spans="1:9" ht="17.55" customHeight="1" x14ac:dyDescent="0.45">
      <c r="A221" s="135"/>
      <c r="B221" s="14" t="s">
        <v>75</v>
      </c>
      <c r="C221" s="15">
        <f>IF([1]全データ!$C221=1,"*",[1]全データ!C221)</f>
        <v>81</v>
      </c>
      <c r="D221" s="16">
        <f>IF([1]全データ!$C221=1,"*",[1]全データ!D221)</f>
        <v>48.6</v>
      </c>
      <c r="E221" s="17">
        <f>IF([1]全データ!$C221=1,"*",[1]全データ!E221)</f>
        <v>544268</v>
      </c>
      <c r="F221" s="17">
        <f>IF([1]全データ!$C221=1,"*",[1]全データ!F221)</f>
        <v>37988</v>
      </c>
      <c r="G221" s="17">
        <f>IF([1]全データ!$C221=1,"*",[1]全データ!G221)</f>
        <v>506280</v>
      </c>
      <c r="H221" s="23" t="s">
        <v>35</v>
      </c>
      <c r="I221" s="23" t="s">
        <v>35</v>
      </c>
    </row>
    <row r="222" spans="1:9" ht="17.55" customHeight="1" x14ac:dyDescent="0.45">
      <c r="A222" s="135"/>
      <c r="B222" s="14"/>
      <c r="C222" s="15"/>
      <c r="D222" s="16"/>
      <c r="E222" s="17"/>
      <c r="F222" s="17"/>
      <c r="G222" s="17"/>
      <c r="H222" s="42"/>
      <c r="I222" s="23"/>
    </row>
    <row r="223" spans="1:9" ht="17.55" customHeight="1" x14ac:dyDescent="0.45">
      <c r="A223" s="135"/>
      <c r="B223" s="14" t="s">
        <v>23</v>
      </c>
      <c r="C223" s="15">
        <f>IF([1]全データ!$C223=1,"*",[1]全データ!C223)</f>
        <v>37</v>
      </c>
      <c r="D223" s="16">
        <f>IF([1]全データ!$C223=1,"*",[1]全データ!D223)</f>
        <v>48.4</v>
      </c>
      <c r="E223" s="17">
        <f>IF([1]全データ!$C223=1,"*",[1]全データ!E223)</f>
        <v>545566</v>
      </c>
      <c r="F223" s="17">
        <f>IF([1]全データ!$C223=1,"*",[1]全データ!F223)</f>
        <v>37659</v>
      </c>
      <c r="G223" s="17">
        <f>IF([1]全データ!$C223=1,"*",[1]全データ!G223)</f>
        <v>507907</v>
      </c>
      <c r="H223" s="42"/>
      <c r="I223" s="23"/>
    </row>
    <row r="224" spans="1:9" ht="17.55" customHeight="1" x14ac:dyDescent="0.45">
      <c r="A224" s="135"/>
      <c r="B224" s="14" t="s">
        <v>26</v>
      </c>
      <c r="C224" s="15">
        <f>IF([1]全データ!$C224=1,"*",[1]全データ!C224)</f>
        <v>6</v>
      </c>
      <c r="D224" s="16">
        <f>IF([1]全データ!$C224=1,"*",[1]全データ!D224)</f>
        <v>49.3</v>
      </c>
      <c r="E224" s="17">
        <f>IF([1]全データ!$C224=1,"*",[1]全データ!E224)</f>
        <v>502777</v>
      </c>
      <c r="F224" s="17">
        <f>IF([1]全データ!$C224=1,"*",[1]全データ!F224)</f>
        <v>11483</v>
      </c>
      <c r="G224" s="17">
        <f>IF([1]全データ!$C224=1,"*",[1]全データ!G224)</f>
        <v>491294</v>
      </c>
      <c r="H224" s="42"/>
      <c r="I224" s="23"/>
    </row>
    <row r="225" spans="1:9" ht="17.55" customHeight="1" x14ac:dyDescent="0.45">
      <c r="A225" s="135"/>
      <c r="B225" s="14" t="s">
        <v>28</v>
      </c>
      <c r="C225" s="15">
        <f>IF([1]全データ!$C225=1,"*",[1]全データ!C225)</f>
        <v>37</v>
      </c>
      <c r="D225" s="16">
        <f>IF([1]全データ!$C225=1,"*",[1]全データ!D225)</f>
        <v>48.7</v>
      </c>
      <c r="E225" s="17">
        <f>IF([1]全データ!$C225=1,"*",[1]全データ!E225)</f>
        <v>549821</v>
      </c>
      <c r="F225" s="17">
        <f>IF([1]全データ!$C225=1,"*",[1]全データ!F225)</f>
        <v>44343</v>
      </c>
      <c r="G225" s="17">
        <f>IF([1]全データ!$C225=1,"*",[1]全データ!G225)</f>
        <v>505478</v>
      </c>
      <c r="I225" s="23"/>
    </row>
    <row r="226" spans="1:9" ht="17.55" customHeight="1" x14ac:dyDescent="0.45">
      <c r="A226" s="135"/>
      <c r="B226" s="14" t="s">
        <v>30</v>
      </c>
      <c r="C226" s="15" t="str">
        <f>IF([1]全データ!$C226=1,"*",[1]全データ!C226)</f>
        <v>*</v>
      </c>
      <c r="D226" s="15" t="str">
        <f>IF([1]全データ!$C226=1,"*",[1]全データ!D226)</f>
        <v>*</v>
      </c>
      <c r="E226" s="17" t="str">
        <f>IF([1]全データ!$C226=1,"*",[1]全データ!E226)</f>
        <v>*</v>
      </c>
      <c r="F226" s="17" t="str">
        <f>IF([1]全データ!$C226=1,"*",[1]全データ!F226)</f>
        <v>*</v>
      </c>
      <c r="G226" s="17" t="str">
        <f>IF([1]全データ!$C226=1,"*",[1]全データ!G226)</f>
        <v>*</v>
      </c>
      <c r="H226" s="42"/>
      <c r="I226" s="23"/>
    </row>
    <row r="227" spans="1:9" ht="17.55" customHeight="1" x14ac:dyDescent="0.45">
      <c r="A227" s="135"/>
      <c r="B227" s="14"/>
      <c r="C227" s="14"/>
      <c r="D227" s="14"/>
      <c r="E227" s="14"/>
      <c r="F227" s="14"/>
      <c r="G227" s="14"/>
      <c r="H227" s="24"/>
      <c r="I227" s="23"/>
    </row>
    <row r="228" spans="1:9" ht="17.55" customHeight="1" x14ac:dyDescent="0.45">
      <c r="A228" s="135"/>
      <c r="B228" s="14" t="s">
        <v>76</v>
      </c>
      <c r="C228" s="15">
        <f>IF([1]全データ!$C228=1,"*",[1]全データ!C228)</f>
        <v>189</v>
      </c>
      <c r="D228" s="16">
        <f>IF([1]全データ!$C228=1,"*",[1]全データ!D228)</f>
        <v>43.1</v>
      </c>
      <c r="E228" s="17">
        <f>IF([1]全データ!$C228=1,"*",[1]全データ!E228)</f>
        <v>411024</v>
      </c>
      <c r="F228" s="17">
        <f>IF([1]全データ!$C228=1,"*",[1]全データ!F228)</f>
        <v>44959</v>
      </c>
      <c r="G228" s="17">
        <f>IF([1]全データ!$C228=1,"*",[1]全データ!G228)</f>
        <v>366065</v>
      </c>
      <c r="H228" s="20" t="s">
        <v>77</v>
      </c>
      <c r="I228" s="23" t="s">
        <v>95</v>
      </c>
    </row>
    <row r="229" spans="1:9" ht="17.55" customHeight="1" x14ac:dyDescent="0.45">
      <c r="A229" s="135"/>
      <c r="B229" s="14"/>
      <c r="C229" s="15"/>
      <c r="D229" s="16"/>
      <c r="E229" s="17"/>
      <c r="F229" s="17"/>
      <c r="G229" s="17"/>
      <c r="H229" s="20"/>
      <c r="I229" s="23" t="s">
        <v>100</v>
      </c>
    </row>
    <row r="230" spans="1:9" ht="17.55" customHeight="1" x14ac:dyDescent="0.45">
      <c r="A230" s="135"/>
      <c r="B230" s="14" t="s">
        <v>23</v>
      </c>
      <c r="C230" s="15">
        <f>IF([1]全データ!$C230=1,"*",[1]全データ!C230)</f>
        <v>107</v>
      </c>
      <c r="D230" s="16">
        <f>IF([1]全データ!$C230=1,"*",[1]全データ!D230)</f>
        <v>40.700000000000003</v>
      </c>
      <c r="E230" s="17">
        <f>IF([1]全データ!$C230=1,"*",[1]全データ!E230)</f>
        <v>418621</v>
      </c>
      <c r="F230" s="17">
        <f>IF([1]全データ!$C230=1,"*",[1]全データ!F230)</f>
        <v>50717</v>
      </c>
      <c r="G230" s="17">
        <f>IF([1]全データ!$C230=1,"*",[1]全データ!G230)</f>
        <v>367904</v>
      </c>
      <c r="H230" s="42"/>
      <c r="I230" s="23"/>
    </row>
    <row r="231" spans="1:9" ht="17.55" customHeight="1" x14ac:dyDescent="0.45">
      <c r="A231" s="135"/>
      <c r="B231" s="14" t="s">
        <v>26</v>
      </c>
      <c r="C231" s="15">
        <f>IF([1]全データ!$C231=1,"*",[1]全データ!C231)</f>
        <v>24</v>
      </c>
      <c r="D231" s="16">
        <f>IF([1]全データ!$C231=1,"*",[1]全データ!D231)</f>
        <v>47.7</v>
      </c>
      <c r="E231" s="17">
        <f>IF([1]全データ!$C231=1,"*",[1]全データ!E231)</f>
        <v>375464</v>
      </c>
      <c r="F231" s="17">
        <f>IF([1]全データ!$C231=1,"*",[1]全データ!F231)</f>
        <v>30377</v>
      </c>
      <c r="G231" s="17">
        <f>IF([1]全データ!$C231=1,"*",[1]全データ!G231)</f>
        <v>345087</v>
      </c>
      <c r="H231" s="42"/>
      <c r="I231" s="23"/>
    </row>
    <row r="232" spans="1:9" ht="17.55" customHeight="1" x14ac:dyDescent="0.45">
      <c r="A232" s="13"/>
      <c r="B232" s="14" t="s">
        <v>28</v>
      </c>
      <c r="C232" s="15">
        <f>IF([1]全データ!$C232=1,"*",[1]全データ!C232)</f>
        <v>58</v>
      </c>
      <c r="D232" s="16">
        <f>IF([1]全データ!$C232=1,"*",[1]全データ!D232)</f>
        <v>45.8</v>
      </c>
      <c r="E232" s="17">
        <f>IF([1]全データ!$C232=1,"*",[1]全データ!E232)</f>
        <v>410304</v>
      </c>
      <c r="F232" s="17">
        <f>IF([1]全データ!$C232=1,"*",[1]全データ!F232)</f>
        <v>38933</v>
      </c>
      <c r="G232" s="17">
        <f>IF([1]全データ!$C232=1,"*",[1]全データ!G232)</f>
        <v>371371</v>
      </c>
      <c r="H232" s="14"/>
      <c r="I232" s="23"/>
    </row>
    <row r="233" spans="1:9" ht="17.55" customHeight="1" x14ac:dyDescent="0.45">
      <c r="A233" s="26"/>
      <c r="B233" s="14" t="s">
        <v>30</v>
      </c>
      <c r="C233" s="15" t="str">
        <f>IF([1]全データ!$C233=1,"*",[1]全データ!C233)</f>
        <v>-</v>
      </c>
      <c r="D233" s="15" t="str">
        <f>IF([1]全データ!$C233=1,"*",[1]全データ!D233)</f>
        <v>-</v>
      </c>
      <c r="E233" s="17" t="str">
        <f>IF([1]全データ!$C233=1,"*",[1]全データ!E233)</f>
        <v>-</v>
      </c>
      <c r="F233" s="17" t="str">
        <f>IF([1]全データ!$C233=1,"*",[1]全データ!F233)</f>
        <v>-</v>
      </c>
      <c r="G233" s="17" t="str">
        <f>IF([1]全データ!$C233=1,"*",[1]全データ!G233)</f>
        <v>-</v>
      </c>
      <c r="H233" s="14"/>
      <c r="I233" s="23"/>
    </row>
    <row r="234" spans="1:9" ht="17.55" customHeight="1" x14ac:dyDescent="0.45">
      <c r="A234" s="27"/>
      <c r="B234" s="28"/>
      <c r="C234" s="28"/>
      <c r="D234" s="28"/>
      <c r="E234" s="28"/>
      <c r="F234" s="28"/>
      <c r="G234" s="28"/>
      <c r="H234" s="28"/>
      <c r="I234" s="30"/>
    </row>
    <row r="235" spans="1:9" ht="17.55" customHeight="1" x14ac:dyDescent="0.45">
      <c r="A235" s="43"/>
      <c r="B235" s="31"/>
      <c r="C235" s="31"/>
      <c r="D235" s="31"/>
      <c r="E235" s="31"/>
      <c r="F235" s="31"/>
      <c r="G235" s="31"/>
      <c r="H235" s="31"/>
      <c r="I235" s="31"/>
    </row>
    <row r="237" spans="1:9" ht="18" customHeight="1" x14ac:dyDescent="0.45">
      <c r="A237" s="136" t="s">
        <v>3</v>
      </c>
      <c r="B237" s="136"/>
      <c r="C237" s="136" t="s">
        <v>4</v>
      </c>
      <c r="D237" s="136" t="s">
        <v>5</v>
      </c>
      <c r="E237" s="136" t="str">
        <f>E8</f>
        <v>令和６年４月分平均支給額</v>
      </c>
      <c r="F237" s="136"/>
      <c r="G237" s="136"/>
      <c r="H237" s="140" t="s">
        <v>6</v>
      </c>
      <c r="I237" s="124" t="s">
        <v>7</v>
      </c>
    </row>
    <row r="238" spans="1:9" ht="18" customHeight="1" x14ac:dyDescent="0.4">
      <c r="A238" s="136"/>
      <c r="B238" s="136"/>
      <c r="C238" s="137"/>
      <c r="D238" s="136"/>
      <c r="E238" s="126" t="s">
        <v>8</v>
      </c>
      <c r="F238" s="127"/>
      <c r="G238" s="128" t="s">
        <v>9</v>
      </c>
      <c r="H238" s="137"/>
      <c r="I238" s="125"/>
    </row>
    <row r="239" spans="1:9" ht="18" customHeight="1" x14ac:dyDescent="0.4">
      <c r="A239" s="136"/>
      <c r="B239" s="136"/>
      <c r="C239" s="137"/>
      <c r="D239" s="136"/>
      <c r="E239" s="131" t="s">
        <v>10</v>
      </c>
      <c r="F239" s="7" t="s">
        <v>11</v>
      </c>
      <c r="G239" s="129"/>
      <c r="H239" s="137"/>
      <c r="I239" s="133" t="s">
        <v>12</v>
      </c>
    </row>
    <row r="240" spans="1:9" ht="18" customHeight="1" x14ac:dyDescent="0.45">
      <c r="A240" s="136"/>
      <c r="B240" s="136"/>
      <c r="C240" s="138"/>
      <c r="D240" s="136"/>
      <c r="E240" s="132"/>
      <c r="F240" s="8" t="s">
        <v>13</v>
      </c>
      <c r="G240" s="130"/>
      <c r="H240" s="138"/>
      <c r="I240" s="134"/>
    </row>
    <row r="241" spans="1:9" ht="15" customHeight="1" x14ac:dyDescent="0.45">
      <c r="A241" s="9"/>
      <c r="B241" s="9"/>
      <c r="C241" s="10" t="s">
        <v>14</v>
      </c>
      <c r="D241" s="10" t="s">
        <v>15</v>
      </c>
      <c r="E241" s="10" t="s">
        <v>16</v>
      </c>
      <c r="F241" s="10" t="s">
        <v>16</v>
      </c>
      <c r="G241" s="10" t="s">
        <v>16</v>
      </c>
      <c r="H241" s="42"/>
      <c r="I241" s="52"/>
    </row>
    <row r="242" spans="1:9" ht="18.600000000000001" customHeight="1" x14ac:dyDescent="0.45">
      <c r="A242" s="44"/>
      <c r="B242" s="44"/>
      <c r="C242" s="45"/>
      <c r="D242" s="45"/>
      <c r="E242" s="45"/>
      <c r="F242" s="45"/>
      <c r="G242" s="45"/>
      <c r="H242" s="42"/>
      <c r="I242" s="53"/>
    </row>
    <row r="243" spans="1:9" ht="18.600000000000001" customHeight="1" x14ac:dyDescent="0.45">
      <c r="A243" s="37"/>
      <c r="B243" s="14" t="s">
        <v>78</v>
      </c>
      <c r="C243" s="15">
        <f>IF([1]全データ!$C243=1,"*",[1]全データ!C243)</f>
        <v>147</v>
      </c>
      <c r="D243" s="16">
        <f>IF([1]全データ!$C243=1,"*",[1]全データ!D243)</f>
        <v>44</v>
      </c>
      <c r="E243" s="17">
        <f>IF([1]全データ!$C243=1,"*",[1]全データ!E243)</f>
        <v>506779</v>
      </c>
      <c r="F243" s="17">
        <f>IF([1]全データ!$C243=1,"*",[1]全データ!F243)</f>
        <v>79181</v>
      </c>
      <c r="G243" s="17">
        <f>IF([1]全データ!$C243=1,"*",[1]全データ!G243)</f>
        <v>427598</v>
      </c>
      <c r="H243" s="20" t="s">
        <v>77</v>
      </c>
      <c r="I243" s="23" t="s">
        <v>95</v>
      </c>
    </row>
    <row r="244" spans="1:9" ht="18.600000000000001" customHeight="1" x14ac:dyDescent="0.45">
      <c r="A244" s="135" t="s">
        <v>20</v>
      </c>
      <c r="B244" s="14"/>
      <c r="C244" s="15"/>
      <c r="D244" s="16"/>
      <c r="E244" s="17"/>
      <c r="F244" s="17"/>
      <c r="G244" s="17"/>
      <c r="H244" s="20"/>
      <c r="I244" s="23" t="s">
        <v>100</v>
      </c>
    </row>
    <row r="245" spans="1:9" ht="18.600000000000001" customHeight="1" x14ac:dyDescent="0.45">
      <c r="A245" s="135"/>
      <c r="B245" s="14" t="s">
        <v>23</v>
      </c>
      <c r="C245" s="15">
        <f>IF([1]全データ!$C245=1,"*",[1]全データ!C245)</f>
        <v>67</v>
      </c>
      <c r="D245" s="16">
        <f>IF([1]全データ!$C245=1,"*",[1]全データ!D245)</f>
        <v>42.9</v>
      </c>
      <c r="E245" s="17">
        <f>IF([1]全データ!$C245=1,"*",[1]全データ!E245)</f>
        <v>532143</v>
      </c>
      <c r="F245" s="17">
        <f>IF([1]全データ!$C245=1,"*",[1]全データ!F245)</f>
        <v>90942</v>
      </c>
      <c r="G245" s="17">
        <f>IF([1]全データ!$C245=1,"*",[1]全データ!G245)</f>
        <v>441201</v>
      </c>
      <c r="H245" s="20" t="s">
        <v>79</v>
      </c>
      <c r="I245" s="24"/>
    </row>
    <row r="246" spans="1:9" ht="18.600000000000001" customHeight="1" x14ac:dyDescent="0.45">
      <c r="A246" s="135"/>
      <c r="B246" s="14" t="s">
        <v>26</v>
      </c>
      <c r="C246" s="15">
        <f>IF([1]全データ!$C246=1,"*",[1]全データ!C246)</f>
        <v>16</v>
      </c>
      <c r="D246" s="16">
        <f>IF([1]全データ!$C246=1,"*",[1]全データ!D246)</f>
        <v>47.6</v>
      </c>
      <c r="E246" s="17">
        <f>IF([1]全データ!$C246=1,"*",[1]全データ!E246)</f>
        <v>468104</v>
      </c>
      <c r="F246" s="17">
        <f>IF([1]全データ!$C246=1,"*",[1]全データ!F246)</f>
        <v>49335</v>
      </c>
      <c r="G246" s="17">
        <f>IF([1]全データ!$C246=1,"*",[1]全データ!G246)</f>
        <v>418769</v>
      </c>
      <c r="H246" s="22" t="s">
        <v>80</v>
      </c>
      <c r="I246" s="24"/>
    </row>
    <row r="247" spans="1:9" ht="18.600000000000001" customHeight="1" x14ac:dyDescent="0.45">
      <c r="A247" s="135"/>
      <c r="B247" s="14" t="s">
        <v>28</v>
      </c>
      <c r="C247" s="15">
        <f>IF([1]全データ!$C247=1,"*",[1]全データ!C247)</f>
        <v>61</v>
      </c>
      <c r="D247" s="16">
        <f>IF([1]全データ!$C247=1,"*",[1]全データ!D247)</f>
        <v>44</v>
      </c>
      <c r="E247" s="17">
        <f>IF([1]全データ!$C247=1,"*",[1]全データ!E247)</f>
        <v>489478</v>
      </c>
      <c r="F247" s="17">
        <f>IF([1]全データ!$C247=1,"*",[1]全データ!F247)</f>
        <v>76325</v>
      </c>
      <c r="G247" s="17">
        <f>IF([1]全データ!$C247=1,"*",[1]全データ!G247)</f>
        <v>413153</v>
      </c>
      <c r="H247" s="20" t="s">
        <v>81</v>
      </c>
      <c r="I247" s="24"/>
    </row>
    <row r="248" spans="1:9" ht="18.600000000000001" customHeight="1" x14ac:dyDescent="0.45">
      <c r="A248" s="135"/>
      <c r="B248" s="14" t="s">
        <v>30</v>
      </c>
      <c r="C248" s="15">
        <f>IF([1]全データ!$C248=1,"*",[1]全データ!C248)</f>
        <v>3</v>
      </c>
      <c r="D248" s="16">
        <f>IF([1]全データ!$C248=1,"*",[1]全データ!D248)</f>
        <v>48.5</v>
      </c>
      <c r="E248" s="17">
        <f>IF([1]全データ!$C248=1,"*",[1]全データ!E248)</f>
        <v>549594</v>
      </c>
      <c r="F248" s="17">
        <f>IF([1]全データ!$C248=1,"*",[1]全データ!F248)</f>
        <v>50956</v>
      </c>
      <c r="G248" s="17">
        <f>IF([1]全データ!$C248=1,"*",[1]全データ!G248)</f>
        <v>498638</v>
      </c>
      <c r="H248" s="20" t="s">
        <v>82</v>
      </c>
      <c r="I248" s="23"/>
    </row>
    <row r="249" spans="1:9" ht="18.600000000000001" customHeight="1" x14ac:dyDescent="0.45">
      <c r="A249" s="135"/>
      <c r="B249" s="14"/>
      <c r="C249" s="15"/>
      <c r="D249" s="16"/>
      <c r="E249" s="17"/>
      <c r="F249" s="17"/>
      <c r="G249" s="17"/>
      <c r="H249" s="22" t="s">
        <v>83</v>
      </c>
      <c r="I249" s="23"/>
    </row>
    <row r="250" spans="1:9" ht="18.600000000000001" customHeight="1" x14ac:dyDescent="0.45">
      <c r="A250" s="135"/>
      <c r="B250" s="14" t="s">
        <v>84</v>
      </c>
      <c r="C250" s="15">
        <f>IF([1]全データ!$C250=1,"*",[1]全データ!C250)</f>
        <v>149</v>
      </c>
      <c r="D250" s="16">
        <f>IF([1]全データ!$C250=1,"*",[1]全データ!D250)</f>
        <v>43</v>
      </c>
      <c r="E250" s="17">
        <f>IF([1]全データ!$C250=1,"*",[1]全データ!E250)</f>
        <v>373015</v>
      </c>
      <c r="F250" s="17">
        <f>IF([1]全データ!$C250=1,"*",[1]全データ!F250)</f>
        <v>52697</v>
      </c>
      <c r="G250" s="17">
        <f>IF([1]全データ!$C250=1,"*",[1]全データ!G250)</f>
        <v>320318</v>
      </c>
      <c r="H250" s="20" t="s">
        <v>85</v>
      </c>
      <c r="I250" s="23" t="s">
        <v>95</v>
      </c>
    </row>
    <row r="251" spans="1:9" ht="18.600000000000001" customHeight="1" x14ac:dyDescent="0.45">
      <c r="A251" s="135"/>
      <c r="B251" s="14"/>
      <c r="C251" s="15"/>
      <c r="D251" s="16"/>
      <c r="E251" s="17"/>
      <c r="F251" s="17"/>
      <c r="G251" s="17"/>
      <c r="H251" s="22" t="s">
        <v>86</v>
      </c>
      <c r="I251" s="23" t="s">
        <v>101</v>
      </c>
    </row>
    <row r="252" spans="1:9" ht="18.600000000000001" customHeight="1" x14ac:dyDescent="0.45">
      <c r="A252" s="135"/>
      <c r="B252" s="14" t="s">
        <v>23</v>
      </c>
      <c r="C252" s="15">
        <f>IF([1]全データ!$C252=1,"*",[1]全データ!C252)</f>
        <v>85</v>
      </c>
      <c r="D252" s="16">
        <f>IF([1]全データ!$C252=1,"*",[1]全データ!D252)</f>
        <v>39.700000000000003</v>
      </c>
      <c r="E252" s="17">
        <f>IF([1]全データ!$C252=1,"*",[1]全データ!E252)</f>
        <v>379667</v>
      </c>
      <c r="F252" s="17">
        <f>IF([1]全データ!$C252=1,"*",[1]全データ!F252)</f>
        <v>58909</v>
      </c>
      <c r="G252" s="17">
        <f>IF([1]全データ!$C252=1,"*",[1]全データ!G252)</f>
        <v>320758</v>
      </c>
      <c r="H252" s="22" t="s">
        <v>87</v>
      </c>
      <c r="I252" s="23"/>
    </row>
    <row r="253" spans="1:9" ht="18.600000000000001" customHeight="1" x14ac:dyDescent="0.45">
      <c r="A253" s="135"/>
      <c r="B253" s="14" t="s">
        <v>26</v>
      </c>
      <c r="C253" s="15">
        <f>IF([1]全データ!$C253=1,"*",[1]全データ!C253)</f>
        <v>15</v>
      </c>
      <c r="D253" s="16">
        <f>IF([1]全データ!$C253=1,"*",[1]全データ!D253)</f>
        <v>47.5</v>
      </c>
      <c r="E253" s="17">
        <f>IF([1]全データ!$C253=1,"*",[1]全データ!E253)</f>
        <v>351046</v>
      </c>
      <c r="F253" s="17">
        <f>IF([1]全データ!$C253=1,"*",[1]全データ!F253)</f>
        <v>43946</v>
      </c>
      <c r="G253" s="17">
        <f>IF([1]全データ!$C253=1,"*",[1]全データ!G253)</f>
        <v>307100</v>
      </c>
      <c r="H253" s="20" t="s">
        <v>88</v>
      </c>
      <c r="I253" s="23"/>
    </row>
    <row r="254" spans="1:9" ht="18.600000000000001" customHeight="1" x14ac:dyDescent="0.45">
      <c r="A254" s="135"/>
      <c r="B254" s="14" t="s">
        <v>28</v>
      </c>
      <c r="C254" s="15">
        <f>IF([1]全データ!$C254=1,"*",[1]全データ!C254)</f>
        <v>48</v>
      </c>
      <c r="D254" s="16">
        <f>IF([1]全データ!$C254=1,"*",[1]全データ!D254)</f>
        <v>47.7</v>
      </c>
      <c r="E254" s="17">
        <f>IF([1]全データ!$C254=1,"*",[1]全データ!E254)</f>
        <v>368438</v>
      </c>
      <c r="F254" s="17">
        <f>IF([1]全データ!$C254=1,"*",[1]全データ!F254)</f>
        <v>43827</v>
      </c>
      <c r="G254" s="17">
        <f>IF([1]全データ!$C254=1,"*",[1]全データ!G254)</f>
        <v>324611</v>
      </c>
      <c r="H254" s="21" t="s">
        <v>89</v>
      </c>
      <c r="I254" s="23"/>
    </row>
    <row r="255" spans="1:9" ht="18.600000000000001" customHeight="1" x14ac:dyDescent="0.45">
      <c r="A255" s="135"/>
      <c r="B255" s="14" t="s">
        <v>30</v>
      </c>
      <c r="C255" s="15" t="str">
        <f>IF([1]全データ!$C255=1,"*",[1]全データ!C255)</f>
        <v>*</v>
      </c>
      <c r="D255" s="16" t="str">
        <f>IF([1]全データ!$C255=1,"*",[1]全データ!D255)</f>
        <v>*</v>
      </c>
      <c r="E255" s="17" t="str">
        <f>IF([1]全データ!$C255=1,"*",[1]全データ!E255)</f>
        <v>*</v>
      </c>
      <c r="F255" s="17" t="str">
        <f>IF([1]全データ!$C255=1,"*",[1]全データ!F255)</f>
        <v>*</v>
      </c>
      <c r="G255" s="17" t="str">
        <f>IF([1]全データ!$C255=1,"*",[1]全データ!G255)</f>
        <v>*</v>
      </c>
      <c r="H255" s="36" t="s">
        <v>90</v>
      </c>
      <c r="I255" s="23"/>
    </row>
    <row r="256" spans="1:9" ht="18.600000000000001" customHeight="1" x14ac:dyDescent="0.45">
      <c r="A256" s="135"/>
      <c r="B256" s="14"/>
      <c r="C256" s="15"/>
      <c r="D256" s="16"/>
      <c r="E256" s="17"/>
      <c r="F256" s="17"/>
      <c r="G256" s="17"/>
      <c r="I256" s="23"/>
    </row>
    <row r="257" spans="1:9" ht="18.600000000000001" customHeight="1" x14ac:dyDescent="0.45">
      <c r="A257" s="135"/>
      <c r="B257" s="14" t="s">
        <v>91</v>
      </c>
      <c r="C257" s="15">
        <f>IF([1]全データ!$C257=1,"*",[1]全データ!C257)</f>
        <v>117</v>
      </c>
      <c r="D257" s="16">
        <f>IF([1]全データ!$C257=1,"*",[1]全データ!D257)</f>
        <v>44.1</v>
      </c>
      <c r="E257" s="17">
        <f>IF([1]全データ!$C257=1,"*",[1]全データ!E257)</f>
        <v>476307</v>
      </c>
      <c r="F257" s="17">
        <f>IF([1]全データ!$C257=1,"*",[1]全データ!F257)</f>
        <v>81833</v>
      </c>
      <c r="G257" s="17">
        <f>IF([1]全データ!$C257=1,"*",[1]全データ!G257)</f>
        <v>394474</v>
      </c>
      <c r="H257" s="23" t="s">
        <v>35</v>
      </c>
      <c r="I257" s="23" t="s">
        <v>35</v>
      </c>
    </row>
    <row r="258" spans="1:9" ht="18.600000000000001" customHeight="1" x14ac:dyDescent="0.4">
      <c r="A258" s="135"/>
      <c r="B258" s="14"/>
      <c r="C258" s="15"/>
      <c r="D258" s="16"/>
      <c r="E258" s="17"/>
      <c r="F258" s="17"/>
      <c r="G258" s="17"/>
      <c r="H258" s="47"/>
      <c r="I258" s="23"/>
    </row>
    <row r="259" spans="1:9" ht="18.600000000000001" customHeight="1" x14ac:dyDescent="0.4">
      <c r="A259" s="135"/>
      <c r="B259" s="14" t="s">
        <v>23</v>
      </c>
      <c r="C259" s="15">
        <f>IF([1]全データ!$C259=1,"*",[1]全データ!C259)</f>
        <v>52</v>
      </c>
      <c r="D259" s="16">
        <f>IF([1]全データ!$C259=1,"*",[1]全データ!D259)</f>
        <v>42.9</v>
      </c>
      <c r="E259" s="17">
        <f>IF([1]全データ!$C259=1,"*",[1]全データ!E259)</f>
        <v>480166</v>
      </c>
      <c r="F259" s="17">
        <f>IF([1]全データ!$C259=1,"*",[1]全データ!F259)</f>
        <v>86529</v>
      </c>
      <c r="G259" s="17">
        <f>IF([1]全データ!$C259=1,"*",[1]全データ!G259)</f>
        <v>393637</v>
      </c>
      <c r="H259" s="47"/>
      <c r="I259" s="23"/>
    </row>
    <row r="260" spans="1:9" ht="18.600000000000001" customHeight="1" x14ac:dyDescent="0.45">
      <c r="A260" s="135"/>
      <c r="B260" s="14" t="s">
        <v>26</v>
      </c>
      <c r="C260" s="15">
        <f>IF([1]全データ!$C260=1,"*",[1]全データ!C260)</f>
        <v>11</v>
      </c>
      <c r="D260" s="16">
        <f>IF([1]全データ!$C260=1,"*",[1]全データ!D260)</f>
        <v>42</v>
      </c>
      <c r="E260" s="17">
        <f>IF([1]全データ!$C260=1,"*",[1]全データ!E260)</f>
        <v>458372</v>
      </c>
      <c r="F260" s="17">
        <f>IF([1]全データ!$C260=1,"*",[1]全データ!F260)</f>
        <v>79717</v>
      </c>
      <c r="G260" s="17">
        <f>IF([1]全データ!$C260=1,"*",[1]全データ!G260)</f>
        <v>378655</v>
      </c>
      <c r="H260" s="14"/>
      <c r="I260" s="23"/>
    </row>
    <row r="261" spans="1:9" ht="18.600000000000001" customHeight="1" x14ac:dyDescent="0.45">
      <c r="A261" s="135"/>
      <c r="B261" s="14" t="s">
        <v>28</v>
      </c>
      <c r="C261" s="15">
        <f>IF([1]全データ!$C261=1,"*",[1]全データ!C261)</f>
        <v>49</v>
      </c>
      <c r="D261" s="16">
        <f>IF([1]全データ!$C261=1,"*",[1]全データ!D261)</f>
        <v>45.1</v>
      </c>
      <c r="E261" s="17">
        <f>IF([1]全データ!$C261=1,"*",[1]全データ!E261)</f>
        <v>467739</v>
      </c>
      <c r="F261" s="17">
        <f>IF([1]全データ!$C261=1,"*",[1]全データ!F261)</f>
        <v>75219</v>
      </c>
      <c r="G261" s="17">
        <f>IF([1]全データ!$C261=1,"*",[1]全データ!G261)</f>
        <v>392520</v>
      </c>
      <c r="H261" s="48"/>
      <c r="I261" s="23"/>
    </row>
    <row r="262" spans="1:9" ht="18.600000000000001" customHeight="1" x14ac:dyDescent="0.45">
      <c r="A262" s="135"/>
      <c r="B262" s="14" t="s">
        <v>30</v>
      </c>
      <c r="C262" s="15">
        <f>IF([1]全データ!$C262=1,"*",[1]全データ!C262)</f>
        <v>5</v>
      </c>
      <c r="D262" s="16">
        <f>IF([1]全データ!$C262=1,"*",[1]全データ!D262)</f>
        <v>52.5</v>
      </c>
      <c r="E262" s="17">
        <f>IF([1]全データ!$C262=1,"*",[1]全データ!E262)</f>
        <v>584752</v>
      </c>
      <c r="F262" s="17">
        <f>IF([1]全データ!$C262=1,"*",[1]全データ!F262)</f>
        <v>111871</v>
      </c>
      <c r="G262" s="17">
        <f>IF([1]全データ!$C262=1,"*",[1]全データ!G262)</f>
        <v>472881</v>
      </c>
      <c r="H262" s="48"/>
      <c r="I262" s="23"/>
    </row>
    <row r="263" spans="1:9" ht="18.600000000000001" customHeight="1" x14ac:dyDescent="0.45">
      <c r="A263" s="135"/>
      <c r="B263" s="14"/>
      <c r="C263" s="15"/>
      <c r="D263" s="16"/>
      <c r="E263" s="17"/>
      <c r="F263" s="17"/>
      <c r="G263" s="17"/>
      <c r="H263" s="49"/>
      <c r="I263" s="23"/>
    </row>
    <row r="264" spans="1:9" ht="18.600000000000001" customHeight="1" x14ac:dyDescent="0.45">
      <c r="A264" s="135"/>
      <c r="B264" s="14" t="s">
        <v>92</v>
      </c>
      <c r="C264" s="15">
        <f>IF([1]全データ!$C264=1,"*",[1]全データ!C264)</f>
        <v>507</v>
      </c>
      <c r="D264" s="16">
        <f>IF([1]全データ!$C264=1,"*",[1]全データ!D264)</f>
        <v>38.6</v>
      </c>
      <c r="E264" s="17">
        <f>IF([1]全データ!$C264=1,"*",[1]全データ!E264)</f>
        <v>326891</v>
      </c>
      <c r="F264" s="17">
        <f>IF([1]全データ!$C264=1,"*",[1]全データ!F264)</f>
        <v>38054</v>
      </c>
      <c r="G264" s="17">
        <f>IF([1]全データ!$C264=1,"*",[1]全データ!G264)</f>
        <v>288837</v>
      </c>
      <c r="H264" s="48"/>
      <c r="I264" s="23" t="s">
        <v>95</v>
      </c>
    </row>
    <row r="265" spans="1:9" ht="18.600000000000001" customHeight="1" x14ac:dyDescent="0.45">
      <c r="A265" s="135"/>
      <c r="B265" s="14"/>
      <c r="C265" s="15"/>
      <c r="D265" s="16"/>
      <c r="E265" s="17"/>
      <c r="F265" s="17"/>
      <c r="G265" s="17"/>
      <c r="H265" s="49"/>
      <c r="I265" s="23" t="s">
        <v>102</v>
      </c>
    </row>
    <row r="266" spans="1:9" ht="18.600000000000001" customHeight="1" x14ac:dyDescent="0.45">
      <c r="A266" s="135"/>
      <c r="B266" s="14" t="s">
        <v>23</v>
      </c>
      <c r="C266" s="15">
        <f>IF([1]全データ!$C266=1,"*",[1]全データ!C266)</f>
        <v>297</v>
      </c>
      <c r="D266" s="16">
        <f>IF([1]全データ!$C266=1,"*",[1]全データ!D266)</f>
        <v>34.6</v>
      </c>
      <c r="E266" s="17">
        <f>IF([1]全データ!$C266=1,"*",[1]全データ!E266)</f>
        <v>340079</v>
      </c>
      <c r="F266" s="17">
        <f>IF([1]全データ!$C266=1,"*",[1]全データ!F266)</f>
        <v>45510</v>
      </c>
      <c r="G266" s="17">
        <f>IF([1]全データ!$C266=1,"*",[1]全データ!G266)</f>
        <v>294569</v>
      </c>
      <c r="H266" s="50"/>
      <c r="I266" s="23"/>
    </row>
    <row r="267" spans="1:9" ht="18.600000000000001" customHeight="1" x14ac:dyDescent="0.45">
      <c r="A267" s="135"/>
      <c r="B267" s="14" t="s">
        <v>26</v>
      </c>
      <c r="C267" s="15">
        <f>IF([1]全データ!$C267=1,"*",[1]全データ!C267)</f>
        <v>56</v>
      </c>
      <c r="D267" s="16">
        <f>IF([1]全データ!$C267=1,"*",[1]全データ!D267)</f>
        <v>45.6</v>
      </c>
      <c r="E267" s="17">
        <f>IF([1]全データ!$C267=1,"*",[1]全データ!E267)</f>
        <v>296429</v>
      </c>
      <c r="F267" s="17">
        <f>IF([1]全データ!$C267=1,"*",[1]全データ!F267)</f>
        <v>26274</v>
      </c>
      <c r="G267" s="17">
        <f>IF([1]全データ!$C267=1,"*",[1]全データ!G267)</f>
        <v>270155</v>
      </c>
      <c r="H267" s="50"/>
      <c r="I267" s="23"/>
    </row>
    <row r="268" spans="1:9" ht="18.600000000000001" customHeight="1" x14ac:dyDescent="0.45">
      <c r="A268" s="135"/>
      <c r="B268" s="14" t="s">
        <v>28</v>
      </c>
      <c r="C268" s="15">
        <f>IF([1]全データ!$C268=1,"*",[1]全データ!C268)</f>
        <v>154</v>
      </c>
      <c r="D268" s="16">
        <f>IF([1]全データ!$C268=1,"*",[1]全データ!D268)</f>
        <v>44</v>
      </c>
      <c r="E268" s="17">
        <f>IF([1]全データ!$C268=1,"*",[1]全データ!E268)</f>
        <v>313334</v>
      </c>
      <c r="F268" s="17">
        <f>IF([1]全データ!$C268=1,"*",[1]全データ!F268)</f>
        <v>28405</v>
      </c>
      <c r="G268" s="17">
        <f>IF([1]全データ!$C268=1,"*",[1]全データ!G268)</f>
        <v>284929</v>
      </c>
      <c r="H268" s="48"/>
      <c r="I268" s="23"/>
    </row>
    <row r="269" spans="1:9" ht="18.600000000000001" customHeight="1" x14ac:dyDescent="0.45">
      <c r="A269" s="135"/>
      <c r="B269" s="14" t="s">
        <v>30</v>
      </c>
      <c r="C269" s="15" t="str">
        <f>IF([1]全データ!$C269=1,"*",[1]全データ!C269)</f>
        <v>-</v>
      </c>
      <c r="D269" s="16" t="str">
        <f>IF([1]全データ!$C269=1,"*",[1]全データ!D269)</f>
        <v>-</v>
      </c>
      <c r="E269" s="17" t="str">
        <f>IF([1]全データ!$C269=1,"*",[1]全データ!E269)</f>
        <v>-</v>
      </c>
      <c r="F269" s="17" t="str">
        <f>IF([1]全データ!$C269=1,"*",[1]全データ!F269)</f>
        <v>-</v>
      </c>
      <c r="G269" s="17" t="str">
        <f>IF([1]全データ!$C269=1,"*",[1]全データ!G269)</f>
        <v>-</v>
      </c>
      <c r="H269" s="48"/>
      <c r="I269" s="23"/>
    </row>
    <row r="270" spans="1:9" ht="18.600000000000001" customHeight="1" x14ac:dyDescent="0.45">
      <c r="A270" s="135"/>
      <c r="B270" s="14"/>
      <c r="C270" s="15"/>
      <c r="D270" s="16"/>
      <c r="E270" s="17"/>
      <c r="F270" s="17"/>
      <c r="G270" s="17"/>
      <c r="H270" s="51"/>
      <c r="I270" s="23"/>
    </row>
    <row r="271" spans="1:9" ht="18.600000000000001" customHeight="1" x14ac:dyDescent="0.45">
      <c r="A271" s="135"/>
      <c r="B271" s="14" t="s">
        <v>93</v>
      </c>
      <c r="C271" s="15">
        <f>IF([1]全データ!$C271=1,"*",[1]全データ!C271)</f>
        <v>870</v>
      </c>
      <c r="D271" s="16">
        <f>IF([1]全データ!$C271=1,"*",[1]全データ!D271)</f>
        <v>38.799999999999997</v>
      </c>
      <c r="E271" s="17">
        <f>IF([1]全データ!$C271=1,"*",[1]全データ!E271)</f>
        <v>410246</v>
      </c>
      <c r="F271" s="17">
        <f>IF([1]全データ!$C271=1,"*",[1]全データ!F271)</f>
        <v>51958</v>
      </c>
      <c r="G271" s="17">
        <f>IF([1]全データ!$C271=1,"*",[1]全データ!G271)</f>
        <v>358288</v>
      </c>
      <c r="H271" s="14"/>
      <c r="I271" s="23" t="s">
        <v>35</v>
      </c>
    </row>
    <row r="272" spans="1:9" ht="18.600000000000001" customHeight="1" x14ac:dyDescent="0.45">
      <c r="A272" s="135"/>
      <c r="B272" s="14"/>
      <c r="C272" s="15"/>
      <c r="D272" s="16"/>
      <c r="E272" s="17"/>
      <c r="F272" s="17"/>
      <c r="G272" s="17"/>
      <c r="H272" s="42"/>
      <c r="I272" s="23"/>
    </row>
    <row r="273" spans="1:9" ht="18.600000000000001" customHeight="1" x14ac:dyDescent="0.45">
      <c r="A273" s="135"/>
      <c r="B273" s="14" t="s">
        <v>23</v>
      </c>
      <c r="C273" s="15">
        <f>IF([1]全データ!$C273=1,"*",[1]全データ!C273)</f>
        <v>387</v>
      </c>
      <c r="D273" s="16">
        <f>IF([1]全データ!$C273=1,"*",[1]全データ!D273)</f>
        <v>36.799999999999997</v>
      </c>
      <c r="E273" s="17">
        <f>IF([1]全データ!$C273=1,"*",[1]全データ!E273)</f>
        <v>456558</v>
      </c>
      <c r="F273" s="17">
        <f>IF([1]全データ!$C273=1,"*",[1]全データ!F273)</f>
        <v>53535</v>
      </c>
      <c r="G273" s="17">
        <f>IF([1]全データ!$C273=1,"*",[1]全データ!G273)</f>
        <v>403023</v>
      </c>
      <c r="H273" s="42"/>
      <c r="I273" s="23"/>
    </row>
    <row r="274" spans="1:9" ht="18.600000000000001" customHeight="1" x14ac:dyDescent="0.45">
      <c r="A274" s="135"/>
      <c r="B274" s="14" t="s">
        <v>26</v>
      </c>
      <c r="C274" s="15">
        <f>IF([1]全データ!$C274=1,"*",[1]全データ!C274)</f>
        <v>58</v>
      </c>
      <c r="D274" s="16">
        <f>IF([1]全データ!$C274=1,"*",[1]全データ!D274)</f>
        <v>37.799999999999997</v>
      </c>
      <c r="E274" s="17">
        <f>IF([1]全データ!$C274=1,"*",[1]全データ!E274)</f>
        <v>380341</v>
      </c>
      <c r="F274" s="17">
        <f>IF([1]全データ!$C274=1,"*",[1]全データ!F274)</f>
        <v>49965</v>
      </c>
      <c r="G274" s="17">
        <f>IF([1]全データ!$C274=1,"*",[1]全データ!G274)</f>
        <v>330376</v>
      </c>
      <c r="H274" s="42"/>
      <c r="I274" s="23"/>
    </row>
    <row r="275" spans="1:9" ht="18.600000000000001" customHeight="1" x14ac:dyDescent="0.45">
      <c r="A275" s="13"/>
      <c r="B275" s="14" t="s">
        <v>28</v>
      </c>
      <c r="C275" s="15">
        <f>IF([1]全データ!$C275=1,"*",[1]全データ!C275)</f>
        <v>422</v>
      </c>
      <c r="D275" s="16">
        <f>IF([1]全データ!$C275=1,"*",[1]全データ!D275)</f>
        <v>40.700000000000003</v>
      </c>
      <c r="E275" s="17">
        <f>IF([1]全データ!$C275=1,"*",[1]全データ!E275)</f>
        <v>378760</v>
      </c>
      <c r="F275" s="17">
        <f>IF([1]全データ!$C275=1,"*",[1]全データ!F275)</f>
        <v>50882</v>
      </c>
      <c r="G275" s="17">
        <f>IF([1]全データ!$C275=1,"*",[1]全データ!G275)</f>
        <v>327878</v>
      </c>
      <c r="H275" s="14"/>
      <c r="I275" s="23"/>
    </row>
    <row r="276" spans="1:9" ht="18.600000000000001" customHeight="1" x14ac:dyDescent="0.45">
      <c r="A276" s="26"/>
      <c r="B276" s="14" t="s">
        <v>30</v>
      </c>
      <c r="C276" s="15">
        <f>IF([1]全データ!$C276=1,"*",[1]全データ!C276)</f>
        <v>3</v>
      </c>
      <c r="D276" s="16">
        <f>IF([1]全データ!$C276=1,"*",[1]全データ!D276)</f>
        <v>52.5</v>
      </c>
      <c r="E276" s="17">
        <f>IF([1]全データ!$C276=1,"*",[1]全データ!E276)</f>
        <v>574011</v>
      </c>
      <c r="F276" s="17">
        <f>IF([1]全データ!$C276=1,"*",[1]全データ!F276)</f>
        <v>93863</v>
      </c>
      <c r="G276" s="17">
        <f>IF([1]全データ!$C276=1,"*",[1]全データ!G276)</f>
        <v>480148</v>
      </c>
      <c r="H276" s="14"/>
      <c r="I276" s="23"/>
    </row>
    <row r="277" spans="1:9" ht="18.600000000000001" customHeight="1" x14ac:dyDescent="0.45">
      <c r="A277" s="27"/>
      <c r="B277" s="28"/>
      <c r="C277" s="28"/>
      <c r="D277" s="28"/>
      <c r="E277" s="28"/>
      <c r="F277" s="28"/>
      <c r="G277" s="28"/>
      <c r="H277" s="28"/>
      <c r="I277" s="30"/>
    </row>
    <row r="280" spans="1:9" ht="18.75" customHeight="1" x14ac:dyDescent="0.45"/>
    <row r="281" spans="1:9" ht="18" customHeight="1" x14ac:dyDescent="0.45">
      <c r="A281" s="5" t="s">
        <v>103</v>
      </c>
    </row>
    <row r="282" spans="1:9" ht="10.5" customHeight="1" x14ac:dyDescent="0.45">
      <c r="A282" s="5"/>
    </row>
    <row r="283" spans="1:9" ht="18" customHeight="1" x14ac:dyDescent="0.45">
      <c r="A283" s="136" t="s">
        <v>3</v>
      </c>
      <c r="B283" s="136"/>
      <c r="C283" s="136" t="s">
        <v>4</v>
      </c>
      <c r="D283" s="136" t="s">
        <v>5</v>
      </c>
      <c r="E283" s="136" t="str">
        <f>E8</f>
        <v>令和６年４月分平均支給額</v>
      </c>
      <c r="F283" s="136"/>
      <c r="G283" s="136"/>
      <c r="H283" s="136" t="s">
        <v>6</v>
      </c>
      <c r="I283" s="124" t="s">
        <v>7</v>
      </c>
    </row>
    <row r="284" spans="1:9" ht="18" customHeight="1" x14ac:dyDescent="0.4">
      <c r="A284" s="136"/>
      <c r="B284" s="136"/>
      <c r="C284" s="137"/>
      <c r="D284" s="136"/>
      <c r="E284" s="126" t="s">
        <v>8</v>
      </c>
      <c r="F284" s="127"/>
      <c r="G284" s="128" t="s">
        <v>9</v>
      </c>
      <c r="H284" s="136"/>
      <c r="I284" s="125"/>
    </row>
    <row r="285" spans="1:9" ht="18" customHeight="1" x14ac:dyDescent="0.4">
      <c r="A285" s="136"/>
      <c r="B285" s="136"/>
      <c r="C285" s="137"/>
      <c r="D285" s="136"/>
      <c r="E285" s="131" t="s">
        <v>10</v>
      </c>
      <c r="F285" s="7" t="s">
        <v>11</v>
      </c>
      <c r="G285" s="129"/>
      <c r="H285" s="136"/>
      <c r="I285" s="133" t="s">
        <v>12</v>
      </c>
    </row>
    <row r="286" spans="1:9" ht="18" customHeight="1" x14ac:dyDescent="0.45">
      <c r="A286" s="136"/>
      <c r="B286" s="136"/>
      <c r="C286" s="138"/>
      <c r="D286" s="136"/>
      <c r="E286" s="132"/>
      <c r="F286" s="8" t="s">
        <v>13</v>
      </c>
      <c r="G286" s="130"/>
      <c r="H286" s="136"/>
      <c r="I286" s="134"/>
    </row>
    <row r="287" spans="1:9" ht="15" customHeight="1" x14ac:dyDescent="0.45">
      <c r="A287" s="9"/>
      <c r="B287" s="9"/>
      <c r="C287" s="10" t="s">
        <v>14</v>
      </c>
      <c r="D287" s="10" t="s">
        <v>15</v>
      </c>
      <c r="E287" s="10" t="s">
        <v>16</v>
      </c>
      <c r="F287" s="10" t="s">
        <v>16</v>
      </c>
      <c r="G287" s="10" t="s">
        <v>16</v>
      </c>
      <c r="H287" s="9"/>
      <c r="I287" s="52"/>
    </row>
    <row r="288" spans="1:9" ht="18.600000000000001" customHeight="1" x14ac:dyDescent="0.45">
      <c r="A288" s="44"/>
      <c r="B288" s="44"/>
      <c r="C288" s="45"/>
      <c r="D288" s="45"/>
      <c r="E288" s="45"/>
      <c r="F288" s="45"/>
      <c r="G288" s="45"/>
      <c r="I288" s="53"/>
    </row>
    <row r="289" spans="1:9" ht="18.600000000000001" customHeight="1" x14ac:dyDescent="0.45">
      <c r="A289" s="37"/>
      <c r="B289" s="14" t="s">
        <v>17</v>
      </c>
      <c r="C289" s="15" t="str">
        <f>IF([1]全データ!$C289=1,"*",[1]全データ!C289)</f>
        <v>-</v>
      </c>
      <c r="D289" s="16" t="str">
        <f>IF([1]全データ!$C289=1,"*",[1]全データ!D289)</f>
        <v>-</v>
      </c>
      <c r="E289" s="17" t="str">
        <f>IF([1]全データ!$C289=1,"*",[1]全データ!E289)</f>
        <v>-</v>
      </c>
      <c r="F289" s="17" t="str">
        <f>IF([1]全データ!$C289=1,"*",[1]全データ!F289)</f>
        <v>-</v>
      </c>
      <c r="G289" s="17" t="str">
        <f>IF([1]全データ!$C289=1,"*",[1]全データ!G289)</f>
        <v>-</v>
      </c>
      <c r="H289" s="18" t="s">
        <v>18</v>
      </c>
      <c r="I289" s="23" t="s">
        <v>95</v>
      </c>
    </row>
    <row r="290" spans="1:9" ht="18.600000000000001" customHeight="1" x14ac:dyDescent="0.45">
      <c r="A290" s="135" t="s">
        <v>20</v>
      </c>
      <c r="B290" s="14"/>
      <c r="C290" s="15"/>
      <c r="D290" s="16"/>
      <c r="E290" s="17"/>
      <c r="F290" s="17"/>
      <c r="G290" s="17"/>
      <c r="H290" s="20" t="s">
        <v>21</v>
      </c>
      <c r="I290" s="23" t="s">
        <v>98</v>
      </c>
    </row>
    <row r="291" spans="1:9" ht="18.600000000000001" customHeight="1" x14ac:dyDescent="0.45">
      <c r="A291" s="135"/>
      <c r="B291" s="14" t="s">
        <v>23</v>
      </c>
      <c r="C291" s="15" t="str">
        <f>IF([1]全データ!$C291=1,"*",[1]全データ!C291)</f>
        <v>-</v>
      </c>
      <c r="D291" s="16" t="str">
        <f>IF([1]全データ!$C291=1,"*",[1]全データ!D291)</f>
        <v>-</v>
      </c>
      <c r="E291" s="17" t="str">
        <f>IF([1]全データ!$C291=1,"*",[1]全データ!E291)</f>
        <v>-</v>
      </c>
      <c r="F291" s="17" t="str">
        <f>IF([1]全データ!$C291=1,"*",[1]全データ!F291)</f>
        <v>-</v>
      </c>
      <c r="G291" s="17" t="str">
        <f>IF([1]全データ!$C291=1,"*",[1]全データ!G291)</f>
        <v>-</v>
      </c>
      <c r="H291" s="21" t="s">
        <v>24</v>
      </c>
      <c r="I291" s="24"/>
    </row>
    <row r="292" spans="1:9" ht="18.600000000000001" customHeight="1" x14ac:dyDescent="0.45">
      <c r="A292" s="135"/>
      <c r="B292" s="14" t="s">
        <v>26</v>
      </c>
      <c r="C292" s="15" t="str">
        <f>IF([1]全データ!$C292=1,"*",[1]全データ!C292)</f>
        <v>-</v>
      </c>
      <c r="D292" s="16" t="str">
        <f>IF([1]全データ!$C292=1,"*",[1]全データ!D292)</f>
        <v>-</v>
      </c>
      <c r="E292" s="17" t="str">
        <f>IF([1]全データ!$C292=1,"*",[1]全データ!E292)</f>
        <v>-</v>
      </c>
      <c r="F292" s="17" t="str">
        <f>IF([1]全データ!$C292=1,"*",[1]全データ!F292)</f>
        <v>-</v>
      </c>
      <c r="G292" s="17" t="str">
        <f>IF([1]全データ!$C292=1,"*",[1]全データ!G292)</f>
        <v>-</v>
      </c>
      <c r="H292" s="22"/>
      <c r="I292" s="24"/>
    </row>
    <row r="293" spans="1:9" ht="18.600000000000001" customHeight="1" x14ac:dyDescent="0.45">
      <c r="A293" s="135"/>
      <c r="B293" s="14" t="s">
        <v>28</v>
      </c>
      <c r="C293" s="15" t="str">
        <f>IF([1]全データ!$C293=1,"*",[1]全データ!C293)</f>
        <v>-</v>
      </c>
      <c r="D293" s="16" t="str">
        <f>IF([1]全データ!$C293=1,"*",[1]全データ!D293)</f>
        <v>-</v>
      </c>
      <c r="E293" s="17" t="str">
        <f>IF([1]全データ!$C293=1,"*",[1]全データ!E293)</f>
        <v>-</v>
      </c>
      <c r="F293" s="17" t="str">
        <f>IF([1]全データ!$C293=1,"*",[1]全データ!F293)</f>
        <v>-</v>
      </c>
      <c r="G293" s="17" t="str">
        <f>IF([1]全データ!$C293=1,"*",[1]全データ!G293)</f>
        <v>-</v>
      </c>
      <c r="H293" s="23"/>
      <c r="I293" s="24"/>
    </row>
    <row r="294" spans="1:9" ht="18.600000000000001" customHeight="1" x14ac:dyDescent="0.45">
      <c r="A294" s="135"/>
      <c r="B294" s="14" t="s">
        <v>30</v>
      </c>
      <c r="C294" s="15" t="str">
        <f>IF([1]全データ!$C294=1,"*",[1]全データ!C294)</f>
        <v>-</v>
      </c>
      <c r="D294" s="16" t="str">
        <f>IF([1]全データ!$C294=1,"*",[1]全データ!D294)</f>
        <v>-</v>
      </c>
      <c r="E294" s="17" t="str">
        <f>IF([1]全データ!$C294=1,"*",[1]全データ!E294)</f>
        <v>-</v>
      </c>
      <c r="F294" s="17" t="str">
        <f>IF([1]全データ!$C294=1,"*",[1]全データ!F294)</f>
        <v>-</v>
      </c>
      <c r="G294" s="17" t="str">
        <f>IF([1]全データ!$C294=1,"*",[1]全データ!G294)</f>
        <v>-</v>
      </c>
      <c r="H294" s="23"/>
      <c r="I294" s="23"/>
    </row>
    <row r="295" spans="1:9" ht="18.600000000000001" customHeight="1" x14ac:dyDescent="0.45">
      <c r="A295" s="135"/>
      <c r="B295" s="14"/>
      <c r="C295" s="15"/>
      <c r="D295" s="16"/>
      <c r="E295" s="17"/>
      <c r="F295" s="17"/>
      <c r="G295" s="17"/>
      <c r="H295" s="24"/>
      <c r="I295" s="23"/>
    </row>
    <row r="296" spans="1:9" ht="18.600000000000001" customHeight="1" x14ac:dyDescent="0.45">
      <c r="A296" s="135"/>
      <c r="B296" s="14" t="s">
        <v>33</v>
      </c>
      <c r="C296" s="15">
        <f>IF([1]全データ!$C296=1,"*",[1]全データ!C296)</f>
        <v>3</v>
      </c>
      <c r="D296" s="16">
        <f>IF([1]全データ!$C296=1,"*",[1]全データ!D296)</f>
        <v>50.8</v>
      </c>
      <c r="E296" s="17">
        <f>IF([1]全データ!$C296=1,"*",[1]全データ!E296)</f>
        <v>599136</v>
      </c>
      <c r="F296" s="17">
        <f>IF([1]全データ!$C296=1,"*",[1]全データ!F296)</f>
        <v>0</v>
      </c>
      <c r="G296" s="17">
        <f>IF([1]全データ!$C296=1,"*",[1]全データ!G296)</f>
        <v>599136</v>
      </c>
      <c r="H296" s="20" t="s">
        <v>34</v>
      </c>
      <c r="I296" s="23" t="s">
        <v>35</v>
      </c>
    </row>
    <row r="297" spans="1:9" ht="18.600000000000001" customHeight="1" x14ac:dyDescent="0.45">
      <c r="A297" s="135"/>
      <c r="B297" s="14"/>
      <c r="C297" s="15"/>
      <c r="D297" s="16"/>
      <c r="E297" s="17"/>
      <c r="F297" s="17"/>
      <c r="G297" s="17"/>
      <c r="H297" s="20" t="s">
        <v>36</v>
      </c>
      <c r="I297" s="23"/>
    </row>
    <row r="298" spans="1:9" ht="18.600000000000001" customHeight="1" x14ac:dyDescent="0.45">
      <c r="A298" s="135"/>
      <c r="B298" s="14" t="s">
        <v>23</v>
      </c>
      <c r="C298" s="15">
        <f>IF([1]全データ!$C298=1,"*",[1]全データ!C298)</f>
        <v>3</v>
      </c>
      <c r="D298" s="16">
        <f>IF([1]全データ!$C298=1,"*",[1]全データ!D298)</f>
        <v>50.8</v>
      </c>
      <c r="E298" s="17">
        <f>IF([1]全データ!$C298=1,"*",[1]全データ!E298)</f>
        <v>599136</v>
      </c>
      <c r="F298" s="17">
        <f>IF([1]全データ!$C298=1,"*",[1]全データ!F298)</f>
        <v>0</v>
      </c>
      <c r="G298" s="17">
        <f>IF([1]全データ!$C298=1,"*",[1]全データ!G298)</f>
        <v>599136</v>
      </c>
      <c r="H298" s="23"/>
      <c r="I298" s="23"/>
    </row>
    <row r="299" spans="1:9" ht="18.600000000000001" customHeight="1" x14ac:dyDescent="0.45">
      <c r="A299" s="135"/>
      <c r="B299" s="14" t="s">
        <v>26</v>
      </c>
      <c r="C299" s="15" t="str">
        <f>IF([1]全データ!$C299=1,"*",[1]全データ!C299)</f>
        <v>-</v>
      </c>
      <c r="D299" s="16" t="str">
        <f>IF([1]全データ!$C299=1,"*",[1]全データ!D299)</f>
        <v>-</v>
      </c>
      <c r="E299" s="17" t="str">
        <f>IF([1]全データ!$C299=1,"*",[1]全データ!E299)</f>
        <v>-</v>
      </c>
      <c r="F299" s="17" t="str">
        <f>IF([1]全データ!$C299=1,"*",[1]全データ!F299)</f>
        <v>-</v>
      </c>
      <c r="G299" s="17" t="str">
        <f>IF([1]全データ!$C299=1,"*",[1]全データ!G299)</f>
        <v>-</v>
      </c>
      <c r="H299" s="23"/>
      <c r="I299" s="23"/>
    </row>
    <row r="300" spans="1:9" ht="18.600000000000001" customHeight="1" x14ac:dyDescent="0.45">
      <c r="A300" s="135"/>
      <c r="B300" s="14" t="s">
        <v>28</v>
      </c>
      <c r="C300" s="15" t="str">
        <f>IF([1]全データ!$C300=1,"*",[1]全データ!C300)</f>
        <v>-</v>
      </c>
      <c r="D300" s="16" t="str">
        <f>IF([1]全データ!$C300=1,"*",[1]全データ!D300)</f>
        <v>-</v>
      </c>
      <c r="E300" s="17" t="str">
        <f>IF([1]全データ!$C300=1,"*",[1]全データ!E300)</f>
        <v>-</v>
      </c>
      <c r="F300" s="17" t="str">
        <f>IF([1]全データ!$C300=1,"*",[1]全データ!F300)</f>
        <v>-</v>
      </c>
      <c r="G300" s="17" t="str">
        <f>IF([1]全データ!$C300=1,"*",[1]全データ!G300)</f>
        <v>-</v>
      </c>
      <c r="H300" s="24"/>
      <c r="I300" s="23"/>
    </row>
    <row r="301" spans="1:9" ht="18.600000000000001" customHeight="1" x14ac:dyDescent="0.45">
      <c r="A301" s="135"/>
      <c r="B301" s="14" t="s">
        <v>30</v>
      </c>
      <c r="C301" s="15" t="str">
        <f>IF([1]全データ!$C301=1,"*",[1]全データ!C301)</f>
        <v>-</v>
      </c>
      <c r="D301" s="16" t="str">
        <f>IF([1]全データ!$C301=1,"*",[1]全データ!D301)</f>
        <v>-</v>
      </c>
      <c r="E301" s="17" t="str">
        <f>IF([1]全データ!$C301=1,"*",[1]全データ!E301)</f>
        <v>-</v>
      </c>
      <c r="F301" s="17" t="str">
        <f>IF([1]全データ!$C301=1,"*",[1]全データ!F301)</f>
        <v>-</v>
      </c>
      <c r="G301" s="17" t="str">
        <f>IF([1]全データ!$C301=1,"*",[1]全データ!G301)</f>
        <v>-</v>
      </c>
      <c r="H301" s="20"/>
      <c r="I301" s="23"/>
    </row>
    <row r="302" spans="1:9" ht="18.600000000000001" customHeight="1" x14ac:dyDescent="0.45">
      <c r="A302" s="135"/>
      <c r="B302" s="14"/>
      <c r="C302" s="15"/>
      <c r="D302" s="16"/>
      <c r="E302" s="17"/>
      <c r="F302" s="17"/>
      <c r="G302" s="17"/>
      <c r="H302" s="24"/>
      <c r="I302" s="23"/>
    </row>
    <row r="303" spans="1:9" ht="18.600000000000001" customHeight="1" x14ac:dyDescent="0.45">
      <c r="A303" s="135"/>
      <c r="B303" s="14" t="s">
        <v>37</v>
      </c>
      <c r="C303" s="15">
        <f>IF([1]全データ!$C303=1,"*",[1]全データ!C303)</f>
        <v>66</v>
      </c>
      <c r="D303" s="16">
        <f>IF([1]全データ!$C303=1,"*",[1]全データ!D303)</f>
        <v>52.7</v>
      </c>
      <c r="E303" s="17">
        <f>IF([1]全データ!$C303=1,"*",[1]全データ!E303)</f>
        <v>564188</v>
      </c>
      <c r="F303" s="17">
        <f>IF([1]全データ!$C303=1,"*",[1]全データ!F303)</f>
        <v>0</v>
      </c>
      <c r="G303" s="17">
        <f>IF([1]全データ!$C303=1,"*",[1]全データ!G303)</f>
        <v>564188</v>
      </c>
      <c r="H303" s="20" t="s">
        <v>38</v>
      </c>
      <c r="I303" s="23" t="s">
        <v>35</v>
      </c>
    </row>
    <row r="304" spans="1:9" ht="18.600000000000001" customHeight="1" x14ac:dyDescent="0.45">
      <c r="A304" s="135"/>
      <c r="B304" s="14"/>
      <c r="C304" s="15"/>
      <c r="D304" s="16"/>
      <c r="E304" s="17"/>
      <c r="F304" s="17"/>
      <c r="G304" s="17"/>
      <c r="H304" s="20" t="s">
        <v>39</v>
      </c>
      <c r="I304" s="23"/>
    </row>
    <row r="305" spans="1:9" ht="18.600000000000001" customHeight="1" x14ac:dyDescent="0.45">
      <c r="A305" s="135"/>
      <c r="B305" s="14" t="s">
        <v>23</v>
      </c>
      <c r="C305" s="15">
        <f>IF([1]全データ!$C305=1,"*",[1]全データ!C305)</f>
        <v>49</v>
      </c>
      <c r="D305" s="16">
        <f>IF([1]全データ!$C305=1,"*",[1]全データ!D305)</f>
        <v>52.9</v>
      </c>
      <c r="E305" s="17">
        <f>IF([1]全データ!$C305=1,"*",[1]全データ!E305)</f>
        <v>577946</v>
      </c>
      <c r="F305" s="17">
        <f>IF([1]全データ!$C305=1,"*",[1]全データ!F305)</f>
        <v>0</v>
      </c>
      <c r="G305" s="17">
        <f>IF([1]全データ!$C305=1,"*",[1]全データ!G305)</f>
        <v>577946</v>
      </c>
      <c r="H305" s="20" t="s">
        <v>40</v>
      </c>
      <c r="I305" s="23"/>
    </row>
    <row r="306" spans="1:9" ht="18.600000000000001" customHeight="1" x14ac:dyDescent="0.45">
      <c r="A306" s="135"/>
      <c r="B306" s="14" t="s">
        <v>26</v>
      </c>
      <c r="C306" s="15">
        <f>IF([1]全データ!$C306=1,"*",[1]全データ!C306)</f>
        <v>3</v>
      </c>
      <c r="D306" s="16">
        <f>IF([1]全データ!$C306=1,"*",[1]全データ!D306)</f>
        <v>47.5</v>
      </c>
      <c r="E306" s="17">
        <f>IF([1]全データ!$C306=1,"*",[1]全データ!E306)</f>
        <v>485544</v>
      </c>
      <c r="F306" s="17">
        <f>IF([1]全データ!$C306=1,"*",[1]全データ!F306)</f>
        <v>0</v>
      </c>
      <c r="G306" s="17">
        <f>IF([1]全データ!$C306=1,"*",[1]全データ!G306)</f>
        <v>485544</v>
      </c>
      <c r="H306" s="20" t="s">
        <v>41</v>
      </c>
      <c r="I306" s="23"/>
    </row>
    <row r="307" spans="1:9" ht="18.600000000000001" customHeight="1" x14ac:dyDescent="0.45">
      <c r="A307" s="135"/>
      <c r="B307" s="14" t="s">
        <v>28</v>
      </c>
      <c r="C307" s="15">
        <f>IF([1]全データ!$C307=1,"*",[1]全データ!C307)</f>
        <v>14</v>
      </c>
      <c r="D307" s="16">
        <f>IF([1]全データ!$C307=1,"*",[1]全データ!D307)</f>
        <v>53.1</v>
      </c>
      <c r="E307" s="17">
        <f>IF([1]全データ!$C307=1,"*",[1]全データ!E307)</f>
        <v>538087</v>
      </c>
      <c r="F307" s="17">
        <f>IF([1]全データ!$C307=1,"*",[1]全データ!F307)</f>
        <v>0</v>
      </c>
      <c r="G307" s="17">
        <f>IF([1]全データ!$C307=1,"*",[1]全データ!G307)</f>
        <v>538087</v>
      </c>
      <c r="H307" s="20" t="s">
        <v>42</v>
      </c>
      <c r="I307" s="23"/>
    </row>
    <row r="308" spans="1:9" ht="18.600000000000001" customHeight="1" x14ac:dyDescent="0.45">
      <c r="A308" s="135"/>
      <c r="B308" s="14" t="s">
        <v>30</v>
      </c>
      <c r="C308" s="15" t="str">
        <f>IF([1]全データ!$C308=1,"*",[1]全データ!C308)</f>
        <v>-</v>
      </c>
      <c r="D308" s="16" t="str">
        <f>IF([1]全データ!$C308=1,"*",[1]全データ!D308)</f>
        <v>-</v>
      </c>
      <c r="E308" s="17" t="str">
        <f>IF([1]全データ!$C308=1,"*",[1]全データ!E308)</f>
        <v>-</v>
      </c>
      <c r="F308" s="17" t="str">
        <f>IF([1]全データ!$C308=1,"*",[1]全データ!F308)</f>
        <v>-</v>
      </c>
      <c r="G308" s="17" t="str">
        <f>IF([1]全データ!$C308=1,"*",[1]全データ!G308)</f>
        <v>-</v>
      </c>
      <c r="H308" s="20" t="s">
        <v>43</v>
      </c>
      <c r="I308" s="23"/>
    </row>
    <row r="309" spans="1:9" ht="18.600000000000001" customHeight="1" x14ac:dyDescent="0.45">
      <c r="A309" s="135"/>
      <c r="B309" s="14"/>
      <c r="C309" s="15"/>
      <c r="D309" s="16"/>
      <c r="E309" s="17"/>
      <c r="F309" s="17"/>
      <c r="G309" s="17"/>
      <c r="H309" s="25"/>
      <c r="I309" s="23"/>
    </row>
    <row r="310" spans="1:9" ht="18.600000000000001" customHeight="1" x14ac:dyDescent="0.45">
      <c r="A310" s="135"/>
      <c r="B310" s="14" t="s">
        <v>44</v>
      </c>
      <c r="C310" s="15">
        <f>IF([1]全データ!$C310=1,"*",[1]全データ!C310)</f>
        <v>62</v>
      </c>
      <c r="D310" s="16">
        <f>IF([1]全データ!$C310=1,"*",[1]全データ!D310)</f>
        <v>53.4</v>
      </c>
      <c r="E310" s="17">
        <f>IF([1]全データ!$C310=1,"*",[1]全データ!E310)</f>
        <v>554278</v>
      </c>
      <c r="F310" s="17">
        <f>IF([1]全データ!$C310=1,"*",[1]全データ!F310)</f>
        <v>4137</v>
      </c>
      <c r="G310" s="17">
        <f>IF([1]全データ!$C310=1,"*",[1]全データ!G310)</f>
        <v>550141</v>
      </c>
      <c r="H310" s="23" t="s">
        <v>35</v>
      </c>
      <c r="I310" s="23" t="s">
        <v>35</v>
      </c>
    </row>
    <row r="311" spans="1:9" ht="18.600000000000001" customHeight="1" x14ac:dyDescent="0.45">
      <c r="A311" s="135"/>
      <c r="B311" s="14"/>
      <c r="C311" s="15"/>
      <c r="D311" s="16"/>
      <c r="E311" s="17"/>
      <c r="F311" s="17"/>
      <c r="G311" s="17"/>
      <c r="H311" s="23"/>
      <c r="I311" s="23"/>
    </row>
    <row r="312" spans="1:9" ht="18.600000000000001" customHeight="1" x14ac:dyDescent="0.45">
      <c r="A312" s="135"/>
      <c r="B312" s="14" t="s">
        <v>23</v>
      </c>
      <c r="C312" s="15">
        <f>IF([1]全データ!$C312=1,"*",[1]全データ!C312)</f>
        <v>32</v>
      </c>
      <c r="D312" s="16">
        <f>IF([1]全データ!$C312=1,"*",[1]全データ!D312)</f>
        <v>52.7</v>
      </c>
      <c r="E312" s="17">
        <f>IF([1]全データ!$C312=1,"*",[1]全データ!E312)</f>
        <v>568446</v>
      </c>
      <c r="F312" s="17">
        <f>IF([1]全データ!$C312=1,"*",[1]全データ!F312)</f>
        <v>7911</v>
      </c>
      <c r="G312" s="17">
        <f>IF([1]全データ!$C312=1,"*",[1]全データ!G312)</f>
        <v>560535</v>
      </c>
      <c r="H312" s="23"/>
      <c r="I312" s="23"/>
    </row>
    <row r="313" spans="1:9" ht="18.600000000000001" customHeight="1" x14ac:dyDescent="0.45">
      <c r="A313" s="135"/>
      <c r="B313" s="14" t="s">
        <v>26</v>
      </c>
      <c r="C313" s="15">
        <f>IF([1]全データ!$C313=1,"*",[1]全データ!C313)</f>
        <v>9</v>
      </c>
      <c r="D313" s="16">
        <f>IF([1]全データ!$C313=1,"*",[1]全データ!D313)</f>
        <v>54.6</v>
      </c>
      <c r="E313" s="17">
        <f>IF([1]全データ!$C313=1,"*",[1]全データ!E313)</f>
        <v>561961</v>
      </c>
      <c r="F313" s="17">
        <f>IF([1]全データ!$C313=1,"*",[1]全データ!F313)</f>
        <v>0</v>
      </c>
      <c r="G313" s="17">
        <f>IF([1]全データ!$C313=1,"*",[1]全データ!G313)</f>
        <v>561961</v>
      </c>
      <c r="H313" s="23"/>
      <c r="I313" s="23"/>
    </row>
    <row r="314" spans="1:9" ht="18.600000000000001" customHeight="1" x14ac:dyDescent="0.45">
      <c r="A314" s="135"/>
      <c r="B314" s="14" t="s">
        <v>28</v>
      </c>
      <c r="C314" s="15">
        <f>IF([1]全データ!$C314=1,"*",[1]全データ!C314)</f>
        <v>20</v>
      </c>
      <c r="D314" s="16">
        <f>IF([1]全データ!$C314=1,"*",[1]全データ!D314)</f>
        <v>53.9</v>
      </c>
      <c r="E314" s="17">
        <f>IF([1]全データ!$C314=1,"*",[1]全データ!E314)</f>
        <v>526134</v>
      </c>
      <c r="F314" s="17">
        <f>IF([1]全データ!$C314=1,"*",[1]全データ!F314)</f>
        <v>0</v>
      </c>
      <c r="G314" s="17">
        <f>IF([1]全データ!$C314=1,"*",[1]全データ!G314)</f>
        <v>526134</v>
      </c>
      <c r="H314" s="23"/>
      <c r="I314" s="23"/>
    </row>
    <row r="315" spans="1:9" ht="18.600000000000001" customHeight="1" x14ac:dyDescent="0.45">
      <c r="A315" s="135"/>
      <c r="B315" s="14" t="s">
        <v>30</v>
      </c>
      <c r="C315" s="15" t="str">
        <f>IF([1]全データ!$C315=1,"*",[1]全データ!C315)</f>
        <v>*</v>
      </c>
      <c r="D315" s="16" t="str">
        <f>IF([1]全データ!$C315=1,"*",[1]全データ!D315)</f>
        <v>*</v>
      </c>
      <c r="E315" s="17" t="str">
        <f>IF([1]全データ!$C315=1,"*",[1]全データ!E315)</f>
        <v>*</v>
      </c>
      <c r="F315" s="17" t="str">
        <f>IF([1]全データ!$C315=1,"*",[1]全データ!F315)</f>
        <v>*</v>
      </c>
      <c r="G315" s="17" t="str">
        <f>IF([1]全データ!$C315=1,"*",[1]全データ!G315)</f>
        <v>*</v>
      </c>
      <c r="H315" s="24"/>
      <c r="I315" s="23"/>
    </row>
    <row r="316" spans="1:9" ht="18.600000000000001" customHeight="1" x14ac:dyDescent="0.45">
      <c r="A316" s="135"/>
      <c r="B316" s="14"/>
      <c r="C316" s="15"/>
      <c r="D316" s="16"/>
      <c r="E316" s="17"/>
      <c r="F316" s="17"/>
      <c r="G316" s="17"/>
      <c r="H316" s="24"/>
      <c r="I316" s="23"/>
    </row>
    <row r="317" spans="1:9" ht="18.600000000000001" customHeight="1" x14ac:dyDescent="0.45">
      <c r="A317" s="135"/>
      <c r="B317" s="14" t="s">
        <v>97</v>
      </c>
      <c r="C317" s="15">
        <f>IF([1]全データ!$C317=1,"*",[1]全データ!C317)</f>
        <v>12</v>
      </c>
      <c r="D317" s="16">
        <f>IF([1]全データ!$C317=1,"*",[1]全データ!D317)</f>
        <v>46.6</v>
      </c>
      <c r="E317" s="17">
        <f>IF([1]全データ!$C317=1,"*",[1]全データ!E317)</f>
        <v>503693</v>
      </c>
      <c r="F317" s="17">
        <f>IF([1]全データ!$C317=1,"*",[1]全データ!F317)</f>
        <v>0</v>
      </c>
      <c r="G317" s="17">
        <f>IF([1]全データ!$C317=1,"*",[1]全データ!G317)</f>
        <v>503693</v>
      </c>
      <c r="H317" s="22" t="s">
        <v>46</v>
      </c>
      <c r="I317" s="23" t="s">
        <v>35</v>
      </c>
    </row>
    <row r="318" spans="1:9" ht="18.600000000000001" customHeight="1" x14ac:dyDescent="0.45">
      <c r="A318" s="135"/>
      <c r="B318" s="14"/>
      <c r="C318" s="15"/>
      <c r="D318" s="16"/>
      <c r="E318" s="17"/>
      <c r="F318" s="17"/>
      <c r="G318" s="17"/>
      <c r="H318" s="20" t="s">
        <v>47</v>
      </c>
      <c r="I318" s="23"/>
    </row>
    <row r="319" spans="1:9" ht="18.600000000000001" customHeight="1" x14ac:dyDescent="0.45">
      <c r="A319" s="135"/>
      <c r="B319" s="14" t="s">
        <v>23</v>
      </c>
      <c r="C319" s="15">
        <f>IF([1]全データ!$C319=1,"*",[1]全データ!C319)</f>
        <v>11</v>
      </c>
      <c r="D319" s="16">
        <f>IF([1]全データ!$C319=1,"*",[1]全データ!D319)</f>
        <v>46.2</v>
      </c>
      <c r="E319" s="17">
        <f>IF([1]全データ!$C319=1,"*",[1]全データ!E319)</f>
        <v>505678</v>
      </c>
      <c r="F319" s="17">
        <f>IF([1]全データ!$C319=1,"*",[1]全データ!F319)</f>
        <v>0</v>
      </c>
      <c r="G319" s="17">
        <f>IF([1]全データ!$C319=1,"*",[1]全データ!G319)</f>
        <v>505678</v>
      </c>
      <c r="H319" s="20" t="s">
        <v>48</v>
      </c>
      <c r="I319" s="23"/>
    </row>
    <row r="320" spans="1:9" ht="18.600000000000001" customHeight="1" x14ac:dyDescent="0.45">
      <c r="A320" s="135"/>
      <c r="B320" s="14" t="s">
        <v>26</v>
      </c>
      <c r="C320" s="15" t="str">
        <f>IF([1]全データ!$C320=1,"*",[1]全データ!C320)</f>
        <v>-</v>
      </c>
      <c r="D320" s="16" t="str">
        <f>IF([1]全データ!$C320=1,"*",[1]全データ!D320)</f>
        <v>-</v>
      </c>
      <c r="E320" s="17" t="str">
        <f>IF([1]全データ!$C320=1,"*",[1]全データ!E320)</f>
        <v>-</v>
      </c>
      <c r="F320" s="17" t="str">
        <f>IF([1]全データ!$C320=1,"*",[1]全データ!F320)</f>
        <v>-</v>
      </c>
      <c r="G320" s="17" t="str">
        <f>IF([1]全データ!$C320=1,"*",[1]全データ!G320)</f>
        <v>-</v>
      </c>
      <c r="H320" s="20" t="s">
        <v>49</v>
      </c>
      <c r="I320" s="23"/>
    </row>
    <row r="321" spans="1:9" ht="18.600000000000001" customHeight="1" x14ac:dyDescent="0.45">
      <c r="A321" s="13"/>
      <c r="B321" s="14" t="s">
        <v>28</v>
      </c>
      <c r="C321" s="15" t="str">
        <f>IF([1]全データ!$C321=1,"*",[1]全データ!C321)</f>
        <v>*</v>
      </c>
      <c r="D321" s="16" t="str">
        <f>IF([1]全データ!$C321=1,"*",[1]全データ!D321)</f>
        <v>*</v>
      </c>
      <c r="E321" s="17" t="str">
        <f>IF([1]全データ!$C321=1,"*",[1]全データ!E321)</f>
        <v>*</v>
      </c>
      <c r="F321" s="17" t="str">
        <f>IF([1]全データ!$C321=1,"*",[1]全データ!F321)</f>
        <v>*</v>
      </c>
      <c r="G321" s="17" t="str">
        <f>IF([1]全データ!$C321=1,"*",[1]全データ!G321)</f>
        <v>*</v>
      </c>
      <c r="H321" s="20" t="s">
        <v>50</v>
      </c>
      <c r="I321" s="23"/>
    </row>
    <row r="322" spans="1:9" ht="18.600000000000001" customHeight="1" x14ac:dyDescent="0.45">
      <c r="A322" s="26"/>
      <c r="B322" s="14" t="s">
        <v>30</v>
      </c>
      <c r="C322" s="15" t="str">
        <f>IF([1]全データ!$C322=1,"*",[1]全データ!C322)</f>
        <v>-</v>
      </c>
      <c r="D322" s="15" t="str">
        <f>IF([1]全データ!$C322=1,"*",[1]全データ!D322)</f>
        <v>-</v>
      </c>
      <c r="E322" s="17" t="str">
        <f>IF([1]全データ!$C322=1,"*",[1]全データ!E322)</f>
        <v>-</v>
      </c>
      <c r="F322" s="17" t="str">
        <f>IF([1]全データ!$C322=1,"*",[1]全データ!F322)</f>
        <v>-</v>
      </c>
      <c r="G322" s="17" t="str">
        <f>IF([1]全データ!$C322=1,"*",[1]全データ!G322)</f>
        <v>-</v>
      </c>
      <c r="H322" s="23" t="s">
        <v>51</v>
      </c>
      <c r="I322" s="23"/>
    </row>
    <row r="323" spans="1:9" ht="18.600000000000001" customHeight="1" x14ac:dyDescent="0.45">
      <c r="A323" s="27"/>
      <c r="B323" s="28"/>
      <c r="C323" s="28"/>
      <c r="D323" s="28"/>
      <c r="E323" s="28"/>
      <c r="F323" s="28"/>
      <c r="G323" s="28"/>
      <c r="H323" s="30"/>
      <c r="I323" s="30"/>
    </row>
    <row r="326" spans="1:9" ht="18" customHeight="1" x14ac:dyDescent="0.45">
      <c r="A326" s="136" t="s">
        <v>3</v>
      </c>
      <c r="B326" s="136"/>
      <c r="C326" s="136" t="s">
        <v>4</v>
      </c>
      <c r="D326" s="136" t="s">
        <v>5</v>
      </c>
      <c r="E326" s="136" t="str">
        <f>E8</f>
        <v>令和６年４月分平均支給額</v>
      </c>
      <c r="F326" s="136"/>
      <c r="G326" s="136"/>
      <c r="H326" s="136" t="s">
        <v>6</v>
      </c>
      <c r="I326" s="124" t="s">
        <v>7</v>
      </c>
    </row>
    <row r="327" spans="1:9" ht="18" customHeight="1" x14ac:dyDescent="0.4">
      <c r="A327" s="136"/>
      <c r="B327" s="136"/>
      <c r="C327" s="137"/>
      <c r="D327" s="136"/>
      <c r="E327" s="126" t="s">
        <v>8</v>
      </c>
      <c r="F327" s="127"/>
      <c r="G327" s="128" t="s">
        <v>9</v>
      </c>
      <c r="H327" s="136"/>
      <c r="I327" s="125"/>
    </row>
    <row r="328" spans="1:9" ht="18" customHeight="1" x14ac:dyDescent="0.4">
      <c r="A328" s="136"/>
      <c r="B328" s="136"/>
      <c r="C328" s="137"/>
      <c r="D328" s="136"/>
      <c r="E328" s="131" t="s">
        <v>10</v>
      </c>
      <c r="F328" s="7" t="s">
        <v>11</v>
      </c>
      <c r="G328" s="129"/>
      <c r="H328" s="136"/>
      <c r="I328" s="133" t="s">
        <v>12</v>
      </c>
    </row>
    <row r="329" spans="1:9" ht="18" customHeight="1" x14ac:dyDescent="0.45">
      <c r="A329" s="136"/>
      <c r="B329" s="136"/>
      <c r="C329" s="138"/>
      <c r="D329" s="136"/>
      <c r="E329" s="132"/>
      <c r="F329" s="8" t="s">
        <v>13</v>
      </c>
      <c r="G329" s="130"/>
      <c r="H329" s="136"/>
      <c r="I329" s="139"/>
    </row>
    <row r="330" spans="1:9" ht="17.55" customHeight="1" x14ac:dyDescent="0.45">
      <c r="A330" s="9"/>
      <c r="B330" s="9"/>
      <c r="C330" s="10" t="s">
        <v>14</v>
      </c>
      <c r="D330" s="10" t="s">
        <v>15</v>
      </c>
      <c r="E330" s="10" t="s">
        <v>16</v>
      </c>
      <c r="F330" s="10" t="s">
        <v>16</v>
      </c>
      <c r="G330" s="10" t="s">
        <v>16</v>
      </c>
      <c r="I330" s="52"/>
    </row>
    <row r="331" spans="1:9" ht="17.55" customHeight="1" x14ac:dyDescent="0.45">
      <c r="A331" s="13"/>
      <c r="B331" s="14" t="s">
        <v>53</v>
      </c>
      <c r="C331" s="15">
        <f>IF([1]全データ!$C331=1,"*",[1]全データ!C331)</f>
        <v>27</v>
      </c>
      <c r="D331" s="16">
        <f>IF([1]全データ!$C331=1,"*",[1]全データ!D331)</f>
        <v>49.3</v>
      </c>
      <c r="E331" s="17">
        <f>IF([1]全データ!$C331=1,"*",[1]全データ!E331)</f>
        <v>468583</v>
      </c>
      <c r="F331" s="17">
        <f>IF([1]全データ!$C331=1,"*",[1]全データ!F331)</f>
        <v>1799</v>
      </c>
      <c r="G331" s="17">
        <f>IF([1]全データ!$C331=1,"*",[1]全データ!G331)</f>
        <v>466784</v>
      </c>
      <c r="H331" s="36" t="s">
        <v>54</v>
      </c>
      <c r="I331" s="23" t="s">
        <v>95</v>
      </c>
    </row>
    <row r="332" spans="1:9" ht="17.55" customHeight="1" x14ac:dyDescent="0.45">
      <c r="A332" s="37"/>
      <c r="B332" s="14"/>
      <c r="C332" s="15"/>
      <c r="D332" s="16"/>
      <c r="E332" s="17"/>
      <c r="F332" s="17"/>
      <c r="G332" s="17"/>
      <c r="H332" s="36" t="s">
        <v>47</v>
      </c>
      <c r="I332" s="23" t="s">
        <v>98</v>
      </c>
    </row>
    <row r="333" spans="1:9" ht="17.55" customHeight="1" x14ac:dyDescent="0.45">
      <c r="A333" s="135" t="s">
        <v>20</v>
      </c>
      <c r="B333" s="14" t="s">
        <v>23</v>
      </c>
      <c r="C333" s="15">
        <f>IF([1]全データ!$C333=1,"*",[1]全データ!C333)</f>
        <v>17</v>
      </c>
      <c r="D333" s="16">
        <f>IF([1]全データ!$C333=1,"*",[1]全データ!D333)</f>
        <v>47.5</v>
      </c>
      <c r="E333" s="17">
        <f>IF([1]全データ!$C333=1,"*",[1]全データ!E333)</f>
        <v>444260</v>
      </c>
      <c r="F333" s="17">
        <f>IF([1]全データ!$C333=1,"*",[1]全データ!F333)</f>
        <v>2778</v>
      </c>
      <c r="G333" s="17">
        <f>IF([1]全データ!$C333=1,"*",[1]全データ!G333)</f>
        <v>441482</v>
      </c>
      <c r="H333" s="36" t="s">
        <v>48</v>
      </c>
      <c r="I333" s="24"/>
    </row>
    <row r="334" spans="1:9" ht="17.55" customHeight="1" x14ac:dyDescent="0.45">
      <c r="A334" s="135"/>
      <c r="B334" s="14" t="s">
        <v>26</v>
      </c>
      <c r="C334" s="15">
        <f>IF([1]全データ!$C334=1,"*",[1]全データ!C334)</f>
        <v>2</v>
      </c>
      <c r="D334" s="16">
        <f>IF([1]全データ!$C334=1,"*",[1]全データ!D334)</f>
        <v>54</v>
      </c>
      <c r="E334" s="17">
        <f>IF([1]全データ!$C334=1,"*",[1]全データ!E334)</f>
        <v>534650</v>
      </c>
      <c r="F334" s="17">
        <f>IF([1]全データ!$C334=1,"*",[1]全データ!F334)</f>
        <v>0</v>
      </c>
      <c r="G334" s="17">
        <f>IF([1]全データ!$C334=1,"*",[1]全データ!G334)</f>
        <v>534650</v>
      </c>
      <c r="H334" s="36" t="s">
        <v>49</v>
      </c>
      <c r="I334" s="24"/>
    </row>
    <row r="335" spans="1:9" ht="17.55" customHeight="1" x14ac:dyDescent="0.45">
      <c r="A335" s="135"/>
      <c r="B335" s="14" t="s">
        <v>28</v>
      </c>
      <c r="C335" s="15">
        <f>IF([1]全データ!$C335=1,"*",[1]全データ!C335)</f>
        <v>8</v>
      </c>
      <c r="D335" s="16">
        <f>IF([1]全データ!$C335=1,"*",[1]全データ!D335)</f>
        <v>52</v>
      </c>
      <c r="E335" s="17">
        <f>IF([1]全データ!$C335=1,"*",[1]全データ!E335)</f>
        <v>507977</v>
      </c>
      <c r="F335" s="17">
        <f>IF([1]全データ!$C335=1,"*",[1]全データ!F335)</f>
        <v>0</v>
      </c>
      <c r="G335" s="17">
        <f>IF([1]全データ!$C335=1,"*",[1]全データ!G335)</f>
        <v>507977</v>
      </c>
      <c r="H335" s="36" t="s">
        <v>50</v>
      </c>
      <c r="I335" s="24"/>
    </row>
    <row r="336" spans="1:9" ht="17.55" customHeight="1" x14ac:dyDescent="0.45">
      <c r="A336" s="135"/>
      <c r="B336" s="14" t="s">
        <v>30</v>
      </c>
      <c r="C336" s="15" t="str">
        <f>IF([1]全データ!$C336=1,"*",[1]全データ!C336)</f>
        <v>-</v>
      </c>
      <c r="D336" s="16" t="str">
        <f>IF([1]全データ!$C336=1,"*",[1]全データ!D336)</f>
        <v>-</v>
      </c>
      <c r="E336" s="17" t="str">
        <f>IF([1]全データ!$C336=1,"*",[1]全データ!E336)</f>
        <v>-</v>
      </c>
      <c r="F336" s="17" t="str">
        <f>IF([1]全データ!$C336=1,"*",[1]全データ!F336)</f>
        <v>-</v>
      </c>
      <c r="G336" s="17" t="str">
        <f>IF([1]全データ!$C336=1,"*",[1]全データ!G336)</f>
        <v>-</v>
      </c>
      <c r="H336" s="36" t="s">
        <v>51</v>
      </c>
      <c r="I336" s="23"/>
    </row>
    <row r="337" spans="1:9" ht="17.55" customHeight="1" x14ac:dyDescent="0.45">
      <c r="A337" s="135"/>
      <c r="B337" s="14"/>
      <c r="C337" s="15"/>
      <c r="D337" s="16"/>
      <c r="E337" s="17"/>
      <c r="F337" s="17"/>
      <c r="G337" s="17"/>
      <c r="H337" s="39"/>
      <c r="I337" s="23"/>
    </row>
    <row r="338" spans="1:9" ht="17.55" customHeight="1" x14ac:dyDescent="0.45">
      <c r="A338" s="135"/>
      <c r="B338" s="14" t="s">
        <v>55</v>
      </c>
      <c r="C338" s="15">
        <f>IF([1]全データ!$C338=1,"*",[1]全データ!C338)</f>
        <v>52</v>
      </c>
      <c r="D338" s="16">
        <f>IF([1]全データ!$C338=1,"*",[1]全データ!D338)</f>
        <v>48.8</v>
      </c>
      <c r="E338" s="17">
        <f>IF([1]全データ!$C338=1,"*",[1]全データ!E338)</f>
        <v>470866</v>
      </c>
      <c r="F338" s="17">
        <f>IF([1]全データ!$C338=1,"*",[1]全データ!F338)</f>
        <v>6329</v>
      </c>
      <c r="G338" s="17">
        <f>IF([1]全データ!$C338=1,"*",[1]全データ!G338)</f>
        <v>464537</v>
      </c>
      <c r="H338" s="20" t="s">
        <v>56</v>
      </c>
      <c r="I338" s="23" t="s">
        <v>95</v>
      </c>
    </row>
    <row r="339" spans="1:9" ht="17.55" customHeight="1" x14ac:dyDescent="0.45">
      <c r="A339" s="135"/>
      <c r="B339" s="14"/>
      <c r="C339" s="15"/>
      <c r="D339" s="16"/>
      <c r="E339" s="17"/>
      <c r="F339" s="17"/>
      <c r="G339" s="17"/>
      <c r="H339" s="22" t="s">
        <v>57</v>
      </c>
      <c r="I339" s="23" t="s">
        <v>99</v>
      </c>
    </row>
    <row r="340" spans="1:9" ht="17.55" customHeight="1" x14ac:dyDescent="0.45">
      <c r="A340" s="135"/>
      <c r="B340" s="14" t="s">
        <v>23</v>
      </c>
      <c r="C340" s="15">
        <f>IF([1]全データ!$C340=1,"*",[1]全データ!C340)</f>
        <v>25</v>
      </c>
      <c r="D340" s="16">
        <f>IF([1]全データ!$C340=1,"*",[1]全データ!D340)</f>
        <v>48.2</v>
      </c>
      <c r="E340" s="17">
        <f>IF([1]全データ!$C340=1,"*",[1]全データ!E340)</f>
        <v>477100</v>
      </c>
      <c r="F340" s="17">
        <f>IF([1]全データ!$C340=1,"*",[1]全データ!F340)</f>
        <v>5881</v>
      </c>
      <c r="G340" s="17">
        <f>IF([1]全データ!$C340=1,"*",[1]全データ!G340)</f>
        <v>471219</v>
      </c>
      <c r="H340" s="20" t="s">
        <v>58</v>
      </c>
      <c r="I340" s="23"/>
    </row>
    <row r="341" spans="1:9" ht="17.55" customHeight="1" x14ac:dyDescent="0.45">
      <c r="A341" s="135"/>
      <c r="B341" s="14" t="s">
        <v>26</v>
      </c>
      <c r="C341" s="15">
        <f>IF([1]全データ!$C341=1,"*",[1]全データ!C341)</f>
        <v>8</v>
      </c>
      <c r="D341" s="16">
        <f>IF([1]全データ!$C341=1,"*",[1]全データ!D341)</f>
        <v>52.1</v>
      </c>
      <c r="E341" s="17">
        <f>IF([1]全データ!$C341=1,"*",[1]全データ!E341)</f>
        <v>492010</v>
      </c>
      <c r="F341" s="17">
        <f>IF([1]全データ!$C341=1,"*",[1]全データ!F341)</f>
        <v>0</v>
      </c>
      <c r="G341" s="17">
        <f>IF([1]全データ!$C341=1,"*",[1]全データ!G341)</f>
        <v>492010</v>
      </c>
      <c r="H341" s="20" t="s">
        <v>59</v>
      </c>
      <c r="I341" s="23"/>
    </row>
    <row r="342" spans="1:9" ht="17.55" customHeight="1" x14ac:dyDescent="0.45">
      <c r="A342" s="135"/>
      <c r="B342" s="14" t="s">
        <v>28</v>
      </c>
      <c r="C342" s="15">
        <f>IF([1]全データ!$C342=1,"*",[1]全データ!C342)</f>
        <v>18</v>
      </c>
      <c r="D342" s="16">
        <f>IF([1]全データ!$C342=1,"*",[1]全データ!D342)</f>
        <v>47.7</v>
      </c>
      <c r="E342" s="17">
        <f>IF([1]全データ!$C342=1,"*",[1]全データ!E342)</f>
        <v>447108</v>
      </c>
      <c r="F342" s="17">
        <f>IF([1]全データ!$C342=1,"*",[1]全データ!F342)</f>
        <v>7442</v>
      </c>
      <c r="G342" s="17">
        <f>IF([1]全データ!$C342=1,"*",[1]全データ!G342)</f>
        <v>439666</v>
      </c>
      <c r="H342" s="20" t="s">
        <v>61</v>
      </c>
      <c r="I342" s="23"/>
    </row>
    <row r="343" spans="1:9" ht="17.55" customHeight="1" x14ac:dyDescent="0.45">
      <c r="A343" s="135"/>
      <c r="B343" s="14" t="s">
        <v>30</v>
      </c>
      <c r="C343" s="15" t="str">
        <f>IF([1]全データ!$C343=1,"*",[1]全データ!C343)</f>
        <v>*</v>
      </c>
      <c r="D343" s="16" t="str">
        <f>IF([1]全データ!$C343=1,"*",[1]全データ!D343)</f>
        <v>*</v>
      </c>
      <c r="E343" s="17" t="str">
        <f>IF([1]全データ!$C343=1,"*",[1]全データ!E343)</f>
        <v>*</v>
      </c>
      <c r="F343" s="17" t="str">
        <f>IF([1]全データ!$C343=1,"*",[1]全データ!F343)</f>
        <v>*</v>
      </c>
      <c r="G343" s="17" t="str">
        <f>IF([1]全データ!$C343=1,"*",[1]全データ!G343)</f>
        <v>*</v>
      </c>
      <c r="H343" s="41"/>
      <c r="I343" s="23"/>
    </row>
    <row r="344" spans="1:9" ht="17.55" customHeight="1" x14ac:dyDescent="0.45">
      <c r="A344" s="135"/>
      <c r="B344" s="14"/>
      <c r="C344" s="15"/>
      <c r="D344" s="16"/>
      <c r="E344" s="17"/>
      <c r="F344" s="17"/>
      <c r="G344" s="17"/>
      <c r="H344" s="41" t="s">
        <v>31</v>
      </c>
      <c r="I344" s="23"/>
    </row>
    <row r="345" spans="1:9" ht="17.55" customHeight="1" x14ac:dyDescent="0.45">
      <c r="A345" s="135"/>
      <c r="B345" s="14" t="s">
        <v>62</v>
      </c>
      <c r="C345" s="15">
        <f>IF([1]全データ!$C345=1,"*",[1]全データ!C345)</f>
        <v>112</v>
      </c>
      <c r="D345" s="16">
        <f>IF([1]全データ!$C345=1,"*",[1]全データ!D345)</f>
        <v>49.2</v>
      </c>
      <c r="E345" s="17">
        <f>IF([1]全データ!$C345=1,"*",[1]全データ!E345)</f>
        <v>466944</v>
      </c>
      <c r="F345" s="17">
        <f>IF([1]全データ!$C345=1,"*",[1]全データ!F345)</f>
        <v>8986</v>
      </c>
      <c r="G345" s="17">
        <f>IF([1]全データ!$C345=1,"*",[1]全データ!G345)</f>
        <v>457958</v>
      </c>
      <c r="H345" s="23" t="s">
        <v>35</v>
      </c>
      <c r="I345" s="23" t="s">
        <v>35</v>
      </c>
    </row>
    <row r="346" spans="1:9" ht="17.55" customHeight="1" x14ac:dyDescent="0.45">
      <c r="A346" s="135"/>
      <c r="B346" s="14"/>
      <c r="C346" s="15"/>
      <c r="D346" s="16"/>
      <c r="E346" s="17"/>
      <c r="F346" s="17"/>
      <c r="G346" s="17"/>
      <c r="H346" s="20" t="s">
        <v>31</v>
      </c>
      <c r="I346" s="23"/>
    </row>
    <row r="347" spans="1:9" ht="17.55" customHeight="1" x14ac:dyDescent="0.45">
      <c r="A347" s="135"/>
      <c r="B347" s="14" t="s">
        <v>23</v>
      </c>
      <c r="C347" s="15">
        <f>IF([1]全データ!$C347=1,"*",[1]全データ!C347)</f>
        <v>52</v>
      </c>
      <c r="D347" s="16">
        <f>IF([1]全データ!$C347=1,"*",[1]全データ!D347)</f>
        <v>48.1</v>
      </c>
      <c r="E347" s="17">
        <f>IF([1]全データ!$C347=1,"*",[1]全データ!E347)</f>
        <v>477944</v>
      </c>
      <c r="F347" s="17">
        <f>IF([1]全データ!$C347=1,"*",[1]全データ!F347)</f>
        <v>9148</v>
      </c>
      <c r="G347" s="17">
        <f>IF([1]全データ!$C347=1,"*",[1]全データ!G347)</f>
        <v>468796</v>
      </c>
      <c r="H347" s="20" t="s">
        <v>63</v>
      </c>
      <c r="I347" s="23"/>
    </row>
    <row r="348" spans="1:9" ht="17.55" customHeight="1" x14ac:dyDescent="0.45">
      <c r="A348" s="135"/>
      <c r="B348" s="14" t="s">
        <v>26</v>
      </c>
      <c r="C348" s="15">
        <f>IF([1]全データ!$C348=1,"*",[1]全データ!C348)</f>
        <v>10</v>
      </c>
      <c r="D348" s="16">
        <f>IF([1]全データ!$C348=1,"*",[1]全データ!D348)</f>
        <v>46.9</v>
      </c>
      <c r="E348" s="17">
        <f>IF([1]全データ!$C348=1,"*",[1]全データ!E348)</f>
        <v>479524</v>
      </c>
      <c r="F348" s="17">
        <f>IF([1]全データ!$C348=1,"*",[1]全データ!F348)</f>
        <v>13584</v>
      </c>
      <c r="G348" s="17">
        <f>IF([1]全データ!$C348=1,"*",[1]全データ!G348)</f>
        <v>465940</v>
      </c>
      <c r="H348" s="22" t="s">
        <v>64</v>
      </c>
      <c r="I348" s="23"/>
    </row>
    <row r="349" spans="1:9" ht="17.55" customHeight="1" x14ac:dyDescent="0.45">
      <c r="A349" s="135"/>
      <c r="B349" s="14" t="s">
        <v>28</v>
      </c>
      <c r="C349" s="15">
        <f>IF([1]全データ!$C349=1,"*",[1]全データ!C349)</f>
        <v>48</v>
      </c>
      <c r="D349" s="16">
        <f>IF([1]全データ!$C349=1,"*",[1]全データ!D349)</f>
        <v>50.9</v>
      </c>
      <c r="E349" s="17">
        <f>IF([1]全データ!$C349=1,"*",[1]全データ!E349)</f>
        <v>455758</v>
      </c>
      <c r="F349" s="17">
        <f>IF([1]全データ!$C349=1,"*",[1]全データ!F349)</f>
        <v>8366</v>
      </c>
      <c r="G349" s="17">
        <f>IF([1]全データ!$C349=1,"*",[1]全データ!G349)</f>
        <v>447392</v>
      </c>
      <c r="H349" s="20" t="s">
        <v>65</v>
      </c>
      <c r="I349" s="23"/>
    </row>
    <row r="350" spans="1:9" ht="17.55" customHeight="1" x14ac:dyDescent="0.45">
      <c r="A350" s="135"/>
      <c r="B350" s="14" t="s">
        <v>30</v>
      </c>
      <c r="C350" s="15">
        <f>IF([1]全データ!$C350=1,"*",[1]全データ!C350)</f>
        <v>2</v>
      </c>
      <c r="D350" s="16">
        <f>IF([1]全データ!$C350=1,"*",[1]全データ!D350)</f>
        <v>47.5</v>
      </c>
      <c r="E350" s="17">
        <f>IF([1]全データ!$C350=1,"*",[1]全データ!E350)</f>
        <v>399779</v>
      </c>
      <c r="F350" s="17">
        <f>IF([1]全データ!$C350=1,"*",[1]全データ!F350)</f>
        <v>0</v>
      </c>
      <c r="G350" s="17">
        <f>IF([1]全データ!$C350=1,"*",[1]全データ!G350)</f>
        <v>399779</v>
      </c>
      <c r="H350" s="20" t="s">
        <v>66</v>
      </c>
      <c r="I350" s="23"/>
    </row>
    <row r="351" spans="1:9" ht="17.55" customHeight="1" x14ac:dyDescent="0.45">
      <c r="A351" s="135"/>
      <c r="B351" s="14"/>
      <c r="C351" s="15"/>
      <c r="D351" s="16"/>
      <c r="E351" s="17"/>
      <c r="F351" s="17"/>
      <c r="G351" s="17"/>
      <c r="H351" s="22" t="s">
        <v>67</v>
      </c>
      <c r="I351" s="23"/>
    </row>
    <row r="352" spans="1:9" ht="17.55" customHeight="1" x14ac:dyDescent="0.45">
      <c r="A352" s="135"/>
      <c r="B352" s="14" t="s">
        <v>68</v>
      </c>
      <c r="C352" s="15">
        <f>IF([1]全データ!$C352=1,"*",[1]全データ!C352)</f>
        <v>18</v>
      </c>
      <c r="D352" s="16">
        <f>IF([1]全データ!$C352=1,"*",[1]全データ!D352)</f>
        <v>41.8</v>
      </c>
      <c r="E352" s="17">
        <f>IF([1]全データ!$C352=1,"*",[1]全データ!E352)</f>
        <v>413061</v>
      </c>
      <c r="F352" s="17">
        <f>IF([1]全データ!$C352=1,"*",[1]全データ!F352)</f>
        <v>14373</v>
      </c>
      <c r="G352" s="17">
        <f>IF([1]全データ!$C352=1,"*",[1]全データ!G352)</f>
        <v>398688</v>
      </c>
      <c r="H352" s="20" t="s">
        <v>69</v>
      </c>
      <c r="I352" s="23" t="s">
        <v>95</v>
      </c>
    </row>
    <row r="353" spans="1:9" ht="17.55" customHeight="1" x14ac:dyDescent="0.45">
      <c r="A353" s="135"/>
      <c r="B353" s="14"/>
      <c r="C353" s="15"/>
      <c r="D353" s="16"/>
      <c r="E353" s="17"/>
      <c r="F353" s="17"/>
      <c r="G353" s="17"/>
      <c r="H353" s="22" t="s">
        <v>70</v>
      </c>
      <c r="I353" s="23" t="s">
        <v>104</v>
      </c>
    </row>
    <row r="354" spans="1:9" ht="17.55" customHeight="1" x14ac:dyDescent="0.45">
      <c r="A354" s="135"/>
      <c r="B354" s="14" t="s">
        <v>23</v>
      </c>
      <c r="C354" s="15">
        <f>IF([1]全データ!$C354=1,"*",[1]全データ!C354)</f>
        <v>12</v>
      </c>
      <c r="D354" s="16">
        <f>IF([1]全データ!$C354=1,"*",[1]全データ!D354)</f>
        <v>43</v>
      </c>
      <c r="E354" s="17">
        <f>IF([1]全データ!$C354=1,"*",[1]全データ!E354)</f>
        <v>429031</v>
      </c>
      <c r="F354" s="17">
        <f>IF([1]全データ!$C354=1,"*",[1]全データ!F354)</f>
        <v>11093</v>
      </c>
      <c r="G354" s="17">
        <f>IF([1]全データ!$C354=1,"*",[1]全データ!G354)</f>
        <v>417938</v>
      </c>
      <c r="H354" s="22" t="s">
        <v>71</v>
      </c>
      <c r="I354" s="23"/>
    </row>
    <row r="355" spans="1:9" ht="17.55" customHeight="1" x14ac:dyDescent="0.45">
      <c r="A355" s="135"/>
      <c r="B355" s="14" t="s">
        <v>26</v>
      </c>
      <c r="C355" s="15" t="str">
        <f>IF([1]全データ!$C355=1,"*",[1]全データ!C355)</f>
        <v>*</v>
      </c>
      <c r="D355" s="16" t="str">
        <f>IF([1]全データ!$C355=1,"*",[1]全データ!D355)</f>
        <v>*</v>
      </c>
      <c r="E355" s="17" t="str">
        <f>IF([1]全データ!$C355=1,"*",[1]全データ!E355)</f>
        <v>*</v>
      </c>
      <c r="F355" s="17" t="str">
        <f>IF([1]全データ!$C355=1,"*",[1]全データ!F355)</f>
        <v>*</v>
      </c>
      <c r="G355" s="17" t="str">
        <f>IF([1]全データ!$C355=1,"*",[1]全データ!G355)</f>
        <v>*</v>
      </c>
      <c r="H355" s="20" t="s">
        <v>72</v>
      </c>
      <c r="I355" s="23"/>
    </row>
    <row r="356" spans="1:9" ht="17.55" customHeight="1" x14ac:dyDescent="0.45">
      <c r="A356" s="135"/>
      <c r="B356" s="14" t="s">
        <v>28</v>
      </c>
      <c r="C356" s="15">
        <f>IF([1]全データ!$C356=1,"*",[1]全データ!C356)</f>
        <v>5</v>
      </c>
      <c r="D356" s="16">
        <f>IF([1]全データ!$C356=1,"*",[1]全データ!D356)</f>
        <v>37.1</v>
      </c>
      <c r="E356" s="17">
        <f>IF([1]全データ!$C356=1,"*",[1]全データ!E356)</f>
        <v>373076</v>
      </c>
      <c r="F356" s="17">
        <f>IF([1]全データ!$C356=1,"*",[1]全データ!F356)</f>
        <v>25535</v>
      </c>
      <c r="G356" s="17">
        <f>IF([1]全データ!$C356=1,"*",[1]全データ!G356)</f>
        <v>347541</v>
      </c>
      <c r="H356" s="21" t="s">
        <v>73</v>
      </c>
      <c r="I356" s="23"/>
    </row>
    <row r="357" spans="1:9" ht="17.55" customHeight="1" x14ac:dyDescent="0.45">
      <c r="A357" s="135"/>
      <c r="B357" s="14" t="s">
        <v>30</v>
      </c>
      <c r="C357" s="15" t="str">
        <f>IF([1]全データ!$C357=1,"*",[1]全データ!C357)</f>
        <v>-</v>
      </c>
      <c r="D357" s="16" t="str">
        <f>IF([1]全データ!$C357=1,"*",[1]全データ!D357)</f>
        <v>-</v>
      </c>
      <c r="E357" s="17" t="str">
        <f>IF([1]全データ!$C357=1,"*",[1]全データ!E357)</f>
        <v>-</v>
      </c>
      <c r="F357" s="17" t="str">
        <f>IF([1]全データ!$C357=1,"*",[1]全データ!F357)</f>
        <v>-</v>
      </c>
      <c r="G357" s="17" t="str">
        <f>IF([1]全データ!$C357=1,"*",[1]全データ!G357)</f>
        <v>-</v>
      </c>
      <c r="H357" s="36" t="s">
        <v>74</v>
      </c>
      <c r="I357" s="23"/>
    </row>
    <row r="358" spans="1:9" ht="17.55" customHeight="1" x14ac:dyDescent="0.45">
      <c r="A358" s="135"/>
      <c r="B358" s="14"/>
      <c r="C358" s="15"/>
      <c r="D358" s="16"/>
      <c r="E358" s="17"/>
      <c r="F358" s="17"/>
      <c r="G358" s="17"/>
      <c r="H358" s="21"/>
      <c r="I358" s="23"/>
    </row>
    <row r="359" spans="1:9" ht="17.55" customHeight="1" x14ac:dyDescent="0.45">
      <c r="A359" s="135"/>
      <c r="B359" s="14" t="s">
        <v>75</v>
      </c>
      <c r="C359" s="15">
        <f>IF([1]全データ!$C359=1,"*",[1]全データ!C359)</f>
        <v>41</v>
      </c>
      <c r="D359" s="16">
        <f>IF([1]全データ!$C359=1,"*",[1]全データ!D359)</f>
        <v>45.5</v>
      </c>
      <c r="E359" s="17">
        <f>IF([1]全データ!$C359=1,"*",[1]全データ!E359)</f>
        <v>445905</v>
      </c>
      <c r="F359" s="17">
        <f>IF([1]全データ!$C359=1,"*",[1]全データ!F359)</f>
        <v>33821</v>
      </c>
      <c r="G359" s="17">
        <f>IF([1]全データ!$C359=1,"*",[1]全データ!G359)</f>
        <v>412084</v>
      </c>
      <c r="H359" s="23" t="s">
        <v>35</v>
      </c>
      <c r="I359" s="23" t="s">
        <v>35</v>
      </c>
    </row>
    <row r="360" spans="1:9" ht="17.55" customHeight="1" x14ac:dyDescent="0.45">
      <c r="A360" s="135"/>
      <c r="B360" s="14"/>
      <c r="C360" s="15"/>
      <c r="D360" s="16"/>
      <c r="E360" s="17"/>
      <c r="F360" s="17"/>
      <c r="G360" s="17"/>
      <c r="H360" s="42"/>
      <c r="I360" s="23"/>
    </row>
    <row r="361" spans="1:9" ht="17.55" customHeight="1" x14ac:dyDescent="0.45">
      <c r="A361" s="135"/>
      <c r="B361" s="14" t="s">
        <v>23</v>
      </c>
      <c r="C361" s="15">
        <f>IF([1]全データ!$C361=1,"*",[1]全データ!C361)</f>
        <v>16</v>
      </c>
      <c r="D361" s="16">
        <f>IF([1]全データ!$C361=1,"*",[1]全データ!D361)</f>
        <v>46.6</v>
      </c>
      <c r="E361" s="17">
        <f>IF([1]全データ!$C361=1,"*",[1]全データ!E361)</f>
        <v>491430</v>
      </c>
      <c r="F361" s="17">
        <f>IF([1]全データ!$C361=1,"*",[1]全データ!F361)</f>
        <v>36761</v>
      </c>
      <c r="G361" s="17">
        <f>IF([1]全データ!$C361=1,"*",[1]全データ!G361)</f>
        <v>454669</v>
      </c>
      <c r="H361" s="42"/>
      <c r="I361" s="23"/>
    </row>
    <row r="362" spans="1:9" ht="17.55" customHeight="1" x14ac:dyDescent="0.45">
      <c r="A362" s="135"/>
      <c r="B362" s="14" t="s">
        <v>26</v>
      </c>
      <c r="C362" s="15">
        <f>IF([1]全データ!$C362=1,"*",[1]全データ!C362)</f>
        <v>6</v>
      </c>
      <c r="D362" s="16">
        <f>IF([1]全データ!$C362=1,"*",[1]全データ!D362)</f>
        <v>44.5</v>
      </c>
      <c r="E362" s="17">
        <f>IF([1]全データ!$C362=1,"*",[1]全データ!E362)</f>
        <v>399055</v>
      </c>
      <c r="F362" s="17">
        <f>IF([1]全データ!$C362=1,"*",[1]全データ!F362)</f>
        <v>29097</v>
      </c>
      <c r="G362" s="17">
        <f>IF([1]全データ!$C362=1,"*",[1]全データ!G362)</f>
        <v>369958</v>
      </c>
      <c r="H362" s="42"/>
      <c r="I362" s="23"/>
    </row>
    <row r="363" spans="1:9" ht="17.55" customHeight="1" x14ac:dyDescent="0.45">
      <c r="A363" s="135"/>
      <c r="B363" s="14" t="s">
        <v>28</v>
      </c>
      <c r="C363" s="15">
        <f>IF([1]全データ!$C363=1,"*",[1]全データ!C363)</f>
        <v>19</v>
      </c>
      <c r="D363" s="16">
        <f>IF([1]全データ!$C363=1,"*",[1]全データ!D363)</f>
        <v>45</v>
      </c>
      <c r="E363" s="17">
        <f>IF([1]全データ!$C363=1,"*",[1]全データ!E363)</f>
        <v>423859</v>
      </c>
      <c r="F363" s="17">
        <f>IF([1]全データ!$C363=1,"*",[1]全データ!F363)</f>
        <v>32890</v>
      </c>
      <c r="G363" s="17">
        <f>IF([1]全データ!$C363=1,"*",[1]全データ!G363)</f>
        <v>390969</v>
      </c>
      <c r="I363" s="23"/>
    </row>
    <row r="364" spans="1:9" ht="17.55" customHeight="1" x14ac:dyDescent="0.45">
      <c r="A364" s="135"/>
      <c r="B364" s="14" t="s">
        <v>30</v>
      </c>
      <c r="C364" s="15" t="str">
        <f>IF([1]全データ!$C364=1,"*",[1]全データ!C364)</f>
        <v>-</v>
      </c>
      <c r="D364" s="15" t="str">
        <f>IF([1]全データ!$C364=1,"*",[1]全データ!D364)</f>
        <v>-</v>
      </c>
      <c r="E364" s="17" t="str">
        <f>IF([1]全データ!$C364=1,"*",[1]全データ!E364)</f>
        <v>-</v>
      </c>
      <c r="F364" s="17" t="str">
        <f>IF([1]全データ!$C364=1,"*",[1]全データ!F364)</f>
        <v>-</v>
      </c>
      <c r="G364" s="17" t="str">
        <f>IF([1]全データ!$C364=1,"*",[1]全データ!G364)</f>
        <v>-</v>
      </c>
      <c r="H364" s="42"/>
      <c r="I364" s="23"/>
    </row>
    <row r="365" spans="1:9" ht="17.55" customHeight="1" x14ac:dyDescent="0.45">
      <c r="A365" s="135"/>
      <c r="B365" s="14"/>
      <c r="C365" s="14"/>
      <c r="D365" s="14"/>
      <c r="E365" s="14"/>
      <c r="F365" s="14"/>
      <c r="G365" s="14"/>
      <c r="H365" s="24"/>
      <c r="I365" s="23"/>
    </row>
    <row r="366" spans="1:9" ht="17.55" customHeight="1" x14ac:dyDescent="0.45">
      <c r="A366" s="135"/>
      <c r="B366" s="14" t="s">
        <v>76</v>
      </c>
      <c r="C366" s="15">
        <f>IF([1]全データ!$C366=1,"*",[1]全データ!C366)</f>
        <v>123</v>
      </c>
      <c r="D366" s="16">
        <f>IF([1]全データ!$C366=1,"*",[1]全データ!D366)</f>
        <v>44.2</v>
      </c>
      <c r="E366" s="17">
        <f>IF([1]全データ!$C366=1,"*",[1]全データ!E366)</f>
        <v>387319</v>
      </c>
      <c r="F366" s="17">
        <f>IF([1]全データ!$C366=1,"*",[1]全データ!F366)</f>
        <v>46524</v>
      </c>
      <c r="G366" s="17">
        <f>IF([1]全データ!$C366=1,"*",[1]全データ!G366)</f>
        <v>340795</v>
      </c>
      <c r="H366" s="20" t="s">
        <v>77</v>
      </c>
      <c r="I366" s="23" t="s">
        <v>95</v>
      </c>
    </row>
    <row r="367" spans="1:9" ht="17.55" customHeight="1" x14ac:dyDescent="0.45">
      <c r="A367" s="135"/>
      <c r="B367" s="14"/>
      <c r="C367" s="15"/>
      <c r="D367" s="16"/>
      <c r="E367" s="17"/>
      <c r="F367" s="17"/>
      <c r="G367" s="17"/>
      <c r="H367" s="20"/>
      <c r="I367" s="23" t="s">
        <v>105</v>
      </c>
    </row>
    <row r="368" spans="1:9" ht="17.55" customHeight="1" x14ac:dyDescent="0.45">
      <c r="A368" s="135"/>
      <c r="B368" s="14" t="s">
        <v>23</v>
      </c>
      <c r="C368" s="15">
        <f>IF([1]全データ!$C368=1,"*",[1]全データ!C368)</f>
        <v>67</v>
      </c>
      <c r="D368" s="16">
        <f>IF([1]全データ!$C368=1,"*",[1]全データ!D368)</f>
        <v>42</v>
      </c>
      <c r="E368" s="17">
        <f>IF([1]全データ!$C368=1,"*",[1]全データ!E368)</f>
        <v>385353</v>
      </c>
      <c r="F368" s="17">
        <f>IF([1]全データ!$C368=1,"*",[1]全データ!F368)</f>
        <v>44729</v>
      </c>
      <c r="G368" s="17">
        <f>IF([1]全データ!$C368=1,"*",[1]全データ!G368)</f>
        <v>340624</v>
      </c>
      <c r="H368" s="42"/>
      <c r="I368" s="23"/>
    </row>
    <row r="369" spans="1:9" ht="17.55" customHeight="1" x14ac:dyDescent="0.45">
      <c r="A369" s="135"/>
      <c r="B369" s="14" t="s">
        <v>26</v>
      </c>
      <c r="C369" s="15">
        <f>IF([1]全データ!$C369=1,"*",[1]全データ!C369)</f>
        <v>16</v>
      </c>
      <c r="D369" s="16">
        <f>IF([1]全データ!$C369=1,"*",[1]全データ!D369)</f>
        <v>43.8</v>
      </c>
      <c r="E369" s="17">
        <f>IF([1]全データ!$C369=1,"*",[1]全データ!E369)</f>
        <v>388657</v>
      </c>
      <c r="F369" s="17">
        <f>IF([1]全データ!$C369=1,"*",[1]全データ!F369)</f>
        <v>62361</v>
      </c>
      <c r="G369" s="17">
        <f>IF([1]全データ!$C369=1,"*",[1]全データ!G369)</f>
        <v>326296</v>
      </c>
      <c r="H369" s="42"/>
      <c r="I369" s="23"/>
    </row>
    <row r="370" spans="1:9" ht="17.55" customHeight="1" x14ac:dyDescent="0.45">
      <c r="A370" s="13"/>
      <c r="B370" s="14" t="s">
        <v>28</v>
      </c>
      <c r="C370" s="15">
        <f>IF([1]全データ!$C370=1,"*",[1]全データ!C370)</f>
        <v>40</v>
      </c>
      <c r="D370" s="16">
        <f>IF([1]全データ!$C370=1,"*",[1]全データ!D370)</f>
        <v>48.2</v>
      </c>
      <c r="E370" s="17">
        <f>IF([1]全データ!$C370=1,"*",[1]全データ!E370)</f>
        <v>389619</v>
      </c>
      <c r="F370" s="17">
        <f>IF([1]全データ!$C370=1,"*",[1]全データ!F370)</f>
        <v>43075</v>
      </c>
      <c r="G370" s="17">
        <f>IF([1]全データ!$C370=1,"*",[1]全データ!G370)</f>
        <v>346544</v>
      </c>
      <c r="H370" s="14"/>
      <c r="I370" s="23"/>
    </row>
    <row r="371" spans="1:9" ht="17.55" customHeight="1" x14ac:dyDescent="0.45">
      <c r="A371" s="26"/>
      <c r="B371" s="14" t="s">
        <v>30</v>
      </c>
      <c r="C371" s="15" t="str">
        <f>IF([1]全データ!$C371=1,"*",[1]全データ!C371)</f>
        <v>-</v>
      </c>
      <c r="D371" s="16" t="str">
        <f>IF([1]全データ!$C371=1,"*",[1]全データ!D371)</f>
        <v>-</v>
      </c>
      <c r="E371" s="17" t="str">
        <f>IF([1]全データ!$C371=1,"*",[1]全データ!E371)</f>
        <v>-</v>
      </c>
      <c r="F371" s="17" t="str">
        <f>IF([1]全データ!$C371=1,"*",[1]全データ!F371)</f>
        <v>-</v>
      </c>
      <c r="G371" s="17" t="str">
        <f>IF([1]全データ!$C371=1,"*",[1]全データ!G371)</f>
        <v>-</v>
      </c>
      <c r="H371" s="14"/>
      <c r="I371" s="23"/>
    </row>
    <row r="372" spans="1:9" ht="17.55" customHeight="1" x14ac:dyDescent="0.45">
      <c r="A372" s="27"/>
      <c r="B372" s="28"/>
      <c r="C372" s="28"/>
      <c r="D372" s="28"/>
      <c r="E372" s="28"/>
      <c r="F372" s="28"/>
      <c r="G372" s="28"/>
      <c r="H372" s="28"/>
      <c r="I372" s="30"/>
    </row>
    <row r="373" spans="1:9" ht="17.55" customHeight="1" x14ac:dyDescent="0.45">
      <c r="A373" s="43"/>
      <c r="B373" s="31"/>
      <c r="C373" s="31"/>
      <c r="D373" s="31"/>
      <c r="E373" s="31"/>
      <c r="F373" s="31"/>
      <c r="G373" s="31"/>
      <c r="H373" s="31"/>
      <c r="I373" s="31"/>
    </row>
    <row r="375" spans="1:9" ht="18" customHeight="1" x14ac:dyDescent="0.45">
      <c r="A375" s="136" t="s">
        <v>3</v>
      </c>
      <c r="B375" s="136"/>
      <c r="C375" s="136" t="s">
        <v>4</v>
      </c>
      <c r="D375" s="136" t="s">
        <v>5</v>
      </c>
      <c r="E375" s="136" t="str">
        <f>E8</f>
        <v>令和６年４月分平均支給額</v>
      </c>
      <c r="F375" s="136"/>
      <c r="G375" s="136"/>
      <c r="H375" s="136" t="s">
        <v>6</v>
      </c>
      <c r="I375" s="124" t="s">
        <v>7</v>
      </c>
    </row>
    <row r="376" spans="1:9" ht="18" customHeight="1" x14ac:dyDescent="0.4">
      <c r="A376" s="136"/>
      <c r="B376" s="136"/>
      <c r="C376" s="137"/>
      <c r="D376" s="136"/>
      <c r="E376" s="126" t="s">
        <v>8</v>
      </c>
      <c r="F376" s="127"/>
      <c r="G376" s="128" t="s">
        <v>9</v>
      </c>
      <c r="H376" s="136"/>
      <c r="I376" s="125"/>
    </row>
    <row r="377" spans="1:9" ht="18" customHeight="1" x14ac:dyDescent="0.4">
      <c r="A377" s="136"/>
      <c r="B377" s="136"/>
      <c r="C377" s="137"/>
      <c r="D377" s="136"/>
      <c r="E377" s="131" t="s">
        <v>10</v>
      </c>
      <c r="F377" s="7" t="s">
        <v>11</v>
      </c>
      <c r="G377" s="129"/>
      <c r="H377" s="136"/>
      <c r="I377" s="133" t="s">
        <v>12</v>
      </c>
    </row>
    <row r="378" spans="1:9" ht="18" customHeight="1" x14ac:dyDescent="0.45">
      <c r="A378" s="136"/>
      <c r="B378" s="136"/>
      <c r="C378" s="138"/>
      <c r="D378" s="136"/>
      <c r="E378" s="132"/>
      <c r="F378" s="8" t="s">
        <v>13</v>
      </c>
      <c r="G378" s="130"/>
      <c r="H378" s="136"/>
      <c r="I378" s="134"/>
    </row>
    <row r="379" spans="1:9" ht="15" customHeight="1" x14ac:dyDescent="0.45">
      <c r="A379" s="9"/>
      <c r="B379" s="9"/>
      <c r="C379" s="10" t="s">
        <v>14</v>
      </c>
      <c r="D379" s="10" t="s">
        <v>15</v>
      </c>
      <c r="E379" s="10" t="s">
        <v>16</v>
      </c>
      <c r="F379" s="10" t="s">
        <v>16</v>
      </c>
      <c r="G379" s="10" t="s">
        <v>16</v>
      </c>
      <c r="H379" s="42"/>
      <c r="I379" s="52"/>
    </row>
    <row r="380" spans="1:9" ht="18.600000000000001" customHeight="1" x14ac:dyDescent="0.45">
      <c r="A380" s="44"/>
      <c r="B380" s="44"/>
      <c r="C380" s="45"/>
      <c r="D380" s="45"/>
      <c r="E380" s="45"/>
      <c r="F380" s="45"/>
      <c r="G380" s="45"/>
      <c r="H380" s="42"/>
      <c r="I380" s="53"/>
    </row>
    <row r="381" spans="1:9" ht="18.600000000000001" customHeight="1" x14ac:dyDescent="0.45">
      <c r="A381" s="37"/>
      <c r="B381" s="14" t="s">
        <v>78</v>
      </c>
      <c r="C381" s="15">
        <f>IF([1]全データ!$C381=1,"*",[1]全データ!C381)</f>
        <v>222</v>
      </c>
      <c r="D381" s="16">
        <f>IF([1]全データ!$C381=1,"*",[1]全データ!D381)</f>
        <v>43.9</v>
      </c>
      <c r="E381" s="17">
        <f>IF([1]全データ!$C381=1,"*",[1]全データ!E381)</f>
        <v>408960</v>
      </c>
      <c r="F381" s="17">
        <f>IF([1]全データ!$C381=1,"*",[1]全データ!F381)</f>
        <v>51233</v>
      </c>
      <c r="G381" s="17">
        <f>IF([1]全データ!$C381=1,"*",[1]全データ!G381)</f>
        <v>357727</v>
      </c>
      <c r="H381" s="20" t="s">
        <v>77</v>
      </c>
      <c r="I381" s="23" t="s">
        <v>95</v>
      </c>
    </row>
    <row r="382" spans="1:9" ht="18.600000000000001" customHeight="1" x14ac:dyDescent="0.45">
      <c r="A382" s="135" t="s">
        <v>20</v>
      </c>
      <c r="B382" s="14"/>
      <c r="C382" s="15"/>
      <c r="D382" s="16"/>
      <c r="E382" s="17"/>
      <c r="F382" s="17"/>
      <c r="G382" s="17"/>
      <c r="H382" s="20"/>
      <c r="I382" s="23" t="s">
        <v>105</v>
      </c>
    </row>
    <row r="383" spans="1:9" ht="18.600000000000001" customHeight="1" x14ac:dyDescent="0.45">
      <c r="A383" s="135"/>
      <c r="B383" s="14" t="s">
        <v>23</v>
      </c>
      <c r="C383" s="15">
        <f>IF([1]全データ!$C383=1,"*",[1]全データ!C383)</f>
        <v>104</v>
      </c>
      <c r="D383" s="16">
        <f>IF([1]全データ!$C383=1,"*",[1]全データ!D383)</f>
        <v>42.9</v>
      </c>
      <c r="E383" s="17">
        <f>IF([1]全データ!$C383=1,"*",[1]全データ!E383)</f>
        <v>411656</v>
      </c>
      <c r="F383" s="17">
        <f>IF([1]全データ!$C383=1,"*",[1]全データ!F383)</f>
        <v>52492</v>
      </c>
      <c r="G383" s="17">
        <f>IF([1]全データ!$C383=1,"*",[1]全データ!G383)</f>
        <v>359164</v>
      </c>
      <c r="H383" s="20" t="s">
        <v>79</v>
      </c>
      <c r="I383" s="24"/>
    </row>
    <row r="384" spans="1:9" ht="18.600000000000001" customHeight="1" x14ac:dyDescent="0.45">
      <c r="A384" s="135"/>
      <c r="B384" s="14" t="s">
        <v>26</v>
      </c>
      <c r="C384" s="15">
        <f>IF([1]全データ!$C384=1,"*",[1]全データ!C384)</f>
        <v>30</v>
      </c>
      <c r="D384" s="16">
        <f>IF([1]全データ!$C384=1,"*",[1]全データ!D384)</f>
        <v>45.2</v>
      </c>
      <c r="E384" s="17">
        <f>IF([1]全データ!$C384=1,"*",[1]全データ!E384)</f>
        <v>412406</v>
      </c>
      <c r="F384" s="17">
        <f>IF([1]全データ!$C384=1,"*",[1]全データ!F384)</f>
        <v>59792</v>
      </c>
      <c r="G384" s="17">
        <f>IF([1]全データ!$C384=1,"*",[1]全データ!G384)</f>
        <v>352614</v>
      </c>
      <c r="H384" s="22" t="s">
        <v>80</v>
      </c>
      <c r="I384" s="24"/>
    </row>
    <row r="385" spans="1:9" ht="18.600000000000001" customHeight="1" x14ac:dyDescent="0.45">
      <c r="A385" s="135"/>
      <c r="B385" s="14" t="s">
        <v>28</v>
      </c>
      <c r="C385" s="15">
        <f>IF([1]全データ!$C385=1,"*",[1]全データ!C385)</f>
        <v>86</v>
      </c>
      <c r="D385" s="16">
        <f>IF([1]全データ!$C385=1,"*",[1]全データ!D385)</f>
        <v>44.7</v>
      </c>
      <c r="E385" s="17">
        <f>IF([1]全データ!$C385=1,"*",[1]全データ!E385)</f>
        <v>405452</v>
      </c>
      <c r="F385" s="17">
        <f>IF([1]全データ!$C385=1,"*",[1]全データ!F385)</f>
        <v>46312</v>
      </c>
      <c r="G385" s="17">
        <f>IF([1]全データ!$C385=1,"*",[1]全データ!G385)</f>
        <v>359140</v>
      </c>
      <c r="H385" s="20" t="s">
        <v>81</v>
      </c>
      <c r="I385" s="24"/>
    </row>
    <row r="386" spans="1:9" ht="18.600000000000001" customHeight="1" x14ac:dyDescent="0.45">
      <c r="A386" s="135"/>
      <c r="B386" s="14" t="s">
        <v>30</v>
      </c>
      <c r="C386" s="15">
        <f>IF([1]全データ!$C386=1,"*",[1]全データ!C386)</f>
        <v>2</v>
      </c>
      <c r="D386" s="16">
        <f>IF([1]全データ!$C386=1,"*",[1]全データ!D386)</f>
        <v>39</v>
      </c>
      <c r="E386" s="17">
        <f>IF([1]全データ!$C386=1,"*",[1]全データ!E386)</f>
        <v>366179</v>
      </c>
      <c r="F386" s="17">
        <f>IF([1]全データ!$C386=1,"*",[1]全データ!F386)</f>
        <v>72290</v>
      </c>
      <c r="G386" s="17">
        <f>IF([1]全データ!$C386=1,"*",[1]全データ!G386)</f>
        <v>293889</v>
      </c>
      <c r="H386" s="20" t="s">
        <v>82</v>
      </c>
      <c r="I386" s="23"/>
    </row>
    <row r="387" spans="1:9" ht="18.600000000000001" customHeight="1" x14ac:dyDescent="0.45">
      <c r="A387" s="135"/>
      <c r="B387" s="14"/>
      <c r="C387" s="15"/>
      <c r="D387" s="16"/>
      <c r="E387" s="17"/>
      <c r="F387" s="17"/>
      <c r="G387" s="17"/>
      <c r="H387" s="22" t="s">
        <v>83</v>
      </c>
      <c r="I387" s="23"/>
    </row>
    <row r="388" spans="1:9" ht="18.600000000000001" customHeight="1" x14ac:dyDescent="0.45">
      <c r="A388" s="135"/>
      <c r="B388" s="14" t="s">
        <v>84</v>
      </c>
      <c r="C388" s="15">
        <f>IF([1]全データ!$C388=1,"*",[1]全データ!C388)</f>
        <v>106</v>
      </c>
      <c r="D388" s="16">
        <f>IF([1]全データ!$C388=1,"*",[1]全データ!D388)</f>
        <v>39.9</v>
      </c>
      <c r="E388" s="17">
        <f>IF([1]全データ!$C388=1,"*",[1]全データ!E388)</f>
        <v>333890</v>
      </c>
      <c r="F388" s="17">
        <f>IF([1]全データ!$C388=1,"*",[1]全データ!F388)</f>
        <v>42699</v>
      </c>
      <c r="G388" s="17">
        <f>IF([1]全データ!$C388=1,"*",[1]全データ!G388)</f>
        <v>291191</v>
      </c>
      <c r="H388" s="20" t="s">
        <v>85</v>
      </c>
      <c r="I388" s="23" t="s">
        <v>95</v>
      </c>
    </row>
    <row r="389" spans="1:9" ht="18.600000000000001" customHeight="1" x14ac:dyDescent="0.45">
      <c r="A389" s="135"/>
      <c r="B389" s="14"/>
      <c r="C389" s="15"/>
      <c r="D389" s="16"/>
      <c r="E389" s="17"/>
      <c r="F389" s="17"/>
      <c r="G389" s="17"/>
      <c r="H389" s="22" t="s">
        <v>86</v>
      </c>
      <c r="I389" s="23" t="s">
        <v>101</v>
      </c>
    </row>
    <row r="390" spans="1:9" ht="18.600000000000001" customHeight="1" x14ac:dyDescent="0.45">
      <c r="A390" s="135"/>
      <c r="B390" s="14" t="s">
        <v>23</v>
      </c>
      <c r="C390" s="15">
        <f>IF([1]全データ!$C390=1,"*",[1]全データ!C390)</f>
        <v>56</v>
      </c>
      <c r="D390" s="16">
        <f>IF([1]全データ!$C390=1,"*",[1]全データ!D390)</f>
        <v>36</v>
      </c>
      <c r="E390" s="17">
        <f>IF([1]全データ!$C390=1,"*",[1]全データ!E390)</f>
        <v>336951</v>
      </c>
      <c r="F390" s="17">
        <f>IF([1]全データ!$C390=1,"*",[1]全データ!F390)</f>
        <v>37173</v>
      </c>
      <c r="G390" s="17">
        <f>IF([1]全データ!$C390=1,"*",[1]全データ!G390)</f>
        <v>299778</v>
      </c>
      <c r="H390" s="22" t="s">
        <v>87</v>
      </c>
      <c r="I390" s="23"/>
    </row>
    <row r="391" spans="1:9" ht="18.600000000000001" customHeight="1" x14ac:dyDescent="0.45">
      <c r="A391" s="135"/>
      <c r="B391" s="14" t="s">
        <v>26</v>
      </c>
      <c r="C391" s="15">
        <f>IF([1]全データ!$C391=1,"*",[1]全データ!C391)</f>
        <v>9</v>
      </c>
      <c r="D391" s="16">
        <f>IF([1]全データ!$C391=1,"*",[1]全データ!D391)</f>
        <v>39.700000000000003</v>
      </c>
      <c r="E391" s="17">
        <f>IF([1]全データ!$C391=1,"*",[1]全データ!E391)</f>
        <v>333734</v>
      </c>
      <c r="F391" s="17">
        <f>IF([1]全データ!$C391=1,"*",[1]全データ!F391)</f>
        <v>52365</v>
      </c>
      <c r="G391" s="17">
        <f>IF([1]全データ!$C391=1,"*",[1]全データ!G391)</f>
        <v>281369</v>
      </c>
      <c r="H391" s="20" t="s">
        <v>88</v>
      </c>
      <c r="I391" s="23"/>
    </row>
    <row r="392" spans="1:9" ht="18.600000000000001" customHeight="1" x14ac:dyDescent="0.45">
      <c r="A392" s="135"/>
      <c r="B392" s="14" t="s">
        <v>28</v>
      </c>
      <c r="C392" s="15">
        <f>IF([1]全データ!$C392=1,"*",[1]全データ!C392)</f>
        <v>40</v>
      </c>
      <c r="D392" s="16">
        <f>IF([1]全データ!$C392=1,"*",[1]全データ!D392)</f>
        <v>45.4</v>
      </c>
      <c r="E392" s="17">
        <f>IF([1]全データ!$C392=1,"*",[1]全データ!E392)</f>
        <v>328746</v>
      </c>
      <c r="F392" s="17">
        <f>IF([1]全データ!$C392=1,"*",[1]全データ!F392)</f>
        <v>45204</v>
      </c>
      <c r="G392" s="17">
        <f>IF([1]全データ!$C392=1,"*",[1]全データ!G392)</f>
        <v>283542</v>
      </c>
      <c r="H392" s="21" t="s">
        <v>89</v>
      </c>
      <c r="I392" s="23"/>
    </row>
    <row r="393" spans="1:9" ht="18.600000000000001" customHeight="1" x14ac:dyDescent="0.45">
      <c r="A393" s="135"/>
      <c r="B393" s="14" t="s">
        <v>30</v>
      </c>
      <c r="C393" s="15" t="str">
        <f>IF([1]全データ!$C393=1,"*",[1]全データ!C393)</f>
        <v>*</v>
      </c>
      <c r="D393" s="16" t="str">
        <f>IF([1]全データ!$C393=1,"*",[1]全データ!D393)</f>
        <v>*</v>
      </c>
      <c r="E393" s="17" t="str">
        <f>IF([1]全データ!$C393=1,"*",[1]全データ!E393)</f>
        <v>*</v>
      </c>
      <c r="F393" s="17" t="str">
        <f>IF([1]全データ!$C393=1,"*",[1]全データ!F393)</f>
        <v>*</v>
      </c>
      <c r="G393" s="17" t="str">
        <f>IF([1]全データ!$C393=1,"*",[1]全データ!G393)</f>
        <v>*</v>
      </c>
      <c r="H393" s="36" t="s">
        <v>90</v>
      </c>
      <c r="I393" s="23"/>
    </row>
    <row r="394" spans="1:9" ht="18.600000000000001" customHeight="1" x14ac:dyDescent="0.45">
      <c r="A394" s="135"/>
      <c r="B394" s="14"/>
      <c r="C394" s="15"/>
      <c r="D394" s="16"/>
      <c r="E394" s="17"/>
      <c r="F394" s="17"/>
      <c r="G394" s="17"/>
      <c r="I394" s="23"/>
    </row>
    <row r="395" spans="1:9" ht="18.600000000000001" customHeight="1" x14ac:dyDescent="0.45">
      <c r="A395" s="135"/>
      <c r="B395" s="14" t="s">
        <v>91</v>
      </c>
      <c r="C395" s="15">
        <f>IF([1]全データ!$C395=1,"*",[1]全データ!C395)</f>
        <v>130</v>
      </c>
      <c r="D395" s="16">
        <f>IF([1]全データ!$C395=1,"*",[1]全データ!D395)</f>
        <v>38.4</v>
      </c>
      <c r="E395" s="17">
        <f>IF([1]全データ!$C395=1,"*",[1]全データ!E395)</f>
        <v>346427</v>
      </c>
      <c r="F395" s="17">
        <f>IF([1]全データ!$C395=1,"*",[1]全データ!F395)</f>
        <v>47811</v>
      </c>
      <c r="G395" s="17">
        <f>IF([1]全データ!$C395=1,"*",[1]全データ!G395)</f>
        <v>298616</v>
      </c>
      <c r="H395" s="23" t="s">
        <v>35</v>
      </c>
      <c r="I395" s="23" t="s">
        <v>35</v>
      </c>
    </row>
    <row r="396" spans="1:9" ht="18.600000000000001" customHeight="1" x14ac:dyDescent="0.4">
      <c r="A396" s="135"/>
      <c r="B396" s="14"/>
      <c r="C396" s="15"/>
      <c r="D396" s="16"/>
      <c r="E396" s="17"/>
      <c r="F396" s="17"/>
      <c r="G396" s="17"/>
      <c r="H396" s="47"/>
      <c r="I396" s="23"/>
    </row>
    <row r="397" spans="1:9" ht="18.600000000000001" customHeight="1" x14ac:dyDescent="0.4">
      <c r="A397" s="135"/>
      <c r="B397" s="14" t="s">
        <v>23</v>
      </c>
      <c r="C397" s="15">
        <f>IF([1]全データ!$C397=1,"*",[1]全データ!C397)</f>
        <v>64</v>
      </c>
      <c r="D397" s="16">
        <f>IF([1]全データ!$C397=1,"*",[1]全データ!D397)</f>
        <v>36.1</v>
      </c>
      <c r="E397" s="17">
        <f>IF([1]全データ!$C397=1,"*",[1]全データ!E397)</f>
        <v>342069</v>
      </c>
      <c r="F397" s="17">
        <f>IF([1]全データ!$C397=1,"*",[1]全データ!F397)</f>
        <v>45710</v>
      </c>
      <c r="G397" s="17">
        <f>IF([1]全データ!$C397=1,"*",[1]全データ!G397)</f>
        <v>296359</v>
      </c>
      <c r="H397" s="47"/>
      <c r="I397" s="23"/>
    </row>
    <row r="398" spans="1:9" ht="18.600000000000001" customHeight="1" x14ac:dyDescent="0.45">
      <c r="A398" s="135"/>
      <c r="B398" s="14" t="s">
        <v>26</v>
      </c>
      <c r="C398" s="15">
        <f>IF([1]全データ!$C398=1,"*",[1]全データ!C398)</f>
        <v>13</v>
      </c>
      <c r="D398" s="16">
        <f>IF([1]全データ!$C398=1,"*",[1]全データ!D398)</f>
        <v>35</v>
      </c>
      <c r="E398" s="17">
        <f>IF([1]全データ!$C398=1,"*",[1]全データ!E398)</f>
        <v>341386</v>
      </c>
      <c r="F398" s="17">
        <f>IF([1]全データ!$C398=1,"*",[1]全データ!F398)</f>
        <v>64779</v>
      </c>
      <c r="G398" s="17">
        <f>IF([1]全データ!$C398=1,"*",[1]全データ!G398)</f>
        <v>276607</v>
      </c>
      <c r="H398" s="14"/>
      <c r="I398" s="23"/>
    </row>
    <row r="399" spans="1:9" ht="18.600000000000001" customHeight="1" x14ac:dyDescent="0.45">
      <c r="A399" s="135"/>
      <c r="B399" s="14" t="s">
        <v>28</v>
      </c>
      <c r="C399" s="15">
        <f>IF([1]全データ!$C399=1,"*",[1]全データ!C399)</f>
        <v>52</v>
      </c>
      <c r="D399" s="16">
        <f>IF([1]全データ!$C399=1,"*",[1]全データ!D399)</f>
        <v>41.8</v>
      </c>
      <c r="E399" s="17">
        <f>IF([1]全データ!$C399=1,"*",[1]全データ!E399)</f>
        <v>352415</v>
      </c>
      <c r="F399" s="17">
        <f>IF([1]全データ!$C399=1,"*",[1]全データ!F399)</f>
        <v>46087</v>
      </c>
      <c r="G399" s="17">
        <f>IF([1]全データ!$C399=1,"*",[1]全データ!G399)</f>
        <v>306328</v>
      </c>
      <c r="H399" s="48"/>
      <c r="I399" s="23"/>
    </row>
    <row r="400" spans="1:9" ht="18.600000000000001" customHeight="1" x14ac:dyDescent="0.45">
      <c r="A400" s="135"/>
      <c r="B400" s="14" t="s">
        <v>30</v>
      </c>
      <c r="C400" s="15" t="str">
        <f>IF([1]全データ!$C400=1,"*",[1]全データ!C400)</f>
        <v>*</v>
      </c>
      <c r="D400" s="16" t="str">
        <f>IF([1]全データ!$C400=1,"*",[1]全データ!D400)</f>
        <v>*</v>
      </c>
      <c r="E400" s="17" t="str">
        <f>IF([1]全データ!$C400=1,"*",[1]全データ!E400)</f>
        <v>*</v>
      </c>
      <c r="F400" s="17" t="str">
        <f>IF([1]全データ!$C400=1,"*",[1]全データ!F400)</f>
        <v>*</v>
      </c>
      <c r="G400" s="17" t="str">
        <f>IF([1]全データ!$C400=1,"*",[1]全データ!G400)</f>
        <v>*</v>
      </c>
      <c r="H400" s="48"/>
      <c r="I400" s="23"/>
    </row>
    <row r="401" spans="1:9" ht="18.600000000000001" customHeight="1" x14ac:dyDescent="0.45">
      <c r="A401" s="135"/>
      <c r="B401" s="14"/>
      <c r="C401" s="15"/>
      <c r="D401" s="16"/>
      <c r="E401" s="17"/>
      <c r="F401" s="17"/>
      <c r="G401" s="17"/>
      <c r="H401" s="49"/>
      <c r="I401" s="23"/>
    </row>
    <row r="402" spans="1:9" ht="18.600000000000001" customHeight="1" x14ac:dyDescent="0.45">
      <c r="A402" s="135"/>
      <c r="B402" s="14" t="s">
        <v>92</v>
      </c>
      <c r="C402" s="15">
        <f>IF([1]全データ!$C402=1,"*",[1]全データ!C402)</f>
        <v>456</v>
      </c>
      <c r="D402" s="16">
        <f>IF([1]全データ!$C402=1,"*",[1]全データ!D402)</f>
        <v>36.700000000000003</v>
      </c>
      <c r="E402" s="17">
        <f>IF([1]全データ!$C402=1,"*",[1]全データ!E402)</f>
        <v>299946</v>
      </c>
      <c r="F402" s="17">
        <f>IF([1]全データ!$C402=1,"*",[1]全データ!F402)</f>
        <v>29206</v>
      </c>
      <c r="G402" s="17">
        <f>IF([1]全データ!$C402=1,"*",[1]全データ!G402)</f>
        <v>270740</v>
      </c>
      <c r="H402" s="48"/>
      <c r="I402" s="23" t="s">
        <v>95</v>
      </c>
    </row>
    <row r="403" spans="1:9" ht="18.600000000000001" customHeight="1" x14ac:dyDescent="0.45">
      <c r="A403" s="135"/>
      <c r="B403" s="14"/>
      <c r="C403" s="15"/>
      <c r="D403" s="16"/>
      <c r="E403" s="17"/>
      <c r="F403" s="17"/>
      <c r="G403" s="17"/>
      <c r="H403" s="49"/>
      <c r="I403" s="23" t="s">
        <v>102</v>
      </c>
    </row>
    <row r="404" spans="1:9" ht="18.600000000000001" customHeight="1" x14ac:dyDescent="0.45">
      <c r="A404" s="135"/>
      <c r="B404" s="14" t="s">
        <v>23</v>
      </c>
      <c r="C404" s="15">
        <f>IF([1]全データ!$C404=1,"*",[1]全データ!C404)</f>
        <v>240</v>
      </c>
      <c r="D404" s="16">
        <f>IF([1]全データ!$C404=1,"*",[1]全データ!D404)</f>
        <v>36.1</v>
      </c>
      <c r="E404" s="17">
        <f>IF([1]全データ!$C404=1,"*",[1]全データ!E404)</f>
        <v>318710</v>
      </c>
      <c r="F404" s="17">
        <f>IF([1]全データ!$C404=1,"*",[1]全データ!F404)</f>
        <v>34853</v>
      </c>
      <c r="G404" s="17">
        <f>IF([1]全データ!$C404=1,"*",[1]全データ!G404)</f>
        <v>283857</v>
      </c>
      <c r="H404" s="50"/>
      <c r="I404" s="23"/>
    </row>
    <row r="405" spans="1:9" ht="18.600000000000001" customHeight="1" x14ac:dyDescent="0.45">
      <c r="A405" s="135"/>
      <c r="B405" s="14" t="s">
        <v>26</v>
      </c>
      <c r="C405" s="15">
        <f>IF([1]全データ!$C405=1,"*",[1]全データ!C405)</f>
        <v>73</v>
      </c>
      <c r="D405" s="16">
        <f>IF([1]全データ!$C405=1,"*",[1]全データ!D405)</f>
        <v>38.9</v>
      </c>
      <c r="E405" s="17">
        <f>IF([1]全データ!$C405=1,"*",[1]全データ!E405)</f>
        <v>291104</v>
      </c>
      <c r="F405" s="17">
        <f>IF([1]全データ!$C405=1,"*",[1]全データ!F405)</f>
        <v>28473</v>
      </c>
      <c r="G405" s="17">
        <f>IF([1]全データ!$C405=1,"*",[1]全データ!G405)</f>
        <v>262631</v>
      </c>
      <c r="H405" s="50"/>
      <c r="I405" s="23"/>
    </row>
    <row r="406" spans="1:9" ht="18.600000000000001" customHeight="1" x14ac:dyDescent="0.45">
      <c r="A406" s="135"/>
      <c r="B406" s="14" t="s">
        <v>28</v>
      </c>
      <c r="C406" s="15">
        <f>IF([1]全データ!$C406=1,"*",[1]全データ!C406)</f>
        <v>142</v>
      </c>
      <c r="D406" s="16">
        <f>IF([1]全データ!$C406=1,"*",[1]全データ!D406)</f>
        <v>36.4</v>
      </c>
      <c r="E406" s="17">
        <f>IF([1]全データ!$C406=1,"*",[1]全データ!E406)</f>
        <v>269561</v>
      </c>
      <c r="F406" s="17">
        <f>IF([1]全データ!$C406=1,"*",[1]全データ!F406)</f>
        <v>18806</v>
      </c>
      <c r="G406" s="17">
        <f>IF([1]全データ!$C406=1,"*",[1]全データ!G406)</f>
        <v>250755</v>
      </c>
      <c r="H406" s="48"/>
      <c r="I406" s="23"/>
    </row>
    <row r="407" spans="1:9" ht="18.600000000000001" customHeight="1" x14ac:dyDescent="0.45">
      <c r="A407" s="135"/>
      <c r="B407" s="14" t="s">
        <v>30</v>
      </c>
      <c r="C407" s="15" t="str">
        <f>IF([1]全データ!$C407=1,"*",[1]全データ!C407)</f>
        <v>*</v>
      </c>
      <c r="D407" s="16" t="str">
        <f>IF([1]全データ!$C407=1,"*",[1]全データ!D407)</f>
        <v>*</v>
      </c>
      <c r="E407" s="17" t="str">
        <f>IF([1]全データ!$C407=1,"*",[1]全データ!E407)</f>
        <v>*</v>
      </c>
      <c r="F407" s="17" t="str">
        <f>IF([1]全データ!$C407=1,"*",[1]全データ!F407)</f>
        <v>*</v>
      </c>
      <c r="G407" s="17" t="str">
        <f>IF([1]全データ!$C407=1,"*",[1]全データ!G407)</f>
        <v>*</v>
      </c>
      <c r="H407" s="48"/>
      <c r="I407" s="23"/>
    </row>
    <row r="408" spans="1:9" ht="18.600000000000001" customHeight="1" x14ac:dyDescent="0.45">
      <c r="A408" s="135"/>
      <c r="B408" s="14"/>
      <c r="C408" s="15"/>
      <c r="D408" s="16"/>
      <c r="E408" s="17"/>
      <c r="F408" s="17"/>
      <c r="G408" s="17"/>
      <c r="H408" s="51"/>
      <c r="I408" s="23"/>
    </row>
    <row r="409" spans="1:9" ht="18.600000000000001" customHeight="1" x14ac:dyDescent="0.45">
      <c r="A409" s="135"/>
      <c r="B409" s="14" t="s">
        <v>93</v>
      </c>
      <c r="C409" s="15">
        <f>IF([1]全データ!$C409=1,"*",[1]全データ!C409)</f>
        <v>417</v>
      </c>
      <c r="D409" s="16">
        <f>IF([1]全データ!$C409=1,"*",[1]全データ!D409)</f>
        <v>34.6</v>
      </c>
      <c r="E409" s="17">
        <f>IF([1]全データ!$C409=1,"*",[1]全データ!E409)</f>
        <v>307995</v>
      </c>
      <c r="F409" s="17">
        <f>IF([1]全データ!$C409=1,"*",[1]全データ!F409)</f>
        <v>39476</v>
      </c>
      <c r="G409" s="17">
        <f>IF([1]全データ!$C409=1,"*",[1]全データ!G409)</f>
        <v>268519</v>
      </c>
      <c r="H409" s="14"/>
      <c r="I409" s="23" t="s">
        <v>35</v>
      </c>
    </row>
    <row r="410" spans="1:9" ht="18.600000000000001" customHeight="1" x14ac:dyDescent="0.45">
      <c r="A410" s="135"/>
      <c r="B410" s="14"/>
      <c r="C410" s="15"/>
      <c r="D410" s="16"/>
      <c r="E410" s="17"/>
      <c r="F410" s="17"/>
      <c r="G410" s="17"/>
      <c r="H410" s="42"/>
      <c r="I410" s="23"/>
    </row>
    <row r="411" spans="1:9" ht="18.600000000000001" customHeight="1" x14ac:dyDescent="0.45">
      <c r="A411" s="135"/>
      <c r="B411" s="14" t="s">
        <v>23</v>
      </c>
      <c r="C411" s="15">
        <f>IF([1]全データ!$C411=1,"*",[1]全データ!C411)</f>
        <v>182</v>
      </c>
      <c r="D411" s="16">
        <f>IF([1]全データ!$C411=1,"*",[1]全データ!D411)</f>
        <v>32.200000000000003</v>
      </c>
      <c r="E411" s="17">
        <f>IF([1]全データ!$C411=1,"*",[1]全データ!E411)</f>
        <v>314077</v>
      </c>
      <c r="F411" s="17">
        <f>IF([1]全データ!$C411=1,"*",[1]全データ!F411)</f>
        <v>40323</v>
      </c>
      <c r="G411" s="17">
        <f>IF([1]全データ!$C411=1,"*",[1]全データ!G411)</f>
        <v>273754</v>
      </c>
      <c r="H411" s="42"/>
      <c r="I411" s="23"/>
    </row>
    <row r="412" spans="1:9" ht="18.600000000000001" customHeight="1" x14ac:dyDescent="0.45">
      <c r="A412" s="135"/>
      <c r="B412" s="14" t="s">
        <v>26</v>
      </c>
      <c r="C412" s="15">
        <f>IF([1]全データ!$C412=1,"*",[1]全データ!C412)</f>
        <v>54</v>
      </c>
      <c r="D412" s="16">
        <f>IF([1]全データ!$C412=1,"*",[1]全データ!D412)</f>
        <v>33.799999999999997</v>
      </c>
      <c r="E412" s="17">
        <f>IF([1]全データ!$C412=1,"*",[1]全データ!E412)</f>
        <v>298707</v>
      </c>
      <c r="F412" s="17">
        <f>IF([1]全データ!$C412=1,"*",[1]全データ!F412)</f>
        <v>51355</v>
      </c>
      <c r="G412" s="17">
        <f>IF([1]全データ!$C412=1,"*",[1]全データ!G412)</f>
        <v>247352</v>
      </c>
      <c r="H412" s="42"/>
      <c r="I412" s="23"/>
    </row>
    <row r="413" spans="1:9" ht="18.600000000000001" customHeight="1" x14ac:dyDescent="0.45">
      <c r="A413" s="13"/>
      <c r="B413" s="14" t="s">
        <v>28</v>
      </c>
      <c r="C413" s="15">
        <f>IF([1]全データ!$C413=1,"*",[1]全データ!C413)</f>
        <v>178</v>
      </c>
      <c r="D413" s="16">
        <f>IF([1]全データ!$C413=1,"*",[1]全データ!D413)</f>
        <v>37</v>
      </c>
      <c r="E413" s="17">
        <f>IF([1]全データ!$C413=1,"*",[1]全データ!E413)</f>
        <v>304909</v>
      </c>
      <c r="F413" s="17">
        <f>IF([1]全データ!$C413=1,"*",[1]全データ!F413)</f>
        <v>36137</v>
      </c>
      <c r="G413" s="17">
        <f>IF([1]全データ!$C413=1,"*",[1]全データ!G413)</f>
        <v>268772</v>
      </c>
      <c r="H413" s="14"/>
      <c r="I413" s="23"/>
    </row>
    <row r="414" spans="1:9" ht="18.600000000000001" customHeight="1" x14ac:dyDescent="0.45">
      <c r="A414" s="26"/>
      <c r="B414" s="14" t="s">
        <v>30</v>
      </c>
      <c r="C414" s="15">
        <f>IF([1]全データ!$C414=1,"*",[1]全データ!C414)</f>
        <v>3</v>
      </c>
      <c r="D414" s="16">
        <f>IF([1]全データ!$C414=1,"*",[1]全データ!D414)</f>
        <v>47.2</v>
      </c>
      <c r="E414" s="17">
        <f>IF([1]全データ!$C414=1,"*",[1]全データ!E414)</f>
        <v>323715</v>
      </c>
      <c r="F414" s="17">
        <f>IF([1]全データ!$C414=1,"*",[1]全データ!F414)</f>
        <v>11987</v>
      </c>
      <c r="G414" s="17">
        <f>IF([1]全データ!$C414=1,"*",[1]全データ!G414)</f>
        <v>311728</v>
      </c>
      <c r="H414" s="14"/>
      <c r="I414" s="23"/>
    </row>
    <row r="415" spans="1:9" ht="18.600000000000001" customHeight="1" x14ac:dyDescent="0.45">
      <c r="A415" s="27"/>
      <c r="B415" s="28"/>
      <c r="C415" s="28"/>
      <c r="D415" s="28"/>
      <c r="E415" s="28"/>
      <c r="F415" s="28"/>
      <c r="G415" s="28"/>
      <c r="H415" s="28"/>
      <c r="I415" s="30"/>
    </row>
    <row r="418" spans="1:9" ht="17.25" customHeight="1" x14ac:dyDescent="0.45"/>
    <row r="419" spans="1:9" ht="18" customHeight="1" x14ac:dyDescent="0.45">
      <c r="A419" s="5" t="s">
        <v>106</v>
      </c>
    </row>
    <row r="420" spans="1:9" ht="10.5" customHeight="1" x14ac:dyDescent="0.45">
      <c r="A420" s="5"/>
    </row>
    <row r="421" spans="1:9" ht="18" customHeight="1" x14ac:dyDescent="0.45">
      <c r="A421" s="136" t="s">
        <v>3</v>
      </c>
      <c r="B421" s="136"/>
      <c r="C421" s="136" t="s">
        <v>4</v>
      </c>
      <c r="D421" s="136" t="s">
        <v>5</v>
      </c>
      <c r="E421" s="136" t="str">
        <f>E8</f>
        <v>令和６年４月分平均支給額</v>
      </c>
      <c r="F421" s="136"/>
      <c r="G421" s="136"/>
      <c r="H421" s="136" t="s">
        <v>6</v>
      </c>
      <c r="I421" s="124" t="s">
        <v>7</v>
      </c>
    </row>
    <row r="422" spans="1:9" ht="18" customHeight="1" x14ac:dyDescent="0.4">
      <c r="A422" s="136"/>
      <c r="B422" s="136"/>
      <c r="C422" s="137"/>
      <c r="D422" s="136"/>
      <c r="E422" s="126" t="s">
        <v>8</v>
      </c>
      <c r="F422" s="127"/>
      <c r="G422" s="128" t="s">
        <v>9</v>
      </c>
      <c r="H422" s="136"/>
      <c r="I422" s="125"/>
    </row>
    <row r="423" spans="1:9" ht="18" customHeight="1" x14ac:dyDescent="0.4">
      <c r="A423" s="136"/>
      <c r="B423" s="136"/>
      <c r="C423" s="137"/>
      <c r="D423" s="136"/>
      <c r="E423" s="131" t="s">
        <v>10</v>
      </c>
      <c r="F423" s="7" t="s">
        <v>11</v>
      </c>
      <c r="G423" s="129"/>
      <c r="H423" s="136"/>
      <c r="I423" s="133" t="s">
        <v>12</v>
      </c>
    </row>
    <row r="424" spans="1:9" ht="18" customHeight="1" x14ac:dyDescent="0.45">
      <c r="A424" s="136"/>
      <c r="B424" s="136"/>
      <c r="C424" s="138"/>
      <c r="D424" s="136"/>
      <c r="E424" s="132"/>
      <c r="F424" s="8" t="s">
        <v>13</v>
      </c>
      <c r="G424" s="130"/>
      <c r="H424" s="136"/>
      <c r="I424" s="134"/>
    </row>
    <row r="425" spans="1:9" ht="15" customHeight="1" x14ac:dyDescent="0.45">
      <c r="A425" s="9"/>
      <c r="B425" s="9"/>
      <c r="C425" s="10" t="s">
        <v>14</v>
      </c>
      <c r="D425" s="10" t="s">
        <v>15</v>
      </c>
      <c r="E425" s="10" t="s">
        <v>16</v>
      </c>
      <c r="F425" s="10" t="s">
        <v>16</v>
      </c>
      <c r="G425" s="10" t="s">
        <v>16</v>
      </c>
      <c r="H425" s="9"/>
      <c r="I425" s="52"/>
    </row>
    <row r="426" spans="1:9" ht="18.600000000000001" customHeight="1" x14ac:dyDescent="0.45">
      <c r="A426" s="44"/>
      <c r="B426" s="44"/>
      <c r="C426" s="45"/>
      <c r="D426" s="45"/>
      <c r="E426" s="45"/>
      <c r="F426" s="45"/>
      <c r="G426" s="45"/>
      <c r="I426" s="53"/>
    </row>
    <row r="427" spans="1:9" ht="18.600000000000001" customHeight="1" x14ac:dyDescent="0.45">
      <c r="A427" s="37"/>
      <c r="B427" s="14" t="s">
        <v>17</v>
      </c>
      <c r="C427" s="15" t="str">
        <f>IF([1]全データ!$C427=1,"*",[1]全データ!C427)</f>
        <v>-</v>
      </c>
      <c r="D427" s="16" t="str">
        <f>IF([1]全データ!$C427=1,"*",[1]全データ!D427)</f>
        <v>-</v>
      </c>
      <c r="E427" s="17" t="str">
        <f>IF([1]全データ!$C427=1,"*",[1]全データ!E427)</f>
        <v>-</v>
      </c>
      <c r="F427" s="17" t="str">
        <f>IF([1]全データ!$C427=1,"*",[1]全データ!F427)</f>
        <v>-</v>
      </c>
      <c r="G427" s="17" t="str">
        <f>IF([1]全データ!$C427=1,"*",[1]全データ!G427)</f>
        <v>-</v>
      </c>
      <c r="H427" s="18" t="s">
        <v>18</v>
      </c>
      <c r="I427" s="23" t="s">
        <v>95</v>
      </c>
    </row>
    <row r="428" spans="1:9" ht="18.600000000000001" customHeight="1" x14ac:dyDescent="0.45">
      <c r="A428" s="135" t="s">
        <v>20</v>
      </c>
      <c r="B428" s="14"/>
      <c r="C428" s="15"/>
      <c r="D428" s="16"/>
      <c r="E428" s="17"/>
      <c r="F428" s="17"/>
      <c r="G428" s="17"/>
      <c r="H428" s="20" t="s">
        <v>21</v>
      </c>
      <c r="I428" s="23" t="s">
        <v>107</v>
      </c>
    </row>
    <row r="429" spans="1:9" ht="18.600000000000001" customHeight="1" x14ac:dyDescent="0.45">
      <c r="A429" s="135"/>
      <c r="B429" s="14" t="s">
        <v>23</v>
      </c>
      <c r="C429" s="15" t="str">
        <f>IF([1]全データ!$C429=1,"*",[1]全データ!C429)</f>
        <v>-</v>
      </c>
      <c r="D429" s="16" t="str">
        <f>IF([1]全データ!$C429=1,"*",[1]全データ!D429)</f>
        <v>-</v>
      </c>
      <c r="E429" s="17" t="str">
        <f>IF([1]全データ!$C429=1,"*",[1]全データ!E429)</f>
        <v>-</v>
      </c>
      <c r="F429" s="17" t="str">
        <f>IF([1]全データ!$C429=1,"*",[1]全データ!F429)</f>
        <v>-</v>
      </c>
      <c r="G429" s="17" t="str">
        <f>IF([1]全データ!$C429=1,"*",[1]全データ!G429)</f>
        <v>-</v>
      </c>
      <c r="H429" s="21" t="s">
        <v>24</v>
      </c>
      <c r="I429" s="24"/>
    </row>
    <row r="430" spans="1:9" ht="18.600000000000001" customHeight="1" x14ac:dyDescent="0.45">
      <c r="A430" s="135"/>
      <c r="B430" s="14" t="s">
        <v>26</v>
      </c>
      <c r="C430" s="15" t="str">
        <f>IF([1]全データ!$C430=1,"*",[1]全データ!C430)</f>
        <v>-</v>
      </c>
      <c r="D430" s="16" t="str">
        <f>IF([1]全データ!$C430=1,"*",[1]全データ!D430)</f>
        <v>-</v>
      </c>
      <c r="E430" s="17" t="str">
        <f>IF([1]全データ!$C430=1,"*",[1]全データ!E430)</f>
        <v>-</v>
      </c>
      <c r="F430" s="17" t="str">
        <f>IF([1]全データ!$C430=1,"*",[1]全データ!F430)</f>
        <v>-</v>
      </c>
      <c r="G430" s="17" t="str">
        <f>IF([1]全データ!$C430=1,"*",[1]全データ!G430)</f>
        <v>-</v>
      </c>
      <c r="H430" s="22"/>
      <c r="I430" s="24"/>
    </row>
    <row r="431" spans="1:9" ht="18.600000000000001" customHeight="1" x14ac:dyDescent="0.45">
      <c r="A431" s="135"/>
      <c r="B431" s="14" t="s">
        <v>28</v>
      </c>
      <c r="C431" s="15" t="str">
        <f>IF([1]全データ!$C431=1,"*",[1]全データ!C431)</f>
        <v>-</v>
      </c>
      <c r="D431" s="16" t="str">
        <f>IF([1]全データ!$C431=1,"*",[1]全データ!D431)</f>
        <v>-</v>
      </c>
      <c r="E431" s="17" t="str">
        <f>IF([1]全データ!$C431=1,"*",[1]全データ!E431)</f>
        <v>-</v>
      </c>
      <c r="F431" s="17" t="str">
        <f>IF([1]全データ!$C431=1,"*",[1]全データ!F431)</f>
        <v>-</v>
      </c>
      <c r="G431" s="17" t="str">
        <f>IF([1]全データ!$C431=1,"*",[1]全データ!G431)</f>
        <v>-</v>
      </c>
      <c r="H431" s="23"/>
      <c r="I431" s="24"/>
    </row>
    <row r="432" spans="1:9" ht="18.600000000000001" customHeight="1" x14ac:dyDescent="0.45">
      <c r="A432" s="135"/>
      <c r="B432" s="14" t="s">
        <v>30</v>
      </c>
      <c r="C432" s="15" t="str">
        <f>IF([1]全データ!$C432=1,"*",[1]全データ!C432)</f>
        <v>-</v>
      </c>
      <c r="D432" s="16" t="str">
        <f>IF([1]全データ!$C432=1,"*",[1]全データ!D432)</f>
        <v>-</v>
      </c>
      <c r="E432" s="17" t="str">
        <f>IF([1]全データ!$C432=1,"*",[1]全データ!E432)</f>
        <v>-</v>
      </c>
      <c r="F432" s="17" t="str">
        <f>IF([1]全データ!$C432=1,"*",[1]全データ!F432)</f>
        <v>-</v>
      </c>
      <c r="G432" s="17" t="str">
        <f>IF([1]全データ!$C432=1,"*",[1]全データ!G432)</f>
        <v>-</v>
      </c>
      <c r="H432" s="23"/>
      <c r="I432" s="23"/>
    </row>
    <row r="433" spans="1:9" ht="18.600000000000001" customHeight="1" x14ac:dyDescent="0.45">
      <c r="A433" s="135"/>
      <c r="B433" s="14"/>
      <c r="C433" s="15"/>
      <c r="D433" s="16"/>
      <c r="E433" s="17"/>
      <c r="F433" s="17"/>
      <c r="G433" s="17"/>
      <c r="H433" s="24"/>
      <c r="I433" s="23"/>
    </row>
    <row r="434" spans="1:9" ht="18.600000000000001" customHeight="1" x14ac:dyDescent="0.45">
      <c r="A434" s="135"/>
      <c r="B434" s="14" t="s">
        <v>33</v>
      </c>
      <c r="C434" s="15" t="str">
        <f>IF([1]全データ!$C434=1,"*",[1]全データ!C434)</f>
        <v>*</v>
      </c>
      <c r="D434" s="16" t="str">
        <f>IF([1]全データ!$C434=1,"*",[1]全データ!D434)</f>
        <v>*</v>
      </c>
      <c r="E434" s="17" t="str">
        <f>IF([1]全データ!$C434=1,"*",[1]全データ!E434)</f>
        <v>*</v>
      </c>
      <c r="F434" s="17" t="str">
        <f>IF([1]全データ!$C434=1,"*",[1]全データ!F434)</f>
        <v>*</v>
      </c>
      <c r="G434" s="17" t="str">
        <f>IF([1]全データ!$C434=1,"*",[1]全データ!G434)</f>
        <v>*</v>
      </c>
      <c r="H434" s="20" t="s">
        <v>34</v>
      </c>
      <c r="I434" s="23" t="s">
        <v>35</v>
      </c>
    </row>
    <row r="435" spans="1:9" ht="18.600000000000001" customHeight="1" x14ac:dyDescent="0.45">
      <c r="A435" s="135"/>
      <c r="B435" s="14"/>
      <c r="C435" s="15"/>
      <c r="D435" s="16"/>
      <c r="E435" s="17"/>
      <c r="F435" s="17"/>
      <c r="G435" s="17"/>
      <c r="H435" s="20" t="s">
        <v>36</v>
      </c>
      <c r="I435" s="23"/>
    </row>
    <row r="436" spans="1:9" ht="18.600000000000001" customHeight="1" x14ac:dyDescent="0.45">
      <c r="A436" s="135"/>
      <c r="B436" s="14" t="s">
        <v>23</v>
      </c>
      <c r="C436" s="15" t="str">
        <f>IF([1]全データ!$C436=1,"*",[1]全データ!C436)</f>
        <v>*</v>
      </c>
      <c r="D436" s="16" t="str">
        <f>IF([1]全データ!$C436=1,"*",[1]全データ!D436)</f>
        <v>*</v>
      </c>
      <c r="E436" s="17" t="str">
        <f>IF([1]全データ!$C436=1,"*",[1]全データ!E436)</f>
        <v>*</v>
      </c>
      <c r="F436" s="17" t="str">
        <f>IF([1]全データ!$C436=1,"*",[1]全データ!F436)</f>
        <v>*</v>
      </c>
      <c r="G436" s="17" t="str">
        <f>IF([1]全データ!$C436=1,"*",[1]全データ!G436)</f>
        <v>*</v>
      </c>
      <c r="H436" s="23"/>
      <c r="I436" s="23"/>
    </row>
    <row r="437" spans="1:9" ht="18.600000000000001" customHeight="1" x14ac:dyDescent="0.45">
      <c r="A437" s="135"/>
      <c r="B437" s="14" t="s">
        <v>26</v>
      </c>
      <c r="C437" s="15" t="str">
        <f>IF([1]全データ!$C437=1,"*",[1]全データ!C437)</f>
        <v>-</v>
      </c>
      <c r="D437" s="16" t="str">
        <f>IF([1]全データ!$C437=1,"*",[1]全データ!D437)</f>
        <v>-</v>
      </c>
      <c r="E437" s="17" t="str">
        <f>IF([1]全データ!$C437=1,"*",[1]全データ!E437)</f>
        <v>-</v>
      </c>
      <c r="F437" s="17" t="str">
        <f>IF([1]全データ!$C437=1,"*",[1]全データ!F437)</f>
        <v>-</v>
      </c>
      <c r="G437" s="17" t="str">
        <f>IF([1]全データ!$C437=1,"*",[1]全データ!G437)</f>
        <v>-</v>
      </c>
      <c r="H437" s="23"/>
      <c r="I437" s="23"/>
    </row>
    <row r="438" spans="1:9" ht="18.600000000000001" customHeight="1" x14ac:dyDescent="0.45">
      <c r="A438" s="135"/>
      <c r="B438" s="14" t="s">
        <v>28</v>
      </c>
      <c r="C438" s="15" t="str">
        <f>IF([1]全データ!$C438=1,"*",[1]全データ!C438)</f>
        <v>-</v>
      </c>
      <c r="D438" s="16" t="str">
        <f>IF([1]全データ!$C438=1,"*",[1]全データ!D438)</f>
        <v>-</v>
      </c>
      <c r="E438" s="17" t="str">
        <f>IF([1]全データ!$C438=1,"*",[1]全データ!E438)</f>
        <v>-</v>
      </c>
      <c r="F438" s="17" t="str">
        <f>IF([1]全データ!$C438=1,"*",[1]全データ!F438)</f>
        <v>-</v>
      </c>
      <c r="G438" s="17" t="str">
        <f>IF([1]全データ!$C438=1,"*",[1]全データ!G438)</f>
        <v>-</v>
      </c>
      <c r="H438" s="24"/>
      <c r="I438" s="23"/>
    </row>
    <row r="439" spans="1:9" ht="18.600000000000001" customHeight="1" x14ac:dyDescent="0.45">
      <c r="A439" s="135"/>
      <c r="B439" s="14" t="s">
        <v>30</v>
      </c>
      <c r="C439" s="15" t="str">
        <f>IF([1]全データ!$C439=1,"*",[1]全データ!C439)</f>
        <v>-</v>
      </c>
      <c r="D439" s="16" t="str">
        <f>IF([1]全データ!$C439=1,"*",[1]全データ!D439)</f>
        <v>-</v>
      </c>
      <c r="E439" s="17" t="str">
        <f>IF([1]全データ!$C439=1,"*",[1]全データ!E439)</f>
        <v>-</v>
      </c>
      <c r="F439" s="17" t="str">
        <f>IF([1]全データ!$C439=1,"*",[1]全データ!F439)</f>
        <v>-</v>
      </c>
      <c r="G439" s="17" t="str">
        <f>IF([1]全データ!$C439=1,"*",[1]全データ!G439)</f>
        <v>-</v>
      </c>
      <c r="H439" s="20"/>
      <c r="I439" s="23"/>
    </row>
    <row r="440" spans="1:9" ht="18.600000000000001" customHeight="1" x14ac:dyDescent="0.45">
      <c r="A440" s="135"/>
      <c r="B440" s="14"/>
      <c r="C440" s="15"/>
      <c r="D440" s="16"/>
      <c r="E440" s="17"/>
      <c r="F440" s="17"/>
      <c r="G440" s="17"/>
      <c r="H440" s="24"/>
      <c r="I440" s="23"/>
    </row>
    <row r="441" spans="1:9" ht="18.600000000000001" customHeight="1" x14ac:dyDescent="0.45">
      <c r="A441" s="135"/>
      <c r="B441" s="14" t="s">
        <v>37</v>
      </c>
      <c r="C441" s="15">
        <f>IF([1]全データ!$C441=1,"*",[1]全データ!C441)</f>
        <v>10</v>
      </c>
      <c r="D441" s="16">
        <f>IF([1]全データ!$C441=1,"*",[1]全データ!D441)</f>
        <v>50.7</v>
      </c>
      <c r="E441" s="17">
        <f>IF([1]全データ!$C441=1,"*",[1]全データ!E441)</f>
        <v>489497</v>
      </c>
      <c r="F441" s="17">
        <f>IF([1]全データ!$C441=1,"*",[1]全データ!F441)</f>
        <v>73</v>
      </c>
      <c r="G441" s="17">
        <f>IF([1]全データ!$C441=1,"*",[1]全データ!G441)</f>
        <v>489424</v>
      </c>
      <c r="H441" s="20" t="s">
        <v>38</v>
      </c>
      <c r="I441" s="23" t="s">
        <v>35</v>
      </c>
    </row>
    <row r="442" spans="1:9" ht="18.600000000000001" customHeight="1" x14ac:dyDescent="0.45">
      <c r="A442" s="135"/>
      <c r="B442" s="14"/>
      <c r="C442" s="15"/>
      <c r="D442" s="16"/>
      <c r="E442" s="17"/>
      <c r="F442" s="17"/>
      <c r="G442" s="17"/>
      <c r="H442" s="20" t="s">
        <v>39</v>
      </c>
      <c r="I442" s="23"/>
    </row>
    <row r="443" spans="1:9" ht="18.600000000000001" customHeight="1" x14ac:dyDescent="0.45">
      <c r="A443" s="135"/>
      <c r="B443" s="14" t="s">
        <v>23</v>
      </c>
      <c r="C443" s="15">
        <f>IF([1]全データ!$C443=1,"*",[1]全データ!C443)</f>
        <v>9</v>
      </c>
      <c r="D443" s="16">
        <f>IF([1]全データ!$C443=1,"*",[1]全データ!D443)</f>
        <v>50.3</v>
      </c>
      <c r="E443" s="17">
        <f>IF([1]全データ!$C443=1,"*",[1]全データ!E443)</f>
        <v>486338</v>
      </c>
      <c r="F443" s="17">
        <f>IF([1]全データ!$C443=1,"*",[1]全データ!F443)</f>
        <v>81</v>
      </c>
      <c r="G443" s="17">
        <f>IF([1]全データ!$C443=1,"*",[1]全データ!G443)</f>
        <v>486257</v>
      </c>
      <c r="H443" s="20" t="s">
        <v>40</v>
      </c>
      <c r="I443" s="23"/>
    </row>
    <row r="444" spans="1:9" ht="18.600000000000001" customHeight="1" x14ac:dyDescent="0.45">
      <c r="A444" s="135"/>
      <c r="B444" s="14" t="s">
        <v>26</v>
      </c>
      <c r="C444" s="15" t="str">
        <f>IF([1]全データ!$C444=1,"*",[1]全データ!C444)</f>
        <v>-</v>
      </c>
      <c r="D444" s="16" t="str">
        <f>IF([1]全データ!$C444=1,"*",[1]全データ!D444)</f>
        <v>-</v>
      </c>
      <c r="E444" s="17" t="str">
        <f>IF([1]全データ!$C444=1,"*",[1]全データ!E444)</f>
        <v>-</v>
      </c>
      <c r="F444" s="17" t="str">
        <f>IF([1]全データ!$C444=1,"*",[1]全データ!F444)</f>
        <v>-</v>
      </c>
      <c r="G444" s="17" t="str">
        <f>IF([1]全データ!$C444=1,"*",[1]全データ!G444)</f>
        <v>-</v>
      </c>
      <c r="H444" s="20" t="s">
        <v>41</v>
      </c>
      <c r="I444" s="23"/>
    </row>
    <row r="445" spans="1:9" ht="18.600000000000001" customHeight="1" x14ac:dyDescent="0.45">
      <c r="A445" s="135"/>
      <c r="B445" s="14" t="s">
        <v>28</v>
      </c>
      <c r="C445" s="15" t="str">
        <f>IF([1]全データ!$C445=1,"*",[1]全データ!C445)</f>
        <v>*</v>
      </c>
      <c r="D445" s="16" t="str">
        <f>IF([1]全データ!$C445=1,"*",[1]全データ!D445)</f>
        <v>*</v>
      </c>
      <c r="E445" s="17" t="str">
        <f>IF([1]全データ!$C445=1,"*",[1]全データ!E445)</f>
        <v>*</v>
      </c>
      <c r="F445" s="17" t="str">
        <f>IF([1]全データ!$C445=1,"*",[1]全データ!F445)</f>
        <v>*</v>
      </c>
      <c r="G445" s="17" t="str">
        <f>IF([1]全データ!$C445=1,"*",[1]全データ!G445)</f>
        <v>*</v>
      </c>
      <c r="H445" s="20" t="s">
        <v>42</v>
      </c>
      <c r="I445" s="23"/>
    </row>
    <row r="446" spans="1:9" ht="18.600000000000001" customHeight="1" x14ac:dyDescent="0.45">
      <c r="A446" s="135"/>
      <c r="B446" s="14" t="s">
        <v>30</v>
      </c>
      <c r="C446" s="15" t="str">
        <f>IF([1]全データ!$C446=1,"*",[1]全データ!C446)</f>
        <v>-</v>
      </c>
      <c r="D446" s="16" t="str">
        <f>IF([1]全データ!$C446=1,"*",[1]全データ!D446)</f>
        <v>-</v>
      </c>
      <c r="E446" s="17" t="str">
        <f>IF([1]全データ!$C446=1,"*",[1]全データ!E446)</f>
        <v>-</v>
      </c>
      <c r="F446" s="17" t="str">
        <f>IF([1]全データ!$C446=1,"*",[1]全データ!F446)</f>
        <v>-</v>
      </c>
      <c r="G446" s="17" t="str">
        <f>IF([1]全データ!$C446=1,"*",[1]全データ!G446)</f>
        <v>-</v>
      </c>
      <c r="H446" s="20" t="s">
        <v>43</v>
      </c>
      <c r="I446" s="23"/>
    </row>
    <row r="447" spans="1:9" ht="18.600000000000001" customHeight="1" x14ac:dyDescent="0.45">
      <c r="A447" s="135"/>
      <c r="B447" s="14"/>
      <c r="C447" s="15"/>
      <c r="D447" s="16"/>
      <c r="E447" s="17"/>
      <c r="F447" s="17"/>
      <c r="G447" s="17"/>
      <c r="H447" s="25"/>
      <c r="I447" s="23"/>
    </row>
    <row r="448" spans="1:9" ht="18.600000000000001" customHeight="1" x14ac:dyDescent="0.45">
      <c r="A448" s="135"/>
      <c r="B448" s="14" t="s">
        <v>44</v>
      </c>
      <c r="C448" s="15">
        <f>IF([1]全データ!$C448=1,"*",[1]全データ!C448)</f>
        <v>26</v>
      </c>
      <c r="D448" s="16">
        <f>IF([1]全データ!$C448=1,"*",[1]全データ!D448)</f>
        <v>52.5</v>
      </c>
      <c r="E448" s="17">
        <f>IF([1]全データ!$C448=1,"*",[1]全データ!E448)</f>
        <v>526914</v>
      </c>
      <c r="F448" s="17">
        <f>IF([1]全データ!$C448=1,"*",[1]全データ!F448)</f>
        <v>1588</v>
      </c>
      <c r="G448" s="17">
        <f>IF([1]全データ!$C448=1,"*",[1]全データ!G448)</f>
        <v>525326</v>
      </c>
      <c r="H448" s="23" t="s">
        <v>35</v>
      </c>
      <c r="I448" s="23" t="s">
        <v>35</v>
      </c>
    </row>
    <row r="449" spans="1:9" ht="18.600000000000001" customHeight="1" x14ac:dyDescent="0.45">
      <c r="A449" s="135"/>
      <c r="B449" s="14"/>
      <c r="C449" s="15"/>
      <c r="D449" s="16"/>
      <c r="E449" s="17"/>
      <c r="F449" s="17"/>
      <c r="G449" s="17"/>
      <c r="H449" s="23"/>
      <c r="I449" s="23"/>
    </row>
    <row r="450" spans="1:9" ht="18.600000000000001" customHeight="1" x14ac:dyDescent="0.45">
      <c r="A450" s="135"/>
      <c r="B450" s="14" t="s">
        <v>23</v>
      </c>
      <c r="C450" s="15">
        <f>IF([1]全データ!$C450=1,"*",[1]全データ!C450)</f>
        <v>8</v>
      </c>
      <c r="D450" s="16">
        <f>IF([1]全データ!$C450=1,"*",[1]全データ!D450)</f>
        <v>51.6</v>
      </c>
      <c r="E450" s="17">
        <f>IF([1]全データ!$C450=1,"*",[1]全データ!E450)</f>
        <v>530359</v>
      </c>
      <c r="F450" s="17">
        <f>IF([1]全データ!$C450=1,"*",[1]全データ!F450)</f>
        <v>1118</v>
      </c>
      <c r="G450" s="17">
        <f>IF([1]全データ!$C450=1,"*",[1]全データ!G450)</f>
        <v>529241</v>
      </c>
      <c r="H450" s="23"/>
      <c r="I450" s="23"/>
    </row>
    <row r="451" spans="1:9" ht="18.600000000000001" customHeight="1" x14ac:dyDescent="0.45">
      <c r="A451" s="135"/>
      <c r="B451" s="14" t="s">
        <v>26</v>
      </c>
      <c r="C451" s="15">
        <f>IF([1]全データ!$C451=1,"*",[1]全データ!C451)</f>
        <v>6</v>
      </c>
      <c r="D451" s="16">
        <f>IF([1]全データ!$C451=1,"*",[1]全データ!D451)</f>
        <v>55.3</v>
      </c>
      <c r="E451" s="17">
        <f>IF([1]全データ!$C451=1,"*",[1]全データ!E451)</f>
        <v>549960</v>
      </c>
      <c r="F451" s="17">
        <f>IF([1]全データ!$C451=1,"*",[1]全データ!F451)</f>
        <v>5391</v>
      </c>
      <c r="G451" s="17">
        <f>IF([1]全データ!$C451=1,"*",[1]全データ!G451)</f>
        <v>544569</v>
      </c>
      <c r="H451" s="23"/>
      <c r="I451" s="23"/>
    </row>
    <row r="452" spans="1:9" ht="18.600000000000001" customHeight="1" x14ac:dyDescent="0.45">
      <c r="A452" s="135"/>
      <c r="B452" s="14" t="s">
        <v>28</v>
      </c>
      <c r="C452" s="15">
        <f>IF([1]全データ!$C452=1,"*",[1]全データ!C452)</f>
        <v>12</v>
      </c>
      <c r="D452" s="16">
        <f>IF([1]全データ!$C452=1,"*",[1]全データ!D452)</f>
        <v>51.6</v>
      </c>
      <c r="E452" s="17">
        <f>IF([1]全データ!$C452=1,"*",[1]全データ!E452)</f>
        <v>513094</v>
      </c>
      <c r="F452" s="17">
        <f>IF([1]全データ!$C452=1,"*",[1]全データ!F452)</f>
        <v>0</v>
      </c>
      <c r="G452" s="17">
        <f>IF([1]全データ!$C452=1,"*",[1]全データ!G452)</f>
        <v>513094</v>
      </c>
      <c r="H452" s="23"/>
      <c r="I452" s="23"/>
    </row>
    <row r="453" spans="1:9" ht="18.600000000000001" customHeight="1" x14ac:dyDescent="0.45">
      <c r="A453" s="135"/>
      <c r="B453" s="14" t="s">
        <v>30</v>
      </c>
      <c r="C453" s="15" t="str">
        <f>IF([1]全データ!$C453=1,"*",[1]全データ!C453)</f>
        <v>-</v>
      </c>
      <c r="D453" s="16" t="str">
        <f>IF([1]全データ!$C453=1,"*",[1]全データ!D453)</f>
        <v>-</v>
      </c>
      <c r="E453" s="17" t="str">
        <f>IF([1]全データ!$C453=1,"*",[1]全データ!E453)</f>
        <v>-</v>
      </c>
      <c r="F453" s="17" t="str">
        <f>IF([1]全データ!$C453=1,"*",[1]全データ!F453)</f>
        <v>-</v>
      </c>
      <c r="G453" s="17" t="str">
        <f>IF([1]全データ!$C453=1,"*",[1]全データ!G453)</f>
        <v>-</v>
      </c>
      <c r="H453" s="24"/>
      <c r="I453" s="23"/>
    </row>
    <row r="454" spans="1:9" ht="18.600000000000001" customHeight="1" x14ac:dyDescent="0.45">
      <c r="A454" s="135"/>
      <c r="B454" s="14"/>
      <c r="C454" s="15"/>
      <c r="D454" s="16"/>
      <c r="E454" s="17"/>
      <c r="F454" s="17"/>
      <c r="G454" s="17"/>
      <c r="H454" s="24"/>
      <c r="I454" s="23"/>
    </row>
    <row r="455" spans="1:9" ht="18.600000000000001" customHeight="1" x14ac:dyDescent="0.45">
      <c r="A455" s="135"/>
      <c r="B455" s="14" t="s">
        <v>97</v>
      </c>
      <c r="C455" s="15">
        <f>IF([1]全データ!$C455=1,"*",[1]全データ!C455)</f>
        <v>10</v>
      </c>
      <c r="D455" s="16">
        <f>IF([1]全データ!$C455=1,"*",[1]全データ!D455)</f>
        <v>50.6</v>
      </c>
      <c r="E455" s="17">
        <f>IF([1]全データ!$C455=1,"*",[1]全データ!E455)</f>
        <v>447644</v>
      </c>
      <c r="F455" s="17">
        <f>IF([1]全データ!$C455=1,"*",[1]全データ!F455)</f>
        <v>2445</v>
      </c>
      <c r="G455" s="17">
        <f>IF([1]全データ!$C455=1,"*",[1]全データ!G455)</f>
        <v>445199</v>
      </c>
      <c r="H455" s="22" t="s">
        <v>46</v>
      </c>
      <c r="I455" s="23" t="s">
        <v>35</v>
      </c>
    </row>
    <row r="456" spans="1:9" ht="18.600000000000001" customHeight="1" x14ac:dyDescent="0.45">
      <c r="A456" s="135"/>
      <c r="B456" s="14"/>
      <c r="C456" s="15"/>
      <c r="D456" s="16"/>
      <c r="E456" s="17"/>
      <c r="F456" s="17"/>
      <c r="G456" s="17"/>
      <c r="H456" s="20" t="s">
        <v>47</v>
      </c>
      <c r="I456" s="23"/>
    </row>
    <row r="457" spans="1:9" ht="18.600000000000001" customHeight="1" x14ac:dyDescent="0.45">
      <c r="A457" s="135"/>
      <c r="B457" s="14" t="s">
        <v>23</v>
      </c>
      <c r="C457" s="15">
        <f>IF([1]全データ!$C457=1,"*",[1]全データ!C457)</f>
        <v>6</v>
      </c>
      <c r="D457" s="16">
        <f>IF([1]全データ!$C457=1,"*",[1]全データ!D457)</f>
        <v>48.7</v>
      </c>
      <c r="E457" s="17">
        <f>IF([1]全データ!$C457=1,"*",[1]全データ!E457)</f>
        <v>437360</v>
      </c>
      <c r="F457" s="17">
        <f>IF([1]全データ!$C457=1,"*",[1]全データ!F457)</f>
        <v>4076</v>
      </c>
      <c r="G457" s="17">
        <f>IF([1]全データ!$C457=1,"*",[1]全データ!G457)</f>
        <v>433284</v>
      </c>
      <c r="H457" s="20" t="s">
        <v>48</v>
      </c>
      <c r="I457" s="23"/>
    </row>
    <row r="458" spans="1:9" ht="18.600000000000001" customHeight="1" x14ac:dyDescent="0.45">
      <c r="A458" s="135"/>
      <c r="B458" s="14" t="s">
        <v>26</v>
      </c>
      <c r="C458" s="15" t="str">
        <f>IF([1]全データ!$C458=1,"*",[1]全データ!C458)</f>
        <v>*</v>
      </c>
      <c r="D458" s="16" t="str">
        <f>IF([1]全データ!$C458=1,"*",[1]全データ!D458)</f>
        <v>*</v>
      </c>
      <c r="E458" s="17" t="str">
        <f>IF([1]全データ!$C458=1,"*",[1]全データ!E458)</f>
        <v>*</v>
      </c>
      <c r="F458" s="17" t="str">
        <f>IF([1]全データ!$C458=1,"*",[1]全データ!F458)</f>
        <v>*</v>
      </c>
      <c r="G458" s="17" t="str">
        <f>IF([1]全データ!$C458=1,"*",[1]全データ!G458)</f>
        <v>*</v>
      </c>
      <c r="H458" s="20" t="s">
        <v>49</v>
      </c>
      <c r="I458" s="23"/>
    </row>
    <row r="459" spans="1:9" ht="18.600000000000001" customHeight="1" x14ac:dyDescent="0.45">
      <c r="A459" s="13"/>
      <c r="B459" s="14" t="s">
        <v>28</v>
      </c>
      <c r="C459" s="15">
        <f>IF([1]全データ!$C459=1,"*",[1]全データ!C459)</f>
        <v>3</v>
      </c>
      <c r="D459" s="16">
        <f>IF([1]全データ!$C459=1,"*",[1]全データ!D459)</f>
        <v>54.5</v>
      </c>
      <c r="E459" s="17">
        <f>IF([1]全データ!$C459=1,"*",[1]全データ!E459)</f>
        <v>467921</v>
      </c>
      <c r="F459" s="17">
        <f>IF([1]全データ!$C459=1,"*",[1]全データ!F459)</f>
        <v>0</v>
      </c>
      <c r="G459" s="17">
        <f>IF([1]全データ!$C459=1,"*",[1]全データ!G459)</f>
        <v>467921</v>
      </c>
      <c r="H459" s="20" t="s">
        <v>50</v>
      </c>
      <c r="I459" s="23"/>
    </row>
    <row r="460" spans="1:9" ht="18.600000000000001" customHeight="1" x14ac:dyDescent="0.45">
      <c r="A460" s="26"/>
      <c r="B460" s="14" t="s">
        <v>30</v>
      </c>
      <c r="C460" s="15" t="str">
        <f>IF([1]全データ!$C460=1,"*",[1]全データ!C460)</f>
        <v>-</v>
      </c>
      <c r="D460" s="15" t="str">
        <f>IF([1]全データ!$C460=1,"*",[1]全データ!D460)</f>
        <v>-</v>
      </c>
      <c r="E460" s="17" t="str">
        <f>IF([1]全データ!$C460=1,"*",[1]全データ!E460)</f>
        <v>-</v>
      </c>
      <c r="F460" s="17" t="str">
        <f>IF([1]全データ!$C460=1,"*",[1]全データ!F460)</f>
        <v>-</v>
      </c>
      <c r="G460" s="17" t="str">
        <f>IF([1]全データ!$C460=1,"*",[1]全データ!G460)</f>
        <v>-</v>
      </c>
      <c r="H460" s="23" t="s">
        <v>51</v>
      </c>
      <c r="I460" s="23"/>
    </row>
    <row r="461" spans="1:9" ht="18.600000000000001" customHeight="1" x14ac:dyDescent="0.45">
      <c r="A461" s="27"/>
      <c r="B461" s="28"/>
      <c r="C461" s="28"/>
      <c r="D461" s="28"/>
      <c r="E461" s="28"/>
      <c r="F461" s="28"/>
      <c r="G461" s="28"/>
      <c r="H461" s="30"/>
      <c r="I461" s="30"/>
    </row>
    <row r="464" spans="1:9" ht="18" customHeight="1" x14ac:dyDescent="0.45">
      <c r="A464" s="136" t="s">
        <v>3</v>
      </c>
      <c r="B464" s="136"/>
      <c r="C464" s="136" t="s">
        <v>4</v>
      </c>
      <c r="D464" s="136" t="s">
        <v>5</v>
      </c>
      <c r="E464" s="136" t="str">
        <f>E8</f>
        <v>令和６年４月分平均支給額</v>
      </c>
      <c r="F464" s="136"/>
      <c r="G464" s="136"/>
      <c r="H464" s="136" t="s">
        <v>6</v>
      </c>
      <c r="I464" s="124" t="s">
        <v>7</v>
      </c>
    </row>
    <row r="465" spans="1:9" ht="18" customHeight="1" x14ac:dyDescent="0.4">
      <c r="A465" s="136"/>
      <c r="B465" s="136"/>
      <c r="C465" s="137"/>
      <c r="D465" s="136"/>
      <c r="E465" s="126" t="s">
        <v>8</v>
      </c>
      <c r="F465" s="127"/>
      <c r="G465" s="128" t="s">
        <v>9</v>
      </c>
      <c r="H465" s="136"/>
      <c r="I465" s="125"/>
    </row>
    <row r="466" spans="1:9" ht="18" customHeight="1" x14ac:dyDescent="0.4">
      <c r="A466" s="136"/>
      <c r="B466" s="136"/>
      <c r="C466" s="137"/>
      <c r="D466" s="136"/>
      <c r="E466" s="131" t="s">
        <v>10</v>
      </c>
      <c r="F466" s="7" t="s">
        <v>11</v>
      </c>
      <c r="G466" s="129"/>
      <c r="H466" s="136"/>
      <c r="I466" s="133" t="s">
        <v>12</v>
      </c>
    </row>
    <row r="467" spans="1:9" ht="18" customHeight="1" x14ac:dyDescent="0.45">
      <c r="A467" s="136"/>
      <c r="B467" s="136"/>
      <c r="C467" s="138"/>
      <c r="D467" s="136"/>
      <c r="E467" s="132"/>
      <c r="F467" s="8" t="s">
        <v>13</v>
      </c>
      <c r="G467" s="130"/>
      <c r="H467" s="136"/>
      <c r="I467" s="139"/>
    </row>
    <row r="468" spans="1:9" ht="17.55" customHeight="1" x14ac:dyDescent="0.45">
      <c r="A468" s="9"/>
      <c r="B468" s="9"/>
      <c r="C468" s="10" t="s">
        <v>14</v>
      </c>
      <c r="D468" s="10" t="s">
        <v>15</v>
      </c>
      <c r="E468" s="10" t="s">
        <v>16</v>
      </c>
      <c r="F468" s="10" t="s">
        <v>16</v>
      </c>
      <c r="G468" s="10" t="s">
        <v>16</v>
      </c>
      <c r="I468" s="52"/>
    </row>
    <row r="469" spans="1:9" ht="17.55" customHeight="1" x14ac:dyDescent="0.45">
      <c r="A469" s="13"/>
      <c r="B469" s="14" t="s">
        <v>53</v>
      </c>
      <c r="C469" s="15">
        <f>IF([1]全データ!$C469=1,"*",[1]全データ!C469)</f>
        <v>13</v>
      </c>
      <c r="D469" s="16">
        <f>IF([1]全データ!$C469=1,"*",[1]全データ!D469)</f>
        <v>49.7</v>
      </c>
      <c r="E469" s="17">
        <f>IF([1]全データ!$C469=1,"*",[1]全データ!E469)</f>
        <v>474383</v>
      </c>
      <c r="F469" s="17">
        <f>IF([1]全データ!$C469=1,"*",[1]全データ!F469)</f>
        <v>82</v>
      </c>
      <c r="G469" s="17">
        <f>IF([1]全データ!$C469=1,"*",[1]全データ!G469)</f>
        <v>474301</v>
      </c>
      <c r="H469" s="36" t="s">
        <v>54</v>
      </c>
      <c r="I469" s="23" t="s">
        <v>95</v>
      </c>
    </row>
    <row r="470" spans="1:9" ht="17.55" customHeight="1" x14ac:dyDescent="0.45">
      <c r="A470" s="37"/>
      <c r="B470" s="14"/>
      <c r="C470" s="15"/>
      <c r="D470" s="16"/>
      <c r="E470" s="17"/>
      <c r="F470" s="17"/>
      <c r="G470" s="17"/>
      <c r="H470" s="36" t="s">
        <v>47</v>
      </c>
      <c r="I470" s="23" t="s">
        <v>107</v>
      </c>
    </row>
    <row r="471" spans="1:9" ht="17.55" customHeight="1" x14ac:dyDescent="0.45">
      <c r="A471" s="135" t="s">
        <v>20</v>
      </c>
      <c r="B471" s="14" t="s">
        <v>23</v>
      </c>
      <c r="C471" s="15">
        <f>IF([1]全データ!$C471=1,"*",[1]全データ!C471)</f>
        <v>5</v>
      </c>
      <c r="D471" s="16">
        <f>IF([1]全データ!$C471=1,"*",[1]全データ!D471)</f>
        <v>45.1</v>
      </c>
      <c r="E471" s="17">
        <f>IF([1]全データ!$C471=1,"*",[1]全データ!E471)</f>
        <v>465558</v>
      </c>
      <c r="F471" s="17">
        <f>IF([1]全データ!$C471=1,"*",[1]全データ!F471)</f>
        <v>214</v>
      </c>
      <c r="G471" s="17">
        <f>IF([1]全データ!$C471=1,"*",[1]全データ!G471)</f>
        <v>465344</v>
      </c>
      <c r="H471" s="36" t="s">
        <v>48</v>
      </c>
      <c r="I471" s="24"/>
    </row>
    <row r="472" spans="1:9" ht="17.55" customHeight="1" x14ac:dyDescent="0.45">
      <c r="A472" s="135"/>
      <c r="B472" s="14" t="s">
        <v>26</v>
      </c>
      <c r="C472" s="15" t="str">
        <f>IF([1]全データ!$C472=1,"*",[1]全データ!C472)</f>
        <v>*</v>
      </c>
      <c r="D472" s="16" t="str">
        <f>IF([1]全データ!$C472=1,"*",[1]全データ!D472)</f>
        <v>*</v>
      </c>
      <c r="E472" s="17" t="str">
        <f>IF([1]全データ!$C472=1,"*",[1]全データ!E472)</f>
        <v>*</v>
      </c>
      <c r="F472" s="17" t="str">
        <f>IF([1]全データ!$C472=1,"*",[1]全データ!F472)</f>
        <v>*</v>
      </c>
      <c r="G472" s="17" t="str">
        <f>IF([1]全データ!$C472=1,"*",[1]全データ!G472)</f>
        <v>*</v>
      </c>
      <c r="H472" s="36" t="s">
        <v>49</v>
      </c>
      <c r="I472" s="24"/>
    </row>
    <row r="473" spans="1:9" ht="17.55" customHeight="1" x14ac:dyDescent="0.45">
      <c r="A473" s="135"/>
      <c r="B473" s="14" t="s">
        <v>28</v>
      </c>
      <c r="C473" s="15">
        <f>IF([1]全データ!$C473=1,"*",[1]全データ!C473)</f>
        <v>7</v>
      </c>
      <c r="D473" s="16">
        <f>IF([1]全データ!$C473=1,"*",[1]全データ!D473)</f>
        <v>51.1</v>
      </c>
      <c r="E473" s="17">
        <f>IF([1]全データ!$C473=1,"*",[1]全データ!E473)</f>
        <v>473127</v>
      </c>
      <c r="F473" s="17">
        <f>IF([1]全データ!$C473=1,"*",[1]全データ!F473)</f>
        <v>0</v>
      </c>
      <c r="G473" s="17">
        <f>IF([1]全データ!$C473=1,"*",[1]全データ!G473)</f>
        <v>473127</v>
      </c>
      <c r="H473" s="36" t="s">
        <v>50</v>
      </c>
      <c r="I473" s="24"/>
    </row>
    <row r="474" spans="1:9" ht="17.55" customHeight="1" x14ac:dyDescent="0.45">
      <c r="A474" s="135"/>
      <c r="B474" s="14" t="s">
        <v>30</v>
      </c>
      <c r="C474" s="15" t="str">
        <f>IF([1]全データ!$C474=1,"*",[1]全データ!C474)</f>
        <v>-</v>
      </c>
      <c r="D474" s="16" t="str">
        <f>IF([1]全データ!$C474=1,"*",[1]全データ!D474)</f>
        <v>-</v>
      </c>
      <c r="E474" s="17" t="str">
        <f>IF([1]全データ!$C474=1,"*",[1]全データ!E474)</f>
        <v>-</v>
      </c>
      <c r="F474" s="17" t="str">
        <f>IF([1]全データ!$C474=1,"*",[1]全データ!F474)</f>
        <v>-</v>
      </c>
      <c r="G474" s="17" t="str">
        <f>IF([1]全データ!$C474=1,"*",[1]全データ!G474)</f>
        <v>-</v>
      </c>
      <c r="H474" s="36" t="s">
        <v>51</v>
      </c>
      <c r="I474" s="23"/>
    </row>
    <row r="475" spans="1:9" ht="17.55" customHeight="1" x14ac:dyDescent="0.45">
      <c r="A475" s="135"/>
      <c r="B475" s="14"/>
      <c r="C475" s="15"/>
      <c r="D475" s="16"/>
      <c r="E475" s="17"/>
      <c r="F475" s="17"/>
      <c r="G475" s="17"/>
      <c r="H475" s="39"/>
      <c r="I475" s="23"/>
    </row>
    <row r="476" spans="1:9" ht="17.55" customHeight="1" x14ac:dyDescent="0.45">
      <c r="A476" s="135"/>
      <c r="B476" s="14" t="s">
        <v>55</v>
      </c>
      <c r="C476" s="15">
        <f>IF([1]全データ!$C476=1,"*",[1]全データ!C476)</f>
        <v>12</v>
      </c>
      <c r="D476" s="16">
        <f>IF([1]全データ!$C476=1,"*",[1]全データ!D476)</f>
        <v>48.3</v>
      </c>
      <c r="E476" s="17">
        <f>IF([1]全データ!$C476=1,"*",[1]全データ!E476)</f>
        <v>418937</v>
      </c>
      <c r="F476" s="17">
        <f>IF([1]全データ!$C476=1,"*",[1]全データ!F476)</f>
        <v>2970</v>
      </c>
      <c r="G476" s="17">
        <f>IF([1]全データ!$C476=1,"*",[1]全データ!G476)</f>
        <v>415967</v>
      </c>
      <c r="H476" s="20" t="s">
        <v>56</v>
      </c>
      <c r="I476" s="23" t="s">
        <v>95</v>
      </c>
    </row>
    <row r="477" spans="1:9" ht="17.55" customHeight="1" x14ac:dyDescent="0.45">
      <c r="A477" s="135"/>
      <c r="B477" s="14"/>
      <c r="C477" s="15"/>
      <c r="D477" s="16"/>
      <c r="E477" s="17"/>
      <c r="F477" s="17"/>
      <c r="G477" s="17"/>
      <c r="H477" s="22" t="s">
        <v>57</v>
      </c>
      <c r="I477" s="23" t="s">
        <v>108</v>
      </c>
    </row>
    <row r="478" spans="1:9" ht="17.55" customHeight="1" x14ac:dyDescent="0.45">
      <c r="A478" s="135"/>
      <c r="B478" s="14" t="s">
        <v>23</v>
      </c>
      <c r="C478" s="15">
        <f>IF([1]全データ!$C478=1,"*",[1]全データ!C478)</f>
        <v>7</v>
      </c>
      <c r="D478" s="16">
        <f>IF([1]全データ!$C478=1,"*",[1]全データ!D478)</f>
        <v>45.1</v>
      </c>
      <c r="E478" s="17">
        <f>IF([1]全データ!$C478=1,"*",[1]全データ!E478)</f>
        <v>418181</v>
      </c>
      <c r="F478" s="17">
        <f>IF([1]全データ!$C478=1,"*",[1]全データ!F478)</f>
        <v>4912</v>
      </c>
      <c r="G478" s="17">
        <f>IF([1]全データ!$C478=1,"*",[1]全データ!G478)</f>
        <v>413269</v>
      </c>
      <c r="H478" s="20" t="s">
        <v>58</v>
      </c>
      <c r="I478" s="23"/>
    </row>
    <row r="479" spans="1:9" ht="17.55" customHeight="1" x14ac:dyDescent="0.45">
      <c r="A479" s="135"/>
      <c r="B479" s="14" t="s">
        <v>26</v>
      </c>
      <c r="C479" s="15" t="str">
        <f>IF([1]全データ!$C479=1,"*",[1]全データ!C479)</f>
        <v>*</v>
      </c>
      <c r="D479" s="16" t="str">
        <f>IF([1]全データ!$C479=1,"*",[1]全データ!D479)</f>
        <v>*</v>
      </c>
      <c r="E479" s="17" t="str">
        <f>IF([1]全データ!$C479=1,"*",[1]全データ!E479)</f>
        <v>*</v>
      </c>
      <c r="F479" s="17" t="str">
        <f>IF([1]全データ!$C479=1,"*",[1]全データ!F479)</f>
        <v>*</v>
      </c>
      <c r="G479" s="17" t="str">
        <f>IF([1]全データ!$C479=1,"*",[1]全データ!G479)</f>
        <v>*</v>
      </c>
      <c r="H479" s="20" t="s">
        <v>59</v>
      </c>
      <c r="I479" s="23"/>
    </row>
    <row r="480" spans="1:9" ht="17.55" customHeight="1" x14ac:dyDescent="0.45">
      <c r="A480" s="135"/>
      <c r="B480" s="14" t="s">
        <v>28</v>
      </c>
      <c r="C480" s="15">
        <f>IF([1]全データ!$C480=1,"*",[1]全データ!C480)</f>
        <v>4</v>
      </c>
      <c r="D480" s="16">
        <f>IF([1]全データ!$C480=1,"*",[1]全データ!D480)</f>
        <v>53</v>
      </c>
      <c r="E480" s="17">
        <f>IF([1]全データ!$C480=1,"*",[1]全データ!E480)</f>
        <v>397042</v>
      </c>
      <c r="F480" s="17">
        <f>IF([1]全データ!$C480=1,"*",[1]全データ!F480)</f>
        <v>315</v>
      </c>
      <c r="G480" s="17">
        <f>IF([1]全データ!$C480=1,"*",[1]全データ!G480)</f>
        <v>396727</v>
      </c>
      <c r="H480" s="20" t="s">
        <v>61</v>
      </c>
      <c r="I480" s="23"/>
    </row>
    <row r="481" spans="1:9" ht="17.55" customHeight="1" x14ac:dyDescent="0.45">
      <c r="A481" s="135"/>
      <c r="B481" s="14" t="s">
        <v>30</v>
      </c>
      <c r="C481" s="15" t="str">
        <f>IF([1]全データ!$C481=1,"*",[1]全データ!C481)</f>
        <v>-</v>
      </c>
      <c r="D481" s="16" t="str">
        <f>IF([1]全データ!$C481=1,"*",[1]全データ!D481)</f>
        <v>-</v>
      </c>
      <c r="E481" s="17" t="str">
        <f>IF([1]全データ!$C481=1,"*",[1]全データ!E481)</f>
        <v>-</v>
      </c>
      <c r="F481" s="17" t="str">
        <f>IF([1]全データ!$C481=1,"*",[1]全データ!F481)</f>
        <v>-</v>
      </c>
      <c r="G481" s="17" t="str">
        <f>IF([1]全データ!$C481=1,"*",[1]全データ!G481)</f>
        <v>-</v>
      </c>
      <c r="H481" s="41"/>
      <c r="I481" s="23"/>
    </row>
    <row r="482" spans="1:9" ht="17.55" customHeight="1" x14ac:dyDescent="0.45">
      <c r="A482" s="135"/>
      <c r="B482" s="14"/>
      <c r="C482" s="15"/>
      <c r="D482" s="16"/>
      <c r="E482" s="17"/>
      <c r="F482" s="17"/>
      <c r="G482" s="17"/>
      <c r="H482" s="41" t="s">
        <v>31</v>
      </c>
      <c r="I482" s="23"/>
    </row>
    <row r="483" spans="1:9" ht="17.55" customHeight="1" x14ac:dyDescent="0.45">
      <c r="A483" s="135"/>
      <c r="B483" s="14" t="s">
        <v>62</v>
      </c>
      <c r="C483" s="15">
        <f>IF([1]全データ!$C483=1,"*",[1]全データ!C483)</f>
        <v>28</v>
      </c>
      <c r="D483" s="16">
        <f>IF([1]全データ!$C483=1,"*",[1]全データ!D483)</f>
        <v>50.5</v>
      </c>
      <c r="E483" s="17">
        <f>IF([1]全データ!$C483=1,"*",[1]全データ!E483)</f>
        <v>441762</v>
      </c>
      <c r="F483" s="17">
        <f>IF([1]全データ!$C483=1,"*",[1]全データ!F483)</f>
        <v>1684</v>
      </c>
      <c r="G483" s="17">
        <f>IF([1]全データ!$C483=1,"*",[1]全データ!G483)</f>
        <v>440078</v>
      </c>
      <c r="H483" s="23" t="s">
        <v>35</v>
      </c>
      <c r="I483" s="23" t="s">
        <v>35</v>
      </c>
    </row>
    <row r="484" spans="1:9" ht="17.55" customHeight="1" x14ac:dyDescent="0.45">
      <c r="A484" s="135"/>
      <c r="B484" s="14"/>
      <c r="C484" s="15"/>
      <c r="D484" s="16"/>
      <c r="E484" s="17"/>
      <c r="F484" s="17"/>
      <c r="G484" s="17"/>
      <c r="H484" s="20" t="s">
        <v>31</v>
      </c>
      <c r="I484" s="23"/>
    </row>
    <row r="485" spans="1:9" ht="17.55" customHeight="1" x14ac:dyDescent="0.45">
      <c r="A485" s="135"/>
      <c r="B485" s="14" t="s">
        <v>23</v>
      </c>
      <c r="C485" s="15">
        <f>IF([1]全データ!$C485=1,"*",[1]全データ!C485)</f>
        <v>8</v>
      </c>
      <c r="D485" s="16">
        <f>IF([1]全データ!$C485=1,"*",[1]全データ!D485)</f>
        <v>49.9</v>
      </c>
      <c r="E485" s="17">
        <f>IF([1]全データ!$C485=1,"*",[1]全データ!E485)</f>
        <v>454984</v>
      </c>
      <c r="F485" s="17">
        <f>IF([1]全データ!$C485=1,"*",[1]全データ!F485)</f>
        <v>1174</v>
      </c>
      <c r="G485" s="17">
        <f>IF([1]全データ!$C485=1,"*",[1]全データ!G485)</f>
        <v>453810</v>
      </c>
      <c r="H485" s="20" t="s">
        <v>63</v>
      </c>
      <c r="I485" s="23"/>
    </row>
    <row r="486" spans="1:9" ht="17.55" customHeight="1" x14ac:dyDescent="0.45">
      <c r="A486" s="135"/>
      <c r="B486" s="14" t="s">
        <v>26</v>
      </c>
      <c r="C486" s="15">
        <f>IF([1]全データ!$C486=1,"*",[1]全データ!C486)</f>
        <v>4</v>
      </c>
      <c r="D486" s="16">
        <f>IF([1]全データ!$C486=1,"*",[1]全データ!D486)</f>
        <v>50.8</v>
      </c>
      <c r="E486" s="17">
        <f>IF([1]全データ!$C486=1,"*",[1]全データ!E486)</f>
        <v>458376</v>
      </c>
      <c r="F486" s="17">
        <f>IF([1]全データ!$C486=1,"*",[1]全データ!F486)</f>
        <v>0</v>
      </c>
      <c r="G486" s="17">
        <f>IF([1]全データ!$C486=1,"*",[1]全データ!G486)</f>
        <v>458376</v>
      </c>
      <c r="H486" s="22" t="s">
        <v>64</v>
      </c>
      <c r="I486" s="23"/>
    </row>
    <row r="487" spans="1:9" ht="17.55" customHeight="1" x14ac:dyDescent="0.45">
      <c r="A487" s="135"/>
      <c r="B487" s="14" t="s">
        <v>28</v>
      </c>
      <c r="C487" s="15">
        <f>IF([1]全データ!$C487=1,"*",[1]全データ!C487)</f>
        <v>16</v>
      </c>
      <c r="D487" s="16">
        <f>IF([1]全データ!$C487=1,"*",[1]全データ!D487)</f>
        <v>50.8</v>
      </c>
      <c r="E487" s="17">
        <f>IF([1]全データ!$C487=1,"*",[1]全データ!E487)</f>
        <v>430998</v>
      </c>
      <c r="F487" s="17">
        <f>IF([1]全データ!$C487=1,"*",[1]全データ!F487)</f>
        <v>2361</v>
      </c>
      <c r="G487" s="17">
        <f>IF([1]全データ!$C487=1,"*",[1]全データ!G487)</f>
        <v>428637</v>
      </c>
      <c r="H487" s="20" t="s">
        <v>65</v>
      </c>
      <c r="I487" s="23"/>
    </row>
    <row r="488" spans="1:9" ht="17.55" customHeight="1" x14ac:dyDescent="0.45">
      <c r="A488" s="135"/>
      <c r="B488" s="14" t="s">
        <v>30</v>
      </c>
      <c r="C488" s="15" t="str">
        <f>IF([1]全データ!$C488=1,"*",[1]全データ!C488)</f>
        <v>-</v>
      </c>
      <c r="D488" s="16" t="str">
        <f>IF([1]全データ!$C488=1,"*",[1]全データ!D488)</f>
        <v>-</v>
      </c>
      <c r="E488" s="17" t="str">
        <f>IF([1]全データ!$C488=1,"*",[1]全データ!E488)</f>
        <v>-</v>
      </c>
      <c r="F488" s="17" t="str">
        <f>IF([1]全データ!$C488=1,"*",[1]全データ!F488)</f>
        <v>-</v>
      </c>
      <c r="G488" s="17" t="str">
        <f>IF([1]全データ!$C488=1,"*",[1]全データ!G488)</f>
        <v>-</v>
      </c>
      <c r="H488" s="20" t="s">
        <v>66</v>
      </c>
      <c r="I488" s="23"/>
    </row>
    <row r="489" spans="1:9" ht="17.55" customHeight="1" x14ac:dyDescent="0.45">
      <c r="A489" s="135"/>
      <c r="B489" s="14"/>
      <c r="C489" s="15"/>
      <c r="D489" s="16"/>
      <c r="E489" s="17"/>
      <c r="F489" s="17"/>
      <c r="G489" s="17"/>
      <c r="H489" s="22" t="s">
        <v>67</v>
      </c>
      <c r="I489" s="23"/>
    </row>
    <row r="490" spans="1:9" ht="17.55" customHeight="1" x14ac:dyDescent="0.45">
      <c r="A490" s="135"/>
      <c r="B490" s="14" t="s">
        <v>68</v>
      </c>
      <c r="C490" s="15">
        <f>IF([1]全データ!$C490=1,"*",[1]全データ!C490)</f>
        <v>8</v>
      </c>
      <c r="D490" s="16">
        <f>IF([1]全データ!$C490=1,"*",[1]全データ!D490)</f>
        <v>50</v>
      </c>
      <c r="E490" s="17">
        <f>IF([1]全データ!$C490=1,"*",[1]全データ!E490)</f>
        <v>395142</v>
      </c>
      <c r="F490" s="17">
        <f>IF([1]全データ!$C490=1,"*",[1]全データ!F490)</f>
        <v>4000</v>
      </c>
      <c r="G490" s="17">
        <f>IF([1]全データ!$C490=1,"*",[1]全データ!G490)</f>
        <v>391142</v>
      </c>
      <c r="H490" s="20" t="s">
        <v>69</v>
      </c>
      <c r="I490" s="23" t="s">
        <v>95</v>
      </c>
    </row>
    <row r="491" spans="1:9" ht="17.55" customHeight="1" x14ac:dyDescent="0.45">
      <c r="A491" s="135"/>
      <c r="B491" s="14"/>
      <c r="C491" s="15"/>
      <c r="D491" s="16"/>
      <c r="E491" s="17"/>
      <c r="F491" s="17"/>
      <c r="G491" s="17"/>
      <c r="H491" s="22" t="s">
        <v>70</v>
      </c>
      <c r="I491" s="23" t="s">
        <v>104</v>
      </c>
    </row>
    <row r="492" spans="1:9" ht="17.55" customHeight="1" x14ac:dyDescent="0.45">
      <c r="A492" s="135"/>
      <c r="B492" s="14" t="s">
        <v>23</v>
      </c>
      <c r="C492" s="15">
        <f>IF([1]全データ!$C492=1,"*",[1]全データ!C492)</f>
        <v>3</v>
      </c>
      <c r="D492" s="16">
        <f>IF([1]全データ!$C492=1,"*",[1]全データ!D492)</f>
        <v>47.8</v>
      </c>
      <c r="E492" s="17">
        <f>IF([1]全データ!$C492=1,"*",[1]全データ!E492)</f>
        <v>442077</v>
      </c>
      <c r="F492" s="17">
        <f>IF([1]全データ!$C492=1,"*",[1]全データ!F492)</f>
        <v>10667</v>
      </c>
      <c r="G492" s="17">
        <f>IF([1]全データ!$C492=1,"*",[1]全データ!G492)</f>
        <v>431410</v>
      </c>
      <c r="H492" s="22" t="s">
        <v>71</v>
      </c>
      <c r="I492" s="23"/>
    </row>
    <row r="493" spans="1:9" ht="17.55" customHeight="1" x14ac:dyDescent="0.45">
      <c r="A493" s="135"/>
      <c r="B493" s="14" t="s">
        <v>26</v>
      </c>
      <c r="C493" s="15" t="str">
        <f>IF([1]全データ!$C493=1,"*",[1]全データ!C493)</f>
        <v>-</v>
      </c>
      <c r="D493" s="16" t="str">
        <f>IF([1]全データ!$C493=1,"*",[1]全データ!D493)</f>
        <v>-</v>
      </c>
      <c r="E493" s="17" t="str">
        <f>IF([1]全データ!$C493=1,"*",[1]全データ!E493)</f>
        <v>-</v>
      </c>
      <c r="F493" s="17" t="str">
        <f>IF([1]全データ!$C493=1,"*",[1]全データ!F493)</f>
        <v>-</v>
      </c>
      <c r="G493" s="17" t="str">
        <f>IF([1]全データ!$C493=1,"*",[1]全データ!G493)</f>
        <v>-</v>
      </c>
      <c r="H493" s="20" t="s">
        <v>72</v>
      </c>
      <c r="I493" s="23"/>
    </row>
    <row r="494" spans="1:9" ht="17.55" customHeight="1" x14ac:dyDescent="0.45">
      <c r="A494" s="135"/>
      <c r="B494" s="14" t="s">
        <v>28</v>
      </c>
      <c r="C494" s="15">
        <f>IF([1]全データ!$C494=1,"*",[1]全データ!C494)</f>
        <v>5</v>
      </c>
      <c r="D494" s="16">
        <f>IF([1]全データ!$C494=1,"*",[1]全データ!D494)</f>
        <v>51.3</v>
      </c>
      <c r="E494" s="17">
        <f>IF([1]全データ!$C494=1,"*",[1]全データ!E494)</f>
        <v>366982</v>
      </c>
      <c r="F494" s="17">
        <f>IF([1]全データ!$C494=1,"*",[1]全データ!F494)</f>
        <v>0</v>
      </c>
      <c r="G494" s="17">
        <f>IF([1]全データ!$C494=1,"*",[1]全データ!G494)</f>
        <v>366982</v>
      </c>
      <c r="H494" s="21" t="s">
        <v>73</v>
      </c>
      <c r="I494" s="23"/>
    </row>
    <row r="495" spans="1:9" ht="17.55" customHeight="1" x14ac:dyDescent="0.45">
      <c r="A495" s="135"/>
      <c r="B495" s="14" t="s">
        <v>30</v>
      </c>
      <c r="C495" s="15" t="str">
        <f>IF([1]全データ!$C495=1,"*",[1]全データ!C495)</f>
        <v>-</v>
      </c>
      <c r="D495" s="16" t="str">
        <f>IF([1]全データ!$C495=1,"*",[1]全データ!D495)</f>
        <v>-</v>
      </c>
      <c r="E495" s="17" t="str">
        <f>IF([1]全データ!$C495=1,"*",[1]全データ!E495)</f>
        <v>-</v>
      </c>
      <c r="F495" s="17" t="str">
        <f>IF([1]全データ!$C495=1,"*",[1]全データ!F495)</f>
        <v>-</v>
      </c>
      <c r="G495" s="17" t="str">
        <f>IF([1]全データ!$C495=1,"*",[1]全データ!G495)</f>
        <v>-</v>
      </c>
      <c r="H495" s="36" t="s">
        <v>74</v>
      </c>
      <c r="I495" s="23"/>
    </row>
    <row r="496" spans="1:9" ht="17.55" customHeight="1" x14ac:dyDescent="0.45">
      <c r="A496" s="135"/>
      <c r="B496" s="14"/>
      <c r="C496" s="15"/>
      <c r="D496" s="16"/>
      <c r="E496" s="17"/>
      <c r="F496" s="17"/>
      <c r="G496" s="17"/>
      <c r="H496" s="21"/>
      <c r="I496" s="23"/>
    </row>
    <row r="497" spans="1:9" ht="17.55" customHeight="1" x14ac:dyDescent="0.45">
      <c r="A497" s="135"/>
      <c r="B497" s="14" t="s">
        <v>75</v>
      </c>
      <c r="C497" s="15">
        <f>IF([1]全データ!$C497=1,"*",[1]全データ!C497)</f>
        <v>17</v>
      </c>
      <c r="D497" s="16">
        <f>IF([1]全データ!$C497=1,"*",[1]全データ!D497)</f>
        <v>47</v>
      </c>
      <c r="E497" s="17">
        <f>IF([1]全データ!$C497=1,"*",[1]全データ!E497)</f>
        <v>388230</v>
      </c>
      <c r="F497" s="17">
        <f>IF([1]全データ!$C497=1,"*",[1]全データ!F497)</f>
        <v>21229</v>
      </c>
      <c r="G497" s="17">
        <f>IF([1]全データ!$C497=1,"*",[1]全データ!G497)</f>
        <v>367001</v>
      </c>
      <c r="H497" s="23" t="s">
        <v>35</v>
      </c>
      <c r="I497" s="23" t="s">
        <v>35</v>
      </c>
    </row>
    <row r="498" spans="1:9" ht="17.55" customHeight="1" x14ac:dyDescent="0.45">
      <c r="A498" s="135"/>
      <c r="B498" s="14"/>
      <c r="C498" s="15"/>
      <c r="D498" s="16"/>
      <c r="E498" s="17"/>
      <c r="F498" s="17"/>
      <c r="G498" s="17"/>
      <c r="H498" s="42"/>
      <c r="I498" s="23"/>
    </row>
    <row r="499" spans="1:9" ht="17.55" customHeight="1" x14ac:dyDescent="0.45">
      <c r="A499" s="135"/>
      <c r="B499" s="14" t="s">
        <v>23</v>
      </c>
      <c r="C499" s="15">
        <f>IF([1]全データ!$C499=1,"*",[1]全データ!C499)</f>
        <v>9</v>
      </c>
      <c r="D499" s="16">
        <f>IF([1]全データ!$C499=1,"*",[1]全データ!D499)</f>
        <v>47.2</v>
      </c>
      <c r="E499" s="17">
        <f>IF([1]全データ!$C499=1,"*",[1]全データ!E499)</f>
        <v>397437</v>
      </c>
      <c r="F499" s="17">
        <f>IF([1]全データ!$C499=1,"*",[1]全データ!F499)</f>
        <v>27931</v>
      </c>
      <c r="G499" s="17">
        <f>IF([1]全データ!$C499=1,"*",[1]全データ!G499)</f>
        <v>369506</v>
      </c>
      <c r="H499" s="42"/>
      <c r="I499" s="23"/>
    </row>
    <row r="500" spans="1:9" ht="17.55" customHeight="1" x14ac:dyDescent="0.45">
      <c r="A500" s="135"/>
      <c r="B500" s="14" t="s">
        <v>26</v>
      </c>
      <c r="C500" s="15" t="str">
        <f>IF([1]全データ!$C500=1,"*",[1]全データ!C500)</f>
        <v>*</v>
      </c>
      <c r="D500" s="16" t="str">
        <f>IF([1]全データ!$C500=1,"*",[1]全データ!D500)</f>
        <v>*</v>
      </c>
      <c r="E500" s="17" t="str">
        <f>IF([1]全データ!$C500=1,"*",[1]全データ!E500)</f>
        <v>*</v>
      </c>
      <c r="F500" s="17" t="str">
        <f>IF([1]全データ!$C500=1,"*",[1]全データ!F500)</f>
        <v>*</v>
      </c>
      <c r="G500" s="17" t="str">
        <f>IF([1]全データ!$C500=1,"*",[1]全データ!G500)</f>
        <v>*</v>
      </c>
      <c r="H500" s="42"/>
      <c r="I500" s="23"/>
    </row>
    <row r="501" spans="1:9" ht="17.55" customHeight="1" x14ac:dyDescent="0.45">
      <c r="A501" s="135"/>
      <c r="B501" s="14" t="s">
        <v>28</v>
      </c>
      <c r="C501" s="15">
        <f>IF([1]全データ!$C501=1,"*",[1]全データ!C501)</f>
        <v>7</v>
      </c>
      <c r="D501" s="16">
        <f>IF([1]全データ!$C501=1,"*",[1]全データ!D501)</f>
        <v>46.2</v>
      </c>
      <c r="E501" s="17">
        <f>IF([1]全データ!$C501=1,"*",[1]全データ!E501)</f>
        <v>370494</v>
      </c>
      <c r="F501" s="17">
        <f>IF([1]全データ!$C501=1,"*",[1]全データ!F501)</f>
        <v>0</v>
      </c>
      <c r="G501" s="17">
        <f>IF([1]全データ!$C501=1,"*",[1]全データ!G501)</f>
        <v>370494</v>
      </c>
      <c r="I501" s="23"/>
    </row>
    <row r="502" spans="1:9" ht="17.55" customHeight="1" x14ac:dyDescent="0.45">
      <c r="A502" s="135"/>
      <c r="B502" s="14" t="s">
        <v>30</v>
      </c>
      <c r="C502" s="15" t="str">
        <f>IF([1]全データ!$C502=1,"*",[1]全データ!C502)</f>
        <v>-</v>
      </c>
      <c r="D502" s="15" t="str">
        <f>IF([1]全データ!$C502=1,"*",[1]全データ!D502)</f>
        <v>-</v>
      </c>
      <c r="E502" s="17" t="str">
        <f>IF([1]全データ!$C502=1,"*",[1]全データ!E502)</f>
        <v>-</v>
      </c>
      <c r="F502" s="17" t="str">
        <f>IF([1]全データ!$C502=1,"*",[1]全データ!F502)</f>
        <v>-</v>
      </c>
      <c r="G502" s="17" t="str">
        <f>IF([1]全データ!$C502=1,"*",[1]全データ!G502)</f>
        <v>-</v>
      </c>
      <c r="H502" s="42"/>
      <c r="I502" s="23"/>
    </row>
    <row r="503" spans="1:9" ht="17.55" customHeight="1" x14ac:dyDescent="0.45">
      <c r="A503" s="135"/>
      <c r="B503" s="14"/>
      <c r="C503" s="14"/>
      <c r="D503" s="14"/>
      <c r="E503" s="14"/>
      <c r="F503" s="14"/>
      <c r="G503" s="14"/>
      <c r="H503" s="24"/>
      <c r="I503" s="23"/>
    </row>
    <row r="504" spans="1:9" ht="17.55" customHeight="1" x14ac:dyDescent="0.45">
      <c r="A504" s="135"/>
      <c r="B504" s="14" t="s">
        <v>76</v>
      </c>
      <c r="C504" s="15">
        <f>IF([1]全データ!$C504=1,"*",[1]全データ!C504)</f>
        <v>44</v>
      </c>
      <c r="D504" s="16">
        <f>IF([1]全データ!$C504=1,"*",[1]全データ!D504)</f>
        <v>46</v>
      </c>
      <c r="E504" s="17">
        <f>IF([1]全データ!$C504=1,"*",[1]全データ!E504)</f>
        <v>369900</v>
      </c>
      <c r="F504" s="17">
        <f>IF([1]全データ!$C504=1,"*",[1]全データ!F504)</f>
        <v>34165</v>
      </c>
      <c r="G504" s="17">
        <f>IF([1]全データ!$C504=1,"*",[1]全データ!G504)</f>
        <v>335735</v>
      </c>
      <c r="H504" s="20" t="s">
        <v>77</v>
      </c>
      <c r="I504" s="23" t="s">
        <v>95</v>
      </c>
    </row>
    <row r="505" spans="1:9" ht="17.55" customHeight="1" x14ac:dyDescent="0.45">
      <c r="A505" s="135"/>
      <c r="B505" s="14"/>
      <c r="C505" s="15"/>
      <c r="D505" s="16"/>
      <c r="E505" s="17"/>
      <c r="F505" s="17"/>
      <c r="G505" s="17"/>
      <c r="H505" s="20"/>
      <c r="I505" s="23" t="s">
        <v>105</v>
      </c>
    </row>
    <row r="506" spans="1:9" ht="17.55" customHeight="1" x14ac:dyDescent="0.45">
      <c r="A506" s="135"/>
      <c r="B506" s="14" t="s">
        <v>23</v>
      </c>
      <c r="C506" s="15">
        <f>IF([1]全データ!$C506=1,"*",[1]全データ!C506)</f>
        <v>22</v>
      </c>
      <c r="D506" s="16">
        <f>IF([1]全データ!$C506=1,"*",[1]全データ!D506)</f>
        <v>43.4</v>
      </c>
      <c r="E506" s="17">
        <f>IF([1]全データ!$C506=1,"*",[1]全データ!E506)</f>
        <v>391599</v>
      </c>
      <c r="F506" s="17">
        <f>IF([1]全データ!$C506=1,"*",[1]全データ!F506)</f>
        <v>30112</v>
      </c>
      <c r="G506" s="17">
        <f>IF([1]全データ!$C506=1,"*",[1]全データ!G506)</f>
        <v>361487</v>
      </c>
      <c r="H506" s="42"/>
      <c r="I506" s="23"/>
    </row>
    <row r="507" spans="1:9" ht="17.55" customHeight="1" x14ac:dyDescent="0.45">
      <c r="A507" s="135"/>
      <c r="B507" s="14" t="s">
        <v>26</v>
      </c>
      <c r="C507" s="15">
        <f>IF([1]全データ!$C507=1,"*",[1]全データ!C507)</f>
        <v>4</v>
      </c>
      <c r="D507" s="16">
        <f>IF([1]全データ!$C507=1,"*",[1]全データ!D507)</f>
        <v>46.3</v>
      </c>
      <c r="E507" s="17">
        <f>IF([1]全データ!$C507=1,"*",[1]全データ!E507)</f>
        <v>292256</v>
      </c>
      <c r="F507" s="17">
        <f>IF([1]全データ!$C507=1,"*",[1]全データ!F507)</f>
        <v>40824</v>
      </c>
      <c r="G507" s="17">
        <f>IF([1]全データ!$C507=1,"*",[1]全データ!G507)</f>
        <v>251432</v>
      </c>
      <c r="H507" s="42"/>
      <c r="I507" s="23"/>
    </row>
    <row r="508" spans="1:9" ht="17.55" customHeight="1" x14ac:dyDescent="0.45">
      <c r="A508" s="13"/>
      <c r="B508" s="14" t="s">
        <v>28</v>
      </c>
      <c r="C508" s="15">
        <f>IF([1]全データ!$C508=1,"*",[1]全データ!C508)</f>
        <v>18</v>
      </c>
      <c r="D508" s="16">
        <f>IF([1]全データ!$C508=1,"*",[1]全データ!D508)</f>
        <v>49</v>
      </c>
      <c r="E508" s="17">
        <f>IF([1]全データ!$C508=1,"*",[1]全データ!E508)</f>
        <v>360634</v>
      </c>
      <c r="F508" s="17">
        <f>IF([1]全データ!$C508=1,"*",[1]全データ!F508)</f>
        <v>37640</v>
      </c>
      <c r="G508" s="17">
        <f>IF([1]全データ!$C508=1,"*",[1]全データ!G508)</f>
        <v>322994</v>
      </c>
      <c r="H508" s="14"/>
      <c r="I508" s="23"/>
    </row>
    <row r="509" spans="1:9" ht="17.55" customHeight="1" x14ac:dyDescent="0.45">
      <c r="A509" s="26"/>
      <c r="B509" s="14" t="s">
        <v>30</v>
      </c>
      <c r="C509" s="15" t="str">
        <f>IF([1]全データ!$C509=1,"*",[1]全データ!C509)</f>
        <v>-</v>
      </c>
      <c r="D509" s="15" t="str">
        <f>IF([1]全データ!$C509=1,"*",[1]全データ!D509)</f>
        <v>-</v>
      </c>
      <c r="E509" s="17" t="str">
        <f>IF([1]全データ!$C509=1,"*",[1]全データ!E509)</f>
        <v>-</v>
      </c>
      <c r="F509" s="17" t="str">
        <f>IF([1]全データ!$C509=1,"*",[1]全データ!F509)</f>
        <v>-</v>
      </c>
      <c r="G509" s="17" t="str">
        <f>IF([1]全データ!$C509=1,"*",[1]全データ!G509)</f>
        <v>-</v>
      </c>
      <c r="H509" s="14"/>
      <c r="I509" s="23"/>
    </row>
    <row r="510" spans="1:9" ht="17.55" customHeight="1" x14ac:dyDescent="0.45">
      <c r="A510" s="27"/>
      <c r="B510" s="28"/>
      <c r="C510" s="28"/>
      <c r="D510" s="28"/>
      <c r="E510" s="28"/>
      <c r="F510" s="28"/>
      <c r="G510" s="28"/>
      <c r="H510" s="28"/>
      <c r="I510" s="30"/>
    </row>
    <row r="511" spans="1:9" ht="17.55" customHeight="1" x14ac:dyDescent="0.45">
      <c r="A511" s="43"/>
      <c r="B511" s="31"/>
      <c r="C511" s="31"/>
      <c r="D511" s="31"/>
      <c r="E511" s="31"/>
      <c r="F511" s="31"/>
      <c r="G511" s="31"/>
      <c r="H511" s="31"/>
      <c r="I511" s="31"/>
    </row>
    <row r="513" spans="1:9" ht="18" customHeight="1" x14ac:dyDescent="0.45">
      <c r="A513" s="136" t="s">
        <v>3</v>
      </c>
      <c r="B513" s="136"/>
      <c r="C513" s="136" t="s">
        <v>4</v>
      </c>
      <c r="D513" s="136" t="s">
        <v>5</v>
      </c>
      <c r="E513" s="136" t="str">
        <f>E8</f>
        <v>令和６年４月分平均支給額</v>
      </c>
      <c r="F513" s="136"/>
      <c r="G513" s="136"/>
      <c r="H513" s="136" t="s">
        <v>6</v>
      </c>
      <c r="I513" s="124" t="s">
        <v>7</v>
      </c>
    </row>
    <row r="514" spans="1:9" ht="18" customHeight="1" x14ac:dyDescent="0.4">
      <c r="A514" s="136"/>
      <c r="B514" s="136"/>
      <c r="C514" s="137"/>
      <c r="D514" s="136"/>
      <c r="E514" s="126" t="s">
        <v>8</v>
      </c>
      <c r="F514" s="127"/>
      <c r="G514" s="128" t="s">
        <v>9</v>
      </c>
      <c r="H514" s="136"/>
      <c r="I514" s="125"/>
    </row>
    <row r="515" spans="1:9" ht="18" customHeight="1" x14ac:dyDescent="0.4">
      <c r="A515" s="136"/>
      <c r="B515" s="136"/>
      <c r="C515" s="137"/>
      <c r="D515" s="136"/>
      <c r="E515" s="131" t="s">
        <v>10</v>
      </c>
      <c r="F515" s="7" t="s">
        <v>11</v>
      </c>
      <c r="G515" s="129"/>
      <c r="H515" s="136"/>
      <c r="I515" s="133" t="s">
        <v>12</v>
      </c>
    </row>
    <row r="516" spans="1:9" ht="18" customHeight="1" x14ac:dyDescent="0.45">
      <c r="A516" s="136"/>
      <c r="B516" s="136"/>
      <c r="C516" s="138"/>
      <c r="D516" s="136"/>
      <c r="E516" s="132"/>
      <c r="F516" s="8" t="s">
        <v>13</v>
      </c>
      <c r="G516" s="130"/>
      <c r="H516" s="136"/>
      <c r="I516" s="134"/>
    </row>
    <row r="517" spans="1:9" ht="15" customHeight="1" x14ac:dyDescent="0.45">
      <c r="A517" s="9"/>
      <c r="B517" s="9"/>
      <c r="C517" s="10" t="s">
        <v>14</v>
      </c>
      <c r="D517" s="10" t="s">
        <v>15</v>
      </c>
      <c r="E517" s="10" t="s">
        <v>16</v>
      </c>
      <c r="F517" s="10" t="s">
        <v>16</v>
      </c>
      <c r="G517" s="10" t="s">
        <v>16</v>
      </c>
      <c r="H517" s="42"/>
      <c r="I517" s="52"/>
    </row>
    <row r="518" spans="1:9" ht="18.600000000000001" customHeight="1" x14ac:dyDescent="0.45">
      <c r="A518" s="44"/>
      <c r="B518" s="44"/>
      <c r="C518" s="45"/>
      <c r="D518" s="45"/>
      <c r="E518" s="45"/>
      <c r="F518" s="45"/>
      <c r="G518" s="45"/>
      <c r="H518" s="42"/>
      <c r="I518" s="53"/>
    </row>
    <row r="519" spans="1:9" ht="18.600000000000001" customHeight="1" x14ac:dyDescent="0.45">
      <c r="A519" s="37"/>
      <c r="B519" s="14" t="s">
        <v>78</v>
      </c>
      <c r="C519" s="15">
        <f>IF([1]全データ!$C519=1,"*",[1]全データ!C519)</f>
        <v>68</v>
      </c>
      <c r="D519" s="16">
        <f>IF([1]全データ!$C519=1,"*",[1]全データ!D519)</f>
        <v>42.5</v>
      </c>
      <c r="E519" s="17">
        <f>IF([1]全データ!$C519=1,"*",[1]全データ!E519)</f>
        <v>359868</v>
      </c>
      <c r="F519" s="17">
        <f>IF([1]全データ!$C519=1,"*",[1]全データ!F519)</f>
        <v>33550</v>
      </c>
      <c r="G519" s="17">
        <f>IF([1]全データ!$C519=1,"*",[1]全データ!G519)</f>
        <v>326318</v>
      </c>
      <c r="H519" s="20" t="s">
        <v>77</v>
      </c>
      <c r="I519" s="23" t="s">
        <v>95</v>
      </c>
    </row>
    <row r="520" spans="1:9" ht="18.600000000000001" customHeight="1" x14ac:dyDescent="0.45">
      <c r="A520" s="135" t="s">
        <v>20</v>
      </c>
      <c r="B520" s="14"/>
      <c r="C520" s="15"/>
      <c r="D520" s="16"/>
      <c r="E520" s="17"/>
      <c r="F520" s="17"/>
      <c r="G520" s="17"/>
      <c r="H520" s="20"/>
      <c r="I520" s="23" t="s">
        <v>105</v>
      </c>
    </row>
    <row r="521" spans="1:9" ht="18.600000000000001" customHeight="1" x14ac:dyDescent="0.45">
      <c r="A521" s="135"/>
      <c r="B521" s="14" t="s">
        <v>23</v>
      </c>
      <c r="C521" s="15">
        <f>IF([1]全データ!$C521=1,"*",[1]全データ!C521)</f>
        <v>19</v>
      </c>
      <c r="D521" s="16">
        <f>IF([1]全データ!$C521=1,"*",[1]全データ!D521)</f>
        <v>38.9</v>
      </c>
      <c r="E521" s="17">
        <f>IF([1]全データ!$C521=1,"*",[1]全データ!E521)</f>
        <v>364505</v>
      </c>
      <c r="F521" s="17">
        <f>IF([1]全データ!$C521=1,"*",[1]全データ!F521)</f>
        <v>15187</v>
      </c>
      <c r="G521" s="17">
        <f>IF([1]全データ!$C521=1,"*",[1]全データ!G521)</f>
        <v>349318</v>
      </c>
      <c r="H521" s="20" t="s">
        <v>79</v>
      </c>
      <c r="I521" s="24"/>
    </row>
    <row r="522" spans="1:9" ht="18.600000000000001" customHeight="1" x14ac:dyDescent="0.45">
      <c r="A522" s="135"/>
      <c r="B522" s="14" t="s">
        <v>26</v>
      </c>
      <c r="C522" s="15">
        <f>IF([1]全データ!$C522=1,"*",[1]全データ!C522)</f>
        <v>8</v>
      </c>
      <c r="D522" s="16">
        <f>IF([1]全データ!$C522=1,"*",[1]全データ!D522)</f>
        <v>44.5</v>
      </c>
      <c r="E522" s="17">
        <f>IF([1]全データ!$C522=1,"*",[1]全データ!E522)</f>
        <v>388835</v>
      </c>
      <c r="F522" s="17">
        <f>IF([1]全データ!$C522=1,"*",[1]全データ!F522)</f>
        <v>0</v>
      </c>
      <c r="G522" s="17">
        <f>IF([1]全データ!$C522=1,"*",[1]全データ!G522)</f>
        <v>388835</v>
      </c>
      <c r="H522" s="22" t="s">
        <v>80</v>
      </c>
      <c r="I522" s="24"/>
    </row>
    <row r="523" spans="1:9" ht="18.600000000000001" customHeight="1" x14ac:dyDescent="0.45">
      <c r="A523" s="135"/>
      <c r="B523" s="14" t="s">
        <v>28</v>
      </c>
      <c r="C523" s="15">
        <f>IF([1]全データ!$C523=1,"*",[1]全データ!C523)</f>
        <v>41</v>
      </c>
      <c r="D523" s="16">
        <f>IF([1]全データ!$C523=1,"*",[1]全データ!D523)</f>
        <v>43.7</v>
      </c>
      <c r="E523" s="17">
        <f>IF([1]全データ!$C523=1,"*",[1]全データ!E523)</f>
        <v>352067</v>
      </c>
      <c r="F523" s="17">
        <f>IF([1]全データ!$C523=1,"*",[1]全データ!F523)</f>
        <v>48607</v>
      </c>
      <c r="G523" s="17">
        <f>IF([1]全データ!$C523=1,"*",[1]全データ!G523)</f>
        <v>303460</v>
      </c>
      <c r="H523" s="20" t="s">
        <v>81</v>
      </c>
      <c r="I523" s="24"/>
    </row>
    <row r="524" spans="1:9" ht="18.600000000000001" customHeight="1" x14ac:dyDescent="0.45">
      <c r="A524" s="135"/>
      <c r="B524" s="14" t="s">
        <v>30</v>
      </c>
      <c r="C524" s="15" t="str">
        <f>IF([1]全データ!$C524=1,"*",[1]全データ!C524)</f>
        <v>-</v>
      </c>
      <c r="D524" s="16" t="str">
        <f>IF([1]全データ!$C524=1,"*",[1]全データ!D524)</f>
        <v>-</v>
      </c>
      <c r="E524" s="17" t="str">
        <f>IF([1]全データ!$C524=1,"*",[1]全データ!E524)</f>
        <v>-</v>
      </c>
      <c r="F524" s="17" t="str">
        <f>IF([1]全データ!$C524=1,"*",[1]全データ!F524)</f>
        <v>-</v>
      </c>
      <c r="G524" s="17" t="str">
        <f>IF([1]全データ!$C524=1,"*",[1]全データ!G524)</f>
        <v>-</v>
      </c>
      <c r="H524" s="20" t="s">
        <v>82</v>
      </c>
      <c r="I524" s="23"/>
    </row>
    <row r="525" spans="1:9" ht="18.600000000000001" customHeight="1" x14ac:dyDescent="0.45">
      <c r="A525" s="135"/>
      <c r="B525" s="14"/>
      <c r="C525" s="15"/>
      <c r="D525" s="16"/>
      <c r="E525" s="17"/>
      <c r="F525" s="17"/>
      <c r="G525" s="17"/>
      <c r="H525" s="22" t="s">
        <v>83</v>
      </c>
      <c r="I525" s="23"/>
    </row>
    <row r="526" spans="1:9" ht="18.600000000000001" customHeight="1" x14ac:dyDescent="0.45">
      <c r="A526" s="135"/>
      <c r="B526" s="14" t="s">
        <v>84</v>
      </c>
      <c r="C526" s="15">
        <f>IF([1]全データ!$C526=1,"*",[1]全データ!C526)</f>
        <v>51</v>
      </c>
      <c r="D526" s="16">
        <f>IF([1]全データ!$C526=1,"*",[1]全データ!D526)</f>
        <v>41.4</v>
      </c>
      <c r="E526" s="17">
        <f>IF([1]全データ!$C526=1,"*",[1]全データ!E526)</f>
        <v>352110</v>
      </c>
      <c r="F526" s="17">
        <f>IF([1]全データ!$C526=1,"*",[1]全データ!F526)</f>
        <v>57635</v>
      </c>
      <c r="G526" s="17">
        <f>IF([1]全データ!$C526=1,"*",[1]全データ!G526)</f>
        <v>294475</v>
      </c>
      <c r="H526" s="20" t="s">
        <v>85</v>
      </c>
      <c r="I526" s="23" t="s">
        <v>95</v>
      </c>
    </row>
    <row r="527" spans="1:9" ht="18.600000000000001" customHeight="1" x14ac:dyDescent="0.45">
      <c r="A527" s="135"/>
      <c r="B527" s="14"/>
      <c r="C527" s="15"/>
      <c r="D527" s="16"/>
      <c r="E527" s="17"/>
      <c r="F527" s="17"/>
      <c r="G527" s="17"/>
      <c r="H527" s="22" t="s">
        <v>86</v>
      </c>
      <c r="I527" s="23" t="s">
        <v>101</v>
      </c>
    </row>
    <row r="528" spans="1:9" ht="18.600000000000001" customHeight="1" x14ac:dyDescent="0.45">
      <c r="A528" s="135"/>
      <c r="B528" s="14" t="s">
        <v>23</v>
      </c>
      <c r="C528" s="15">
        <f>IF([1]全データ!$C528=1,"*",[1]全データ!C528)</f>
        <v>16</v>
      </c>
      <c r="D528" s="16">
        <f>IF([1]全データ!$C528=1,"*",[1]全データ!D528)</f>
        <v>37.799999999999997</v>
      </c>
      <c r="E528" s="17">
        <f>IF([1]全データ!$C528=1,"*",[1]全データ!E528)</f>
        <v>365196</v>
      </c>
      <c r="F528" s="17">
        <f>IF([1]全データ!$C528=1,"*",[1]全データ!F528)</f>
        <v>57730</v>
      </c>
      <c r="G528" s="17">
        <f>IF([1]全データ!$C528=1,"*",[1]全データ!G528)</f>
        <v>307466</v>
      </c>
      <c r="H528" s="22" t="s">
        <v>87</v>
      </c>
      <c r="I528" s="23"/>
    </row>
    <row r="529" spans="1:9" ht="18.600000000000001" customHeight="1" x14ac:dyDescent="0.45">
      <c r="A529" s="135"/>
      <c r="B529" s="14" t="s">
        <v>26</v>
      </c>
      <c r="C529" s="15">
        <f>IF([1]全データ!$C529=1,"*",[1]全データ!C529)</f>
        <v>6</v>
      </c>
      <c r="D529" s="16">
        <f>IF([1]全データ!$C529=1,"*",[1]全データ!D529)</f>
        <v>35</v>
      </c>
      <c r="E529" s="17">
        <f>IF([1]全データ!$C529=1,"*",[1]全データ!E529)</f>
        <v>295496</v>
      </c>
      <c r="F529" s="17">
        <f>IF([1]全データ!$C529=1,"*",[1]全データ!F529)</f>
        <v>31724</v>
      </c>
      <c r="G529" s="17">
        <f>IF([1]全データ!$C529=1,"*",[1]全データ!G529)</f>
        <v>263772</v>
      </c>
      <c r="H529" s="20" t="s">
        <v>88</v>
      </c>
      <c r="I529" s="23"/>
    </row>
    <row r="530" spans="1:9" ht="18.600000000000001" customHeight="1" x14ac:dyDescent="0.45">
      <c r="A530" s="135"/>
      <c r="B530" s="14" t="s">
        <v>28</v>
      </c>
      <c r="C530" s="15">
        <f>IF([1]全データ!$C530=1,"*",[1]全データ!C530)</f>
        <v>29</v>
      </c>
      <c r="D530" s="16">
        <f>IF([1]全データ!$C530=1,"*",[1]全データ!D530)</f>
        <v>44.7</v>
      </c>
      <c r="E530" s="17">
        <f>IF([1]全データ!$C530=1,"*",[1]全データ!E530)</f>
        <v>356604</v>
      </c>
      <c r="F530" s="17">
        <f>IF([1]全データ!$C530=1,"*",[1]全データ!F530)</f>
        <v>62944</v>
      </c>
      <c r="G530" s="17">
        <f>IF([1]全データ!$C530=1,"*",[1]全データ!G530)</f>
        <v>293660</v>
      </c>
      <c r="H530" s="21" t="s">
        <v>89</v>
      </c>
      <c r="I530" s="23"/>
    </row>
    <row r="531" spans="1:9" ht="18.600000000000001" customHeight="1" x14ac:dyDescent="0.45">
      <c r="A531" s="135"/>
      <c r="B531" s="14" t="s">
        <v>30</v>
      </c>
      <c r="C531" s="15" t="str">
        <f>IF([1]全データ!$C531=1,"*",[1]全データ!C531)</f>
        <v>-</v>
      </c>
      <c r="D531" s="16" t="str">
        <f>IF([1]全データ!$C531=1,"*",[1]全データ!D531)</f>
        <v>-</v>
      </c>
      <c r="E531" s="17" t="str">
        <f>IF([1]全データ!$C531=1,"*",[1]全データ!E531)</f>
        <v>-</v>
      </c>
      <c r="F531" s="17" t="str">
        <f>IF([1]全データ!$C531=1,"*",[1]全データ!F531)</f>
        <v>-</v>
      </c>
      <c r="G531" s="17" t="str">
        <f>IF([1]全データ!$C531=1,"*",[1]全データ!G531)</f>
        <v>-</v>
      </c>
      <c r="H531" s="36" t="s">
        <v>90</v>
      </c>
      <c r="I531" s="23"/>
    </row>
    <row r="532" spans="1:9" ht="18.600000000000001" customHeight="1" x14ac:dyDescent="0.45">
      <c r="A532" s="135"/>
      <c r="B532" s="14"/>
      <c r="C532" s="15"/>
      <c r="D532" s="16"/>
      <c r="E532" s="17"/>
      <c r="F532" s="17"/>
      <c r="G532" s="17"/>
      <c r="I532" s="23"/>
    </row>
    <row r="533" spans="1:9" ht="18.600000000000001" customHeight="1" x14ac:dyDescent="0.45">
      <c r="A533" s="135"/>
      <c r="B533" s="14" t="s">
        <v>91</v>
      </c>
      <c r="C533" s="15">
        <f>IF([1]全データ!$C533=1,"*",[1]全データ!C533)</f>
        <v>31</v>
      </c>
      <c r="D533" s="16">
        <f>IF([1]全データ!$C533=1,"*",[1]全データ!D533)</f>
        <v>38.4</v>
      </c>
      <c r="E533" s="17">
        <f>IF([1]全データ!$C533=1,"*",[1]全データ!E533)</f>
        <v>322046</v>
      </c>
      <c r="F533" s="17">
        <f>IF([1]全データ!$C533=1,"*",[1]全データ!F533)</f>
        <v>31536</v>
      </c>
      <c r="G533" s="17">
        <f>IF([1]全データ!$C533=1,"*",[1]全データ!G533)</f>
        <v>290510</v>
      </c>
      <c r="H533" s="23" t="s">
        <v>35</v>
      </c>
      <c r="I533" s="23" t="s">
        <v>35</v>
      </c>
    </row>
    <row r="534" spans="1:9" ht="18.600000000000001" customHeight="1" x14ac:dyDescent="0.4">
      <c r="A534" s="135"/>
      <c r="B534" s="14"/>
      <c r="C534" s="15"/>
      <c r="D534" s="16"/>
      <c r="E534" s="17"/>
      <c r="F534" s="17"/>
      <c r="G534" s="17"/>
      <c r="H534" s="47"/>
      <c r="I534" s="23"/>
    </row>
    <row r="535" spans="1:9" ht="18.600000000000001" customHeight="1" x14ac:dyDescent="0.4">
      <c r="A535" s="135"/>
      <c r="B535" s="14" t="s">
        <v>23</v>
      </c>
      <c r="C535" s="15">
        <f>IF([1]全データ!$C535=1,"*",[1]全データ!C535)</f>
        <v>10</v>
      </c>
      <c r="D535" s="16">
        <f>IF([1]全データ!$C535=1,"*",[1]全データ!D535)</f>
        <v>34.299999999999997</v>
      </c>
      <c r="E535" s="17">
        <f>IF([1]全データ!$C535=1,"*",[1]全データ!E535)</f>
        <v>316950</v>
      </c>
      <c r="F535" s="17">
        <f>IF([1]全データ!$C535=1,"*",[1]全データ!F535)</f>
        <v>22707</v>
      </c>
      <c r="G535" s="17">
        <f>IF([1]全データ!$C535=1,"*",[1]全データ!G535)</f>
        <v>294243</v>
      </c>
      <c r="H535" s="47"/>
      <c r="I535" s="23"/>
    </row>
    <row r="536" spans="1:9" ht="18.600000000000001" customHeight="1" x14ac:dyDescent="0.45">
      <c r="A536" s="135"/>
      <c r="B536" s="14" t="s">
        <v>26</v>
      </c>
      <c r="C536" s="15">
        <f>IF([1]全データ!$C536=1,"*",[1]全データ!C536)</f>
        <v>3</v>
      </c>
      <c r="D536" s="16">
        <f>IF([1]全データ!$C536=1,"*",[1]全データ!D536)</f>
        <v>42.2</v>
      </c>
      <c r="E536" s="17">
        <f>IF([1]全データ!$C536=1,"*",[1]全データ!E536)</f>
        <v>296057</v>
      </c>
      <c r="F536" s="17">
        <f>IF([1]全データ!$C536=1,"*",[1]全データ!F536)</f>
        <v>0</v>
      </c>
      <c r="G536" s="17">
        <f>IF([1]全データ!$C536=1,"*",[1]全データ!G536)</f>
        <v>296057</v>
      </c>
      <c r="H536" s="14"/>
      <c r="I536" s="23"/>
    </row>
    <row r="537" spans="1:9" ht="18.600000000000001" customHeight="1" x14ac:dyDescent="0.45">
      <c r="A537" s="135"/>
      <c r="B537" s="14" t="s">
        <v>28</v>
      </c>
      <c r="C537" s="15">
        <f>IF([1]全データ!$C537=1,"*",[1]全データ!C537)</f>
        <v>18</v>
      </c>
      <c r="D537" s="16">
        <f>IF([1]全データ!$C537=1,"*",[1]全データ!D537)</f>
        <v>40.1</v>
      </c>
      <c r="E537" s="17">
        <f>IF([1]全データ!$C537=1,"*",[1]全データ!E537)</f>
        <v>329208</v>
      </c>
      <c r="F537" s="17">
        <f>IF([1]全データ!$C537=1,"*",[1]全データ!F537)</f>
        <v>41697</v>
      </c>
      <c r="G537" s="17">
        <f>IF([1]全データ!$C537=1,"*",[1]全データ!G537)</f>
        <v>287511</v>
      </c>
      <c r="H537" s="48"/>
      <c r="I537" s="23"/>
    </row>
    <row r="538" spans="1:9" ht="18.600000000000001" customHeight="1" x14ac:dyDescent="0.45">
      <c r="A538" s="135"/>
      <c r="B538" s="14" t="s">
        <v>30</v>
      </c>
      <c r="C538" s="15" t="str">
        <f>IF([1]全データ!$C538=1,"*",[1]全データ!C538)</f>
        <v>-</v>
      </c>
      <c r="D538" s="16" t="str">
        <f>IF([1]全データ!$C538=1,"*",[1]全データ!D538)</f>
        <v>-</v>
      </c>
      <c r="E538" s="17" t="str">
        <f>IF([1]全データ!$C538=1,"*",[1]全データ!E538)</f>
        <v>-</v>
      </c>
      <c r="F538" s="17" t="str">
        <f>IF([1]全データ!$C538=1,"*",[1]全データ!F538)</f>
        <v>-</v>
      </c>
      <c r="G538" s="17" t="str">
        <f>IF([1]全データ!$C538=1,"*",[1]全データ!G538)</f>
        <v>-</v>
      </c>
      <c r="H538" s="48"/>
      <c r="I538" s="23"/>
    </row>
    <row r="539" spans="1:9" ht="18.600000000000001" customHeight="1" x14ac:dyDescent="0.45">
      <c r="A539" s="135"/>
      <c r="B539" s="14"/>
      <c r="C539" s="15"/>
      <c r="D539" s="16"/>
      <c r="E539" s="17"/>
      <c r="F539" s="17"/>
      <c r="G539" s="17"/>
      <c r="H539" s="49"/>
      <c r="I539" s="23"/>
    </row>
    <row r="540" spans="1:9" ht="18.600000000000001" customHeight="1" x14ac:dyDescent="0.45">
      <c r="A540" s="135"/>
      <c r="B540" s="14" t="s">
        <v>92</v>
      </c>
      <c r="C540" s="15">
        <f>IF([1]全データ!$C540=1,"*",[1]全データ!C540)</f>
        <v>150</v>
      </c>
      <c r="D540" s="16">
        <f>IF([1]全データ!$C540=1,"*",[1]全データ!D540)</f>
        <v>36.5</v>
      </c>
      <c r="E540" s="17">
        <f>IF([1]全データ!$C540=1,"*",[1]全データ!E540)</f>
        <v>297428</v>
      </c>
      <c r="F540" s="17">
        <f>IF([1]全データ!$C540=1,"*",[1]全データ!F540)</f>
        <v>36676</v>
      </c>
      <c r="G540" s="17">
        <f>IF([1]全データ!$C540=1,"*",[1]全データ!G540)</f>
        <v>260752</v>
      </c>
      <c r="H540" s="48"/>
      <c r="I540" s="23" t="s">
        <v>95</v>
      </c>
    </row>
    <row r="541" spans="1:9" ht="18.600000000000001" customHeight="1" x14ac:dyDescent="0.45">
      <c r="A541" s="135"/>
      <c r="B541" s="14"/>
      <c r="C541" s="15"/>
      <c r="D541" s="16"/>
      <c r="E541" s="17"/>
      <c r="F541" s="17"/>
      <c r="G541" s="17"/>
      <c r="H541" s="49"/>
      <c r="I541" s="23" t="s">
        <v>102</v>
      </c>
    </row>
    <row r="542" spans="1:9" ht="18.600000000000001" customHeight="1" x14ac:dyDescent="0.45">
      <c r="A542" s="135"/>
      <c r="B542" s="14" t="s">
        <v>23</v>
      </c>
      <c r="C542" s="15">
        <f>IF([1]全データ!$C542=1,"*",[1]全データ!C542)</f>
        <v>69</v>
      </c>
      <c r="D542" s="16">
        <f>IF([1]全データ!$C542=1,"*",[1]全データ!D542)</f>
        <v>32.1</v>
      </c>
      <c r="E542" s="17">
        <f>IF([1]全データ!$C542=1,"*",[1]全データ!E542)</f>
        <v>306825</v>
      </c>
      <c r="F542" s="17">
        <f>IF([1]全データ!$C542=1,"*",[1]全データ!F542)</f>
        <v>37026</v>
      </c>
      <c r="G542" s="17">
        <f>IF([1]全データ!$C542=1,"*",[1]全データ!G542)</f>
        <v>269799</v>
      </c>
      <c r="H542" s="50"/>
      <c r="I542" s="23"/>
    </row>
    <row r="543" spans="1:9" ht="18.600000000000001" customHeight="1" x14ac:dyDescent="0.45">
      <c r="A543" s="135"/>
      <c r="B543" s="14" t="s">
        <v>26</v>
      </c>
      <c r="C543" s="15">
        <f>IF([1]全データ!$C543=1,"*",[1]全データ!C543)</f>
        <v>19</v>
      </c>
      <c r="D543" s="16">
        <f>IF([1]全データ!$C543=1,"*",[1]全データ!D543)</f>
        <v>42</v>
      </c>
      <c r="E543" s="17">
        <f>IF([1]全データ!$C543=1,"*",[1]全データ!E543)</f>
        <v>262738</v>
      </c>
      <c r="F543" s="17">
        <f>IF([1]全データ!$C543=1,"*",[1]全データ!F543)</f>
        <v>14356</v>
      </c>
      <c r="G543" s="17">
        <f>IF([1]全データ!$C543=1,"*",[1]全データ!G543)</f>
        <v>248382</v>
      </c>
      <c r="H543" s="50"/>
      <c r="I543" s="23"/>
    </row>
    <row r="544" spans="1:9" ht="18.600000000000001" customHeight="1" x14ac:dyDescent="0.45">
      <c r="A544" s="135"/>
      <c r="B544" s="14" t="s">
        <v>28</v>
      </c>
      <c r="C544" s="15">
        <f>IF([1]全データ!$C544=1,"*",[1]全データ!C544)</f>
        <v>62</v>
      </c>
      <c r="D544" s="16">
        <f>IF([1]全データ!$C544=1,"*",[1]全データ!D544)</f>
        <v>39.6</v>
      </c>
      <c r="E544" s="17">
        <f>IF([1]全データ!$C544=1,"*",[1]全データ!E544)</f>
        <v>296730</v>
      </c>
      <c r="F544" s="17">
        <f>IF([1]全データ!$C544=1,"*",[1]全データ!F544)</f>
        <v>43010</v>
      </c>
      <c r="G544" s="17">
        <f>IF([1]全データ!$C544=1,"*",[1]全データ!G544)</f>
        <v>253720</v>
      </c>
      <c r="H544" s="48"/>
      <c r="I544" s="23"/>
    </row>
    <row r="545" spans="1:9" ht="18.600000000000001" customHeight="1" x14ac:dyDescent="0.45">
      <c r="A545" s="135"/>
      <c r="B545" s="14" t="s">
        <v>30</v>
      </c>
      <c r="C545" s="15" t="str">
        <f>IF([1]全データ!$C545=1,"*",[1]全データ!C545)</f>
        <v>-</v>
      </c>
      <c r="D545" s="16" t="str">
        <f>IF([1]全データ!$C545=1,"*",[1]全データ!D545)</f>
        <v>-</v>
      </c>
      <c r="E545" s="17" t="str">
        <f>IF([1]全データ!$C545=1,"*",[1]全データ!E545)</f>
        <v>-</v>
      </c>
      <c r="F545" s="17" t="str">
        <f>IF([1]全データ!$C545=1,"*",[1]全データ!F545)</f>
        <v>-</v>
      </c>
      <c r="G545" s="17" t="str">
        <f>IF([1]全データ!$C545=1,"*",[1]全データ!G545)</f>
        <v>-</v>
      </c>
      <c r="H545" s="48"/>
      <c r="I545" s="23"/>
    </row>
    <row r="546" spans="1:9" ht="18.600000000000001" customHeight="1" x14ac:dyDescent="0.45">
      <c r="A546" s="135"/>
      <c r="B546" s="14"/>
      <c r="C546" s="15"/>
      <c r="D546" s="16"/>
      <c r="E546" s="17"/>
      <c r="F546" s="17"/>
      <c r="G546" s="17"/>
      <c r="H546" s="51"/>
      <c r="I546" s="23"/>
    </row>
    <row r="547" spans="1:9" ht="18.600000000000001" customHeight="1" x14ac:dyDescent="0.45">
      <c r="A547" s="135"/>
      <c r="B547" s="14" t="s">
        <v>93</v>
      </c>
      <c r="C547" s="15">
        <f>IF([1]全データ!$C547=1,"*",[1]全データ!C547)</f>
        <v>110</v>
      </c>
      <c r="D547" s="16">
        <f>IF([1]全データ!$C547=1,"*",[1]全データ!D547)</f>
        <v>31.5</v>
      </c>
      <c r="E547" s="17">
        <f>IF([1]全データ!$C547=1,"*",[1]全データ!E547)</f>
        <v>270625</v>
      </c>
      <c r="F547" s="17">
        <f>IF([1]全データ!$C547=1,"*",[1]全データ!F547)</f>
        <v>36071</v>
      </c>
      <c r="G547" s="17">
        <f>IF([1]全データ!$C547=1,"*",[1]全データ!G547)</f>
        <v>234554</v>
      </c>
      <c r="H547" s="14"/>
      <c r="I547" s="23" t="s">
        <v>35</v>
      </c>
    </row>
    <row r="548" spans="1:9" ht="18.600000000000001" customHeight="1" x14ac:dyDescent="0.45">
      <c r="A548" s="135"/>
      <c r="B548" s="14"/>
      <c r="C548" s="15"/>
      <c r="D548" s="16"/>
      <c r="E548" s="17"/>
      <c r="F548" s="17"/>
      <c r="G548" s="17"/>
      <c r="H548" s="42"/>
      <c r="I548" s="23"/>
    </row>
    <row r="549" spans="1:9" ht="18.600000000000001" customHeight="1" x14ac:dyDescent="0.45">
      <c r="A549" s="135"/>
      <c r="B549" s="14" t="s">
        <v>23</v>
      </c>
      <c r="C549" s="15">
        <f>IF([1]全データ!$C549=1,"*",[1]全データ!C549)</f>
        <v>35</v>
      </c>
      <c r="D549" s="16">
        <f>IF([1]全データ!$C549=1,"*",[1]全データ!D549)</f>
        <v>32.1</v>
      </c>
      <c r="E549" s="17">
        <f>IF([1]全データ!$C549=1,"*",[1]全データ!E549)</f>
        <v>282976</v>
      </c>
      <c r="F549" s="17">
        <f>IF([1]全データ!$C549=1,"*",[1]全データ!F549)</f>
        <v>22597</v>
      </c>
      <c r="G549" s="17">
        <f>IF([1]全データ!$C549=1,"*",[1]全データ!G549)</f>
        <v>260379</v>
      </c>
      <c r="H549" s="42"/>
      <c r="I549" s="23"/>
    </row>
    <row r="550" spans="1:9" ht="18.600000000000001" customHeight="1" x14ac:dyDescent="0.45">
      <c r="A550" s="135"/>
      <c r="B550" s="14" t="s">
        <v>26</v>
      </c>
      <c r="C550" s="15">
        <f>IF([1]全データ!$C550=1,"*",[1]全データ!C550)</f>
        <v>16</v>
      </c>
      <c r="D550" s="16">
        <f>IF([1]全データ!$C550=1,"*",[1]全データ!D550)</f>
        <v>31.4</v>
      </c>
      <c r="E550" s="17">
        <f>IF([1]全データ!$C550=1,"*",[1]全データ!E550)</f>
        <v>274623</v>
      </c>
      <c r="F550" s="17">
        <f>IF([1]全データ!$C550=1,"*",[1]全データ!F550)</f>
        <v>31956</v>
      </c>
      <c r="G550" s="17">
        <f>IF([1]全データ!$C550=1,"*",[1]全データ!G550)</f>
        <v>242667</v>
      </c>
      <c r="H550" s="42"/>
      <c r="I550" s="23"/>
    </row>
    <row r="551" spans="1:9" ht="18.600000000000001" customHeight="1" x14ac:dyDescent="0.45">
      <c r="A551" s="13"/>
      <c r="B551" s="14" t="s">
        <v>28</v>
      </c>
      <c r="C551" s="15">
        <f>IF([1]全データ!$C551=1,"*",[1]全データ!C551)</f>
        <v>58</v>
      </c>
      <c r="D551" s="16">
        <f>IF([1]全データ!$C551=1,"*",[1]全データ!D551)</f>
        <v>30.9</v>
      </c>
      <c r="E551" s="17">
        <f>IF([1]全データ!$C551=1,"*",[1]全データ!E551)</f>
        <v>261420</v>
      </c>
      <c r="F551" s="17">
        <f>IF([1]全データ!$C551=1,"*",[1]全データ!F551)</f>
        <v>44025</v>
      </c>
      <c r="G551" s="17">
        <f>IF([1]全データ!$C551=1,"*",[1]全データ!G551)</f>
        <v>217395</v>
      </c>
      <c r="H551" s="14"/>
      <c r="I551" s="23"/>
    </row>
    <row r="552" spans="1:9" ht="18.600000000000001" customHeight="1" x14ac:dyDescent="0.45">
      <c r="A552" s="26"/>
      <c r="B552" s="14" t="s">
        <v>30</v>
      </c>
      <c r="C552" s="15" t="str">
        <f>IF([1]全データ!$C552=1,"*",[1]全データ!C552)</f>
        <v>*</v>
      </c>
      <c r="D552" s="15" t="str">
        <f>IF([1]全データ!$C552=1,"*",[1]全データ!D552)</f>
        <v>*</v>
      </c>
      <c r="E552" s="17" t="str">
        <f>IF([1]全データ!$C552=1,"*",[1]全データ!E552)</f>
        <v>*</v>
      </c>
      <c r="F552" s="17" t="str">
        <f>IF([1]全データ!$C552=1,"*",[1]全データ!F552)</f>
        <v>*</v>
      </c>
      <c r="G552" s="17" t="str">
        <f>IF([1]全データ!$C552=1,"*",[1]全データ!G552)</f>
        <v>*</v>
      </c>
      <c r="H552" s="14"/>
      <c r="I552" s="23"/>
    </row>
    <row r="553" spans="1:9" ht="18.600000000000001" customHeight="1" x14ac:dyDescent="0.45">
      <c r="A553" s="27"/>
      <c r="B553" s="28"/>
      <c r="C553" s="28"/>
      <c r="D553" s="28"/>
      <c r="E553" s="28"/>
      <c r="F553" s="28"/>
      <c r="G553" s="28"/>
      <c r="H553" s="28"/>
      <c r="I553" s="30"/>
    </row>
    <row r="557" spans="1:9" s="54" customFormat="1" x14ac:dyDescent="0.45"/>
  </sheetData>
  <mergeCells count="132">
    <mergeCell ref="A8:B11"/>
    <mergeCell ref="C8:C11"/>
    <mergeCell ref="D8:D11"/>
    <mergeCell ref="E8:G8"/>
    <mergeCell ref="H8:H11"/>
    <mergeCell ref="I8:I9"/>
    <mergeCell ref="E9:F9"/>
    <mergeCell ref="G9:G11"/>
    <mergeCell ref="E10:E11"/>
    <mergeCell ref="I10:I11"/>
    <mergeCell ref="I50:I51"/>
    <mergeCell ref="E51:F51"/>
    <mergeCell ref="G51:G53"/>
    <mergeCell ref="E52:E53"/>
    <mergeCell ref="I52:I53"/>
    <mergeCell ref="A57:A93"/>
    <mergeCell ref="A14:A45"/>
    <mergeCell ref="A50:B53"/>
    <mergeCell ref="C50:C53"/>
    <mergeCell ref="D50:D53"/>
    <mergeCell ref="E50:G50"/>
    <mergeCell ref="H50:H53"/>
    <mergeCell ref="A99:B102"/>
    <mergeCell ref="C99:C102"/>
    <mergeCell ref="D99:D102"/>
    <mergeCell ref="E99:G99"/>
    <mergeCell ref="H99:H102"/>
    <mergeCell ref="I99:I100"/>
    <mergeCell ref="E100:F100"/>
    <mergeCell ref="G100:G102"/>
    <mergeCell ref="E101:E102"/>
    <mergeCell ref="I101:I102"/>
    <mergeCell ref="I145:I146"/>
    <mergeCell ref="E146:F146"/>
    <mergeCell ref="G146:G148"/>
    <mergeCell ref="E147:E148"/>
    <mergeCell ref="I147:I148"/>
    <mergeCell ref="A152:A182"/>
    <mergeCell ref="A106:A136"/>
    <mergeCell ref="A145:B148"/>
    <mergeCell ref="C145:C148"/>
    <mergeCell ref="D145:D148"/>
    <mergeCell ref="E145:G145"/>
    <mergeCell ref="H145:H148"/>
    <mergeCell ref="A188:B191"/>
    <mergeCell ref="C188:C191"/>
    <mergeCell ref="D188:D191"/>
    <mergeCell ref="E188:G188"/>
    <mergeCell ref="H188:H191"/>
    <mergeCell ref="I188:I189"/>
    <mergeCell ref="E189:F189"/>
    <mergeCell ref="G189:G191"/>
    <mergeCell ref="E190:E191"/>
    <mergeCell ref="I190:I191"/>
    <mergeCell ref="I237:I238"/>
    <mergeCell ref="E238:F238"/>
    <mergeCell ref="G238:G240"/>
    <mergeCell ref="E239:E240"/>
    <mergeCell ref="I239:I240"/>
    <mergeCell ref="A244:A274"/>
    <mergeCell ref="A195:A231"/>
    <mergeCell ref="A237:B240"/>
    <mergeCell ref="C237:C240"/>
    <mergeCell ref="D237:D240"/>
    <mergeCell ref="E237:G237"/>
    <mergeCell ref="H237:H240"/>
    <mergeCell ref="A283:B286"/>
    <mergeCell ref="C283:C286"/>
    <mergeCell ref="D283:D286"/>
    <mergeCell ref="E283:G283"/>
    <mergeCell ref="H283:H286"/>
    <mergeCell ref="I283:I284"/>
    <mergeCell ref="E284:F284"/>
    <mergeCell ref="G284:G286"/>
    <mergeCell ref="E285:E286"/>
    <mergeCell ref="I285:I286"/>
    <mergeCell ref="I326:I327"/>
    <mergeCell ref="E327:F327"/>
    <mergeCell ref="G327:G329"/>
    <mergeCell ref="E328:E329"/>
    <mergeCell ref="I328:I329"/>
    <mergeCell ref="A333:A369"/>
    <mergeCell ref="A290:A320"/>
    <mergeCell ref="A326:B329"/>
    <mergeCell ref="C326:C329"/>
    <mergeCell ref="D326:D329"/>
    <mergeCell ref="E326:G326"/>
    <mergeCell ref="H326:H329"/>
    <mergeCell ref="A375:B378"/>
    <mergeCell ref="C375:C378"/>
    <mergeCell ref="D375:D378"/>
    <mergeCell ref="E375:G375"/>
    <mergeCell ref="H375:H378"/>
    <mergeCell ref="I375:I376"/>
    <mergeCell ref="E376:F376"/>
    <mergeCell ref="G376:G378"/>
    <mergeCell ref="E377:E378"/>
    <mergeCell ref="I377:I378"/>
    <mergeCell ref="I421:I422"/>
    <mergeCell ref="E422:F422"/>
    <mergeCell ref="G422:G424"/>
    <mergeCell ref="E423:E424"/>
    <mergeCell ref="I423:I424"/>
    <mergeCell ref="A428:A458"/>
    <mergeCell ref="A382:A412"/>
    <mergeCell ref="A421:B424"/>
    <mergeCell ref="C421:C424"/>
    <mergeCell ref="D421:D424"/>
    <mergeCell ref="E421:G421"/>
    <mergeCell ref="H421:H424"/>
    <mergeCell ref="A464:B467"/>
    <mergeCell ref="C464:C467"/>
    <mergeCell ref="D464:D467"/>
    <mergeCell ref="E464:G464"/>
    <mergeCell ref="H464:H467"/>
    <mergeCell ref="I464:I465"/>
    <mergeCell ref="E465:F465"/>
    <mergeCell ref="G465:G467"/>
    <mergeCell ref="E466:E467"/>
    <mergeCell ref="I466:I467"/>
    <mergeCell ref="I513:I514"/>
    <mergeCell ref="E514:F514"/>
    <mergeCell ref="G514:G516"/>
    <mergeCell ref="E515:E516"/>
    <mergeCell ref="I515:I516"/>
    <mergeCell ref="A520:A550"/>
    <mergeCell ref="A471:A507"/>
    <mergeCell ref="A513:B516"/>
    <mergeCell ref="C513:C516"/>
    <mergeCell ref="D513:D516"/>
    <mergeCell ref="E513:G513"/>
    <mergeCell ref="H513:H516"/>
  </mergeCells>
  <phoneticPr fontId="2"/>
  <pageMargins left="0.70866141732283472" right="0.70866141732283472" top="0.55118110236220474" bottom="0.55118110236220474" header="0.31496062992125984" footer="0.31496062992125984"/>
  <pageSetup paperSize="9" scale="87" orientation="portrait" r:id="rId1"/>
  <rowBreaks count="8" manualBreakCount="8">
    <brk id="49" max="16383" man="1"/>
    <brk id="97" max="16383" man="1"/>
    <brk id="141" max="16383" man="1"/>
    <brk id="186" max="16383" man="1"/>
    <brk id="279" max="16383" man="1"/>
    <brk id="324" max="16383" man="1"/>
    <brk id="417" max="16383" man="1"/>
    <brk id="4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4276F-3A41-46C8-8EB0-FC37F64881D8}">
  <dimension ref="A1:I69"/>
  <sheetViews>
    <sheetView view="pageBreakPreview" zoomScaleNormal="100" zoomScaleSheetLayoutView="100" workbookViewId="0">
      <selection activeCell="A3" sqref="A3"/>
    </sheetView>
  </sheetViews>
  <sheetFormatPr defaultRowHeight="18" x14ac:dyDescent="0.45"/>
  <cols>
    <col min="1" max="2" width="2.19921875" customWidth="1"/>
    <col min="3" max="3" width="10.796875" customWidth="1"/>
    <col min="6" max="6" width="8.796875" style="55"/>
    <col min="7" max="7" width="8.296875" style="55" bestFit="1" customWidth="1"/>
    <col min="8" max="8" width="8.796875" style="55"/>
    <col min="9" max="9" width="29.19921875" customWidth="1"/>
  </cols>
  <sheetData>
    <row r="1" spans="1:9" ht="18" customHeight="1" x14ac:dyDescent="0.45">
      <c r="A1" s="3"/>
      <c r="B1" s="3"/>
    </row>
    <row r="2" spans="1:9" ht="9" customHeight="1" x14ac:dyDescent="0.45">
      <c r="A2" s="3"/>
      <c r="B2" s="3"/>
    </row>
    <row r="3" spans="1:9" ht="18" customHeight="1" x14ac:dyDescent="0.45">
      <c r="A3" s="4" t="s">
        <v>109</v>
      </c>
      <c r="B3" s="4"/>
    </row>
    <row r="4" spans="1:9" ht="9" customHeight="1" x14ac:dyDescent="0.45"/>
    <row r="5" spans="1:9" ht="18" customHeight="1" x14ac:dyDescent="0.45">
      <c r="A5" s="5" t="s">
        <v>110</v>
      </c>
      <c r="B5" s="5"/>
    </row>
    <row r="6" spans="1:9" ht="9" customHeight="1" x14ac:dyDescent="0.45"/>
    <row r="7" spans="1:9" ht="17.100000000000001" customHeight="1" x14ac:dyDescent="0.45">
      <c r="A7" s="136" t="s">
        <v>3</v>
      </c>
      <c r="B7" s="136"/>
      <c r="C7" s="136"/>
      <c r="D7" s="136" t="s">
        <v>111</v>
      </c>
      <c r="E7" s="136" t="s">
        <v>5</v>
      </c>
      <c r="F7" s="154" t="str">
        <f>[2]全データ!F7</f>
        <v>令和６年４月分平均支給額</v>
      </c>
      <c r="G7" s="154"/>
      <c r="H7" s="154"/>
      <c r="I7" s="140" t="s">
        <v>6</v>
      </c>
    </row>
    <row r="8" spans="1:9" ht="17.100000000000001" customHeight="1" x14ac:dyDescent="0.4">
      <c r="A8" s="136"/>
      <c r="B8" s="136"/>
      <c r="C8" s="136"/>
      <c r="D8" s="136"/>
      <c r="E8" s="136"/>
      <c r="F8" s="155" t="s">
        <v>8</v>
      </c>
      <c r="G8" s="156"/>
      <c r="H8" s="157" t="s">
        <v>9</v>
      </c>
      <c r="I8" s="137"/>
    </row>
    <row r="9" spans="1:9" ht="17.100000000000001" customHeight="1" x14ac:dyDescent="0.4">
      <c r="A9" s="136"/>
      <c r="B9" s="136"/>
      <c r="C9" s="136"/>
      <c r="D9" s="136"/>
      <c r="E9" s="136"/>
      <c r="F9" s="160" t="s">
        <v>10</v>
      </c>
      <c r="G9" s="56" t="s">
        <v>11</v>
      </c>
      <c r="H9" s="158"/>
      <c r="I9" s="137"/>
    </row>
    <row r="10" spans="1:9" ht="17.100000000000001" customHeight="1" x14ac:dyDescent="0.45">
      <c r="A10" s="136"/>
      <c r="B10" s="136"/>
      <c r="C10" s="136"/>
      <c r="D10" s="136"/>
      <c r="E10" s="136"/>
      <c r="F10" s="161"/>
      <c r="G10" s="57" t="s">
        <v>13</v>
      </c>
      <c r="H10" s="159"/>
      <c r="I10" s="138"/>
    </row>
    <row r="11" spans="1:9" ht="17.100000000000001" customHeight="1" x14ac:dyDescent="0.45">
      <c r="A11" s="9"/>
      <c r="B11" s="9"/>
      <c r="C11" s="9"/>
      <c r="D11" s="10" t="s">
        <v>14</v>
      </c>
      <c r="E11" s="10" t="s">
        <v>15</v>
      </c>
      <c r="F11" s="58" t="s">
        <v>16</v>
      </c>
      <c r="G11" s="58" t="s">
        <v>16</v>
      </c>
      <c r="H11" s="58" t="s">
        <v>16</v>
      </c>
      <c r="I11" s="9"/>
    </row>
    <row r="12" spans="1:9" ht="17.100000000000001" customHeight="1" x14ac:dyDescent="0.45">
      <c r="A12" s="13"/>
      <c r="B12" s="13"/>
      <c r="C12" s="42" t="s">
        <v>112</v>
      </c>
      <c r="D12" s="15">
        <v>3</v>
      </c>
      <c r="E12" s="16">
        <v>73.2</v>
      </c>
      <c r="F12" s="59">
        <v>718233</v>
      </c>
      <c r="G12" s="59">
        <v>0</v>
      </c>
      <c r="H12" s="59">
        <v>718233</v>
      </c>
      <c r="I12" s="60"/>
    </row>
    <row r="13" spans="1:9" ht="17.100000000000001" customHeight="1" x14ac:dyDescent="0.45">
      <c r="A13" s="135" t="s">
        <v>113</v>
      </c>
      <c r="B13" s="135" t="s">
        <v>114</v>
      </c>
      <c r="C13" s="42" t="s">
        <v>115</v>
      </c>
      <c r="D13" s="15">
        <v>35</v>
      </c>
      <c r="E13" s="16">
        <v>59.5</v>
      </c>
      <c r="F13" s="59">
        <v>534551</v>
      </c>
      <c r="G13" s="59">
        <v>0</v>
      </c>
      <c r="H13" s="59">
        <v>534551</v>
      </c>
      <c r="I13" s="42"/>
    </row>
    <row r="14" spans="1:9" ht="17.100000000000001" customHeight="1" x14ac:dyDescent="0.45">
      <c r="A14" s="135"/>
      <c r="B14" s="135"/>
      <c r="C14" s="42" t="s">
        <v>116</v>
      </c>
      <c r="D14" s="15">
        <v>31</v>
      </c>
      <c r="E14" s="16">
        <v>51.5</v>
      </c>
      <c r="F14" s="59">
        <v>410512</v>
      </c>
      <c r="G14" s="59">
        <v>0</v>
      </c>
      <c r="H14" s="59">
        <v>410512</v>
      </c>
      <c r="I14" s="60"/>
    </row>
    <row r="15" spans="1:9" ht="17.100000000000001" customHeight="1" x14ac:dyDescent="0.45">
      <c r="A15" s="135"/>
      <c r="B15" s="135"/>
      <c r="C15" s="42" t="s">
        <v>117</v>
      </c>
      <c r="D15" s="15">
        <v>26</v>
      </c>
      <c r="E15" s="16">
        <v>51</v>
      </c>
      <c r="F15" s="59">
        <v>354899</v>
      </c>
      <c r="G15" s="59">
        <v>0</v>
      </c>
      <c r="H15" s="59">
        <v>354899</v>
      </c>
      <c r="I15" s="14"/>
    </row>
    <row r="16" spans="1:9" ht="17.100000000000001" customHeight="1" x14ac:dyDescent="0.45">
      <c r="A16" s="135"/>
      <c r="B16" s="135"/>
      <c r="C16" s="42" t="s">
        <v>118</v>
      </c>
      <c r="D16" s="15">
        <v>5</v>
      </c>
      <c r="E16" s="16">
        <v>36.9</v>
      </c>
      <c r="F16" s="59">
        <v>288926</v>
      </c>
      <c r="G16" s="59">
        <v>240</v>
      </c>
      <c r="H16" s="59">
        <v>288686</v>
      </c>
      <c r="I16" s="14"/>
    </row>
    <row r="17" spans="1:9" ht="17.100000000000001" hidden="1" customHeight="1" x14ac:dyDescent="0.45">
      <c r="A17" s="135"/>
      <c r="B17" s="61"/>
      <c r="C17" s="42" t="s">
        <v>119</v>
      </c>
      <c r="D17" s="15">
        <v>0</v>
      </c>
      <c r="E17" s="16">
        <v>0</v>
      </c>
      <c r="F17" s="59">
        <v>0</v>
      </c>
      <c r="G17" s="59">
        <v>0</v>
      </c>
      <c r="H17" s="59">
        <v>0</v>
      </c>
      <c r="I17" s="14"/>
    </row>
    <row r="18" spans="1:9" ht="7.5" customHeight="1" x14ac:dyDescent="0.45">
      <c r="A18" s="135"/>
      <c r="B18" s="62"/>
      <c r="C18" s="63"/>
      <c r="D18" s="28"/>
      <c r="E18" s="64"/>
      <c r="F18" s="65"/>
      <c r="G18" s="65"/>
      <c r="H18" s="66"/>
      <c r="I18" s="28"/>
    </row>
    <row r="19" spans="1:9" ht="7.5" customHeight="1" x14ac:dyDescent="0.45">
      <c r="A19" s="135"/>
      <c r="B19" s="61"/>
      <c r="C19" s="42"/>
      <c r="D19" s="14"/>
      <c r="E19" s="67"/>
      <c r="F19" s="68"/>
      <c r="G19" s="68"/>
      <c r="H19" s="59"/>
      <c r="I19" s="14"/>
    </row>
    <row r="20" spans="1:9" ht="17.100000000000001" customHeight="1" x14ac:dyDescent="0.45">
      <c r="A20" s="135"/>
      <c r="B20" s="135" t="s">
        <v>120</v>
      </c>
      <c r="C20" s="42" t="s">
        <v>121</v>
      </c>
      <c r="D20" s="15" t="s">
        <v>187</v>
      </c>
      <c r="E20" s="16" t="s">
        <v>187</v>
      </c>
      <c r="F20" s="59" t="s">
        <v>187</v>
      </c>
      <c r="G20" s="59" t="s">
        <v>187</v>
      </c>
      <c r="H20" s="59" t="s">
        <v>187</v>
      </c>
      <c r="I20" s="42"/>
    </row>
    <row r="21" spans="1:9" ht="17.100000000000001" customHeight="1" x14ac:dyDescent="0.45">
      <c r="A21" s="135"/>
      <c r="B21" s="135"/>
      <c r="C21" s="42" t="s">
        <v>122</v>
      </c>
      <c r="D21" s="14">
        <v>2</v>
      </c>
      <c r="E21" s="69">
        <v>61</v>
      </c>
      <c r="F21" s="70">
        <v>538615</v>
      </c>
      <c r="G21" s="70">
        <v>0</v>
      </c>
      <c r="H21" s="70">
        <v>538615</v>
      </c>
      <c r="I21" s="42"/>
    </row>
    <row r="22" spans="1:9" ht="17.100000000000001" customHeight="1" x14ac:dyDescent="0.45">
      <c r="A22" s="13"/>
      <c r="B22" s="135"/>
      <c r="C22" s="42" t="s">
        <v>123</v>
      </c>
      <c r="D22" s="14">
        <v>22</v>
      </c>
      <c r="E22" s="69">
        <v>45.2</v>
      </c>
      <c r="F22" s="70">
        <v>494237</v>
      </c>
      <c r="G22" s="70">
        <v>0</v>
      </c>
      <c r="H22" s="70">
        <v>494237</v>
      </c>
      <c r="I22" s="42"/>
    </row>
    <row r="23" spans="1:9" ht="7.5" customHeight="1" x14ac:dyDescent="0.45">
      <c r="A23" s="71"/>
      <c r="B23" s="71"/>
      <c r="C23" s="72"/>
      <c r="D23" s="28"/>
      <c r="E23" s="73"/>
      <c r="F23" s="74"/>
      <c r="G23" s="74"/>
      <c r="H23" s="66"/>
      <c r="I23" s="63"/>
    </row>
    <row r="24" spans="1:9" ht="15" customHeight="1" x14ac:dyDescent="0.4">
      <c r="A24" s="13"/>
      <c r="B24" s="75"/>
      <c r="C24" s="76"/>
      <c r="D24" s="14"/>
      <c r="E24" s="77"/>
      <c r="F24" s="78"/>
      <c r="G24" s="78"/>
      <c r="H24" s="59"/>
      <c r="I24" s="79" t="s">
        <v>124</v>
      </c>
    </row>
    <row r="25" spans="1:9" ht="17.100000000000001" customHeight="1" x14ac:dyDescent="0.4">
      <c r="A25" s="13"/>
      <c r="B25" s="148" t="s">
        <v>125</v>
      </c>
      <c r="C25" s="149"/>
      <c r="D25" s="80" t="s">
        <v>186</v>
      </c>
      <c r="E25" s="81" t="s">
        <v>186</v>
      </c>
      <c r="F25" s="82" t="s">
        <v>186</v>
      </c>
      <c r="G25" s="82" t="s">
        <v>186</v>
      </c>
      <c r="H25" s="82" t="s">
        <v>186</v>
      </c>
      <c r="I25" s="49" t="s">
        <v>126</v>
      </c>
    </row>
    <row r="26" spans="1:9" ht="15" customHeight="1" x14ac:dyDescent="0.4">
      <c r="A26" s="135" t="s">
        <v>127</v>
      </c>
      <c r="B26" s="144" t="s">
        <v>128</v>
      </c>
      <c r="C26" s="145"/>
      <c r="D26" s="151" t="s">
        <v>187</v>
      </c>
      <c r="E26" s="152" t="s">
        <v>187</v>
      </c>
      <c r="F26" s="141" t="s">
        <v>187</v>
      </c>
      <c r="G26" s="141" t="s">
        <v>187</v>
      </c>
      <c r="H26" s="141" t="s">
        <v>187</v>
      </c>
      <c r="I26" s="79" t="s">
        <v>129</v>
      </c>
    </row>
    <row r="27" spans="1:9" ht="15" customHeight="1" x14ac:dyDescent="0.45">
      <c r="A27" s="135"/>
      <c r="B27" s="144"/>
      <c r="C27" s="145"/>
      <c r="D27" s="151"/>
      <c r="E27" s="152"/>
      <c r="F27" s="141"/>
      <c r="G27" s="141"/>
      <c r="H27" s="141"/>
      <c r="I27" s="49" t="s">
        <v>130</v>
      </c>
    </row>
    <row r="28" spans="1:9" ht="17.100000000000001" customHeight="1" x14ac:dyDescent="0.45">
      <c r="A28" s="135"/>
      <c r="B28" s="142" t="s">
        <v>131</v>
      </c>
      <c r="C28" s="143"/>
      <c r="D28" s="83" t="s">
        <v>186</v>
      </c>
      <c r="E28" s="84" t="s">
        <v>186</v>
      </c>
      <c r="F28" s="85" t="s">
        <v>186</v>
      </c>
      <c r="G28" s="85" t="s">
        <v>186</v>
      </c>
      <c r="H28" s="85" t="s">
        <v>186</v>
      </c>
      <c r="I28" s="49" t="s">
        <v>132</v>
      </c>
    </row>
    <row r="29" spans="1:9" ht="17.100000000000001" customHeight="1" x14ac:dyDescent="0.45">
      <c r="A29" s="135"/>
      <c r="B29" s="144" t="s">
        <v>133</v>
      </c>
      <c r="C29" s="145"/>
      <c r="D29" s="15" t="s">
        <v>186</v>
      </c>
      <c r="E29" s="16" t="s">
        <v>186</v>
      </c>
      <c r="F29" s="59" t="s">
        <v>186</v>
      </c>
      <c r="G29" s="59" t="s">
        <v>186</v>
      </c>
      <c r="H29" s="59" t="s">
        <v>186</v>
      </c>
      <c r="I29" s="14" t="s">
        <v>134</v>
      </c>
    </row>
    <row r="30" spans="1:9" ht="17.100000000000001" customHeight="1" x14ac:dyDescent="0.45">
      <c r="A30" s="135"/>
      <c r="B30" s="162" t="s">
        <v>135</v>
      </c>
      <c r="C30" s="163"/>
      <c r="D30" s="15">
        <v>8</v>
      </c>
      <c r="E30" s="16">
        <v>35</v>
      </c>
      <c r="F30" s="59">
        <v>322341</v>
      </c>
      <c r="G30" s="59">
        <v>20799</v>
      </c>
      <c r="H30" s="59">
        <v>301542</v>
      </c>
      <c r="I30" s="14" t="s">
        <v>136</v>
      </c>
    </row>
    <row r="31" spans="1:9" ht="17.100000000000001" customHeight="1" x14ac:dyDescent="0.45">
      <c r="A31" s="61"/>
      <c r="B31" s="144" t="s">
        <v>137</v>
      </c>
      <c r="C31" s="145"/>
      <c r="D31" s="15">
        <v>6</v>
      </c>
      <c r="E31" s="16">
        <v>29</v>
      </c>
      <c r="F31" s="59">
        <v>217283</v>
      </c>
      <c r="G31" s="59">
        <v>0</v>
      </c>
      <c r="H31" s="59">
        <v>217283</v>
      </c>
      <c r="I31" s="14" t="s">
        <v>138</v>
      </c>
    </row>
    <row r="32" spans="1:9" ht="7.5" customHeight="1" x14ac:dyDescent="0.45">
      <c r="A32" s="71"/>
      <c r="B32" s="168"/>
      <c r="C32" s="169"/>
      <c r="D32" s="28"/>
      <c r="E32" s="73"/>
      <c r="F32" s="74"/>
      <c r="G32" s="74"/>
      <c r="H32" s="66"/>
      <c r="I32" s="63"/>
    </row>
    <row r="33" spans="1:9" ht="7.5" customHeight="1" x14ac:dyDescent="0.45">
      <c r="A33" s="13"/>
      <c r="B33" s="86"/>
      <c r="C33" s="87"/>
      <c r="D33" s="14"/>
      <c r="E33" s="77"/>
      <c r="F33" s="78"/>
      <c r="G33" s="78"/>
      <c r="H33" s="59"/>
      <c r="I33" s="42"/>
    </row>
    <row r="34" spans="1:9" ht="17.100000000000001" customHeight="1" x14ac:dyDescent="0.4">
      <c r="A34" s="13"/>
      <c r="B34" s="170" t="s">
        <v>139</v>
      </c>
      <c r="C34" s="171"/>
      <c r="D34" s="80">
        <v>3</v>
      </c>
      <c r="E34" s="81">
        <v>67.2</v>
      </c>
      <c r="F34" s="82">
        <v>1788257</v>
      </c>
      <c r="G34" s="82">
        <v>0</v>
      </c>
      <c r="H34" s="82">
        <v>1788257</v>
      </c>
      <c r="I34" s="14" t="s">
        <v>140</v>
      </c>
    </row>
    <row r="35" spans="1:9" ht="15" customHeight="1" x14ac:dyDescent="0.4">
      <c r="A35" s="13"/>
      <c r="B35" s="144" t="s">
        <v>141</v>
      </c>
      <c r="C35" s="145"/>
      <c r="D35" s="151">
        <v>7</v>
      </c>
      <c r="E35" s="152">
        <v>59.1</v>
      </c>
      <c r="F35" s="141">
        <v>1427055</v>
      </c>
      <c r="G35" s="141">
        <v>183886</v>
      </c>
      <c r="H35" s="141">
        <v>1243169</v>
      </c>
      <c r="I35" s="88" t="s">
        <v>142</v>
      </c>
    </row>
    <row r="36" spans="1:9" ht="15" customHeight="1" x14ac:dyDescent="0.45">
      <c r="A36" s="13"/>
      <c r="B36" s="144"/>
      <c r="C36" s="145"/>
      <c r="D36" s="151"/>
      <c r="E36" s="152"/>
      <c r="F36" s="141"/>
      <c r="G36" s="141"/>
      <c r="H36" s="141"/>
      <c r="I36" s="49" t="s">
        <v>143</v>
      </c>
    </row>
    <row r="37" spans="1:9" ht="17.100000000000001" customHeight="1" x14ac:dyDescent="0.45">
      <c r="A37" s="135" t="s">
        <v>144</v>
      </c>
      <c r="B37" s="142" t="s">
        <v>145</v>
      </c>
      <c r="C37" s="143"/>
      <c r="D37" s="83">
        <v>22</v>
      </c>
      <c r="E37" s="84">
        <v>51.4</v>
      </c>
      <c r="F37" s="85">
        <v>1432817</v>
      </c>
      <c r="G37" s="85">
        <v>425831</v>
      </c>
      <c r="H37" s="85">
        <v>1006986</v>
      </c>
      <c r="I37" s="49" t="s">
        <v>146</v>
      </c>
    </row>
    <row r="38" spans="1:9" ht="17.100000000000001" customHeight="1" x14ac:dyDescent="0.45">
      <c r="A38" s="135"/>
      <c r="B38" s="144" t="s">
        <v>147</v>
      </c>
      <c r="C38" s="145"/>
      <c r="D38" s="15">
        <v>24</v>
      </c>
      <c r="E38" s="16">
        <v>37.700000000000003</v>
      </c>
      <c r="F38" s="59">
        <v>993198</v>
      </c>
      <c r="G38" s="59">
        <v>259842</v>
      </c>
      <c r="H38" s="59">
        <v>733356</v>
      </c>
      <c r="I38" s="42"/>
    </row>
    <row r="39" spans="1:9" ht="17.100000000000001" customHeight="1" x14ac:dyDescent="0.45">
      <c r="A39" s="135"/>
      <c r="B39" s="144" t="s">
        <v>148</v>
      </c>
      <c r="C39" s="145"/>
      <c r="D39" s="15" t="s">
        <v>187</v>
      </c>
      <c r="E39" s="16" t="s">
        <v>187</v>
      </c>
      <c r="F39" s="59" t="s">
        <v>187</v>
      </c>
      <c r="G39" s="59" t="s">
        <v>187</v>
      </c>
      <c r="H39" s="59" t="s">
        <v>187</v>
      </c>
      <c r="I39" s="42"/>
    </row>
    <row r="40" spans="1:9" ht="7.5" customHeight="1" x14ac:dyDescent="0.45">
      <c r="A40" s="135"/>
      <c r="B40" s="168"/>
      <c r="C40" s="169"/>
      <c r="D40" s="89"/>
      <c r="E40" s="73"/>
      <c r="F40" s="74"/>
      <c r="G40" s="74"/>
      <c r="H40" s="66"/>
      <c r="I40" s="28"/>
    </row>
    <row r="41" spans="1:9" ht="7.5" customHeight="1" x14ac:dyDescent="0.45">
      <c r="A41" s="135"/>
      <c r="B41" s="86"/>
      <c r="C41" s="87"/>
      <c r="D41" s="90"/>
      <c r="E41" s="91"/>
      <c r="F41" s="92"/>
      <c r="G41" s="92"/>
      <c r="H41" s="93"/>
      <c r="I41" s="94"/>
    </row>
    <row r="42" spans="1:9" ht="17.100000000000001" customHeight="1" x14ac:dyDescent="0.45">
      <c r="A42" s="135"/>
      <c r="B42" s="162" t="s">
        <v>149</v>
      </c>
      <c r="C42" s="163"/>
      <c r="D42" s="15" t="s">
        <v>187</v>
      </c>
      <c r="E42" s="16" t="s">
        <v>187</v>
      </c>
      <c r="F42" s="59" t="s">
        <v>187</v>
      </c>
      <c r="G42" s="59" t="s">
        <v>187</v>
      </c>
      <c r="H42" s="59" t="s">
        <v>187</v>
      </c>
      <c r="I42" s="95" t="s">
        <v>150</v>
      </c>
    </row>
    <row r="43" spans="1:9" ht="17.100000000000001" customHeight="1" x14ac:dyDescent="0.45">
      <c r="A43" s="135"/>
      <c r="B43" s="144" t="s">
        <v>151</v>
      </c>
      <c r="C43" s="145"/>
      <c r="D43" s="15">
        <v>13</v>
      </c>
      <c r="E43" s="16">
        <v>38.200000000000003</v>
      </c>
      <c r="F43" s="59">
        <v>344530</v>
      </c>
      <c r="G43" s="59">
        <v>49541</v>
      </c>
      <c r="H43" s="59">
        <v>294989</v>
      </c>
      <c r="I43" s="14"/>
    </row>
    <row r="44" spans="1:9" ht="17.100000000000001" customHeight="1" x14ac:dyDescent="0.45">
      <c r="A44" s="135"/>
      <c r="B44" s="162" t="s">
        <v>152</v>
      </c>
      <c r="C44" s="163"/>
      <c r="D44" s="15">
        <v>17</v>
      </c>
      <c r="E44" s="16">
        <v>33.6</v>
      </c>
      <c r="F44" s="59">
        <v>313184</v>
      </c>
      <c r="G44" s="59">
        <v>36177</v>
      </c>
      <c r="H44" s="59">
        <v>277007</v>
      </c>
      <c r="I44" s="14"/>
    </row>
    <row r="45" spans="1:9" ht="17.100000000000001" customHeight="1" x14ac:dyDescent="0.45">
      <c r="A45" s="135"/>
      <c r="B45" s="144" t="s">
        <v>153</v>
      </c>
      <c r="C45" s="145"/>
      <c r="D45" s="15">
        <v>16</v>
      </c>
      <c r="E45" s="16">
        <v>37.4</v>
      </c>
      <c r="F45" s="59">
        <v>329757</v>
      </c>
      <c r="G45" s="59">
        <v>54354</v>
      </c>
      <c r="H45" s="59">
        <v>275403</v>
      </c>
      <c r="I45" s="14"/>
    </row>
    <row r="46" spans="1:9" ht="17.100000000000001" customHeight="1" x14ac:dyDescent="0.45">
      <c r="A46" s="135"/>
      <c r="B46" s="144" t="s">
        <v>154</v>
      </c>
      <c r="C46" s="145"/>
      <c r="D46" s="15">
        <v>10</v>
      </c>
      <c r="E46" s="16">
        <v>35</v>
      </c>
      <c r="F46" s="59">
        <v>303936</v>
      </c>
      <c r="G46" s="59">
        <v>5815</v>
      </c>
      <c r="H46" s="59">
        <v>298121</v>
      </c>
      <c r="I46" s="14"/>
    </row>
    <row r="47" spans="1:9" ht="17.100000000000001" customHeight="1" x14ac:dyDescent="0.45">
      <c r="A47" s="135"/>
      <c r="B47" s="144" t="s">
        <v>155</v>
      </c>
      <c r="C47" s="145"/>
      <c r="D47" s="15">
        <v>27</v>
      </c>
      <c r="E47" s="16">
        <v>32.299999999999997</v>
      </c>
      <c r="F47" s="59">
        <v>277356</v>
      </c>
      <c r="G47" s="59">
        <v>11913</v>
      </c>
      <c r="H47" s="59">
        <v>265443</v>
      </c>
      <c r="I47" s="14"/>
    </row>
    <row r="48" spans="1:9" ht="17.100000000000001" customHeight="1" x14ac:dyDescent="0.45">
      <c r="A48" s="135"/>
      <c r="B48" s="144" t="s">
        <v>156</v>
      </c>
      <c r="C48" s="145"/>
      <c r="D48" s="15">
        <v>23</v>
      </c>
      <c r="E48" s="16">
        <v>35.6</v>
      </c>
      <c r="F48" s="59">
        <v>263739</v>
      </c>
      <c r="G48" s="59">
        <v>9961</v>
      </c>
      <c r="H48" s="59">
        <v>253778</v>
      </c>
      <c r="I48" s="14"/>
    </row>
    <row r="49" spans="1:9" ht="7.5" customHeight="1" x14ac:dyDescent="0.45">
      <c r="A49" s="135"/>
      <c r="B49" s="168"/>
      <c r="C49" s="169"/>
      <c r="D49" s="89"/>
      <c r="E49" s="73"/>
      <c r="F49" s="74"/>
      <c r="G49" s="74"/>
      <c r="H49" s="66"/>
      <c r="I49" s="63"/>
    </row>
    <row r="50" spans="1:9" ht="7.5" customHeight="1" x14ac:dyDescent="0.45">
      <c r="A50" s="135"/>
      <c r="B50" s="96"/>
      <c r="C50" s="97"/>
      <c r="D50" s="15"/>
      <c r="E50" s="77"/>
      <c r="F50" s="78"/>
      <c r="G50" s="78"/>
      <c r="H50" s="59"/>
      <c r="I50" s="42"/>
    </row>
    <row r="51" spans="1:9" ht="17.100000000000001" customHeight="1" x14ac:dyDescent="0.45">
      <c r="A51" s="135"/>
      <c r="B51" s="162" t="s">
        <v>157</v>
      </c>
      <c r="C51" s="163"/>
      <c r="D51" s="15">
        <v>3</v>
      </c>
      <c r="E51" s="16">
        <v>59.5</v>
      </c>
      <c r="F51" s="59">
        <v>435023</v>
      </c>
      <c r="G51" s="59">
        <v>12000</v>
      </c>
      <c r="H51" s="59">
        <v>423023</v>
      </c>
      <c r="I51" s="14" t="s">
        <v>158</v>
      </c>
    </row>
    <row r="52" spans="1:9" ht="17.100000000000001" customHeight="1" x14ac:dyDescent="0.45">
      <c r="A52" s="135"/>
      <c r="B52" s="144" t="s">
        <v>159</v>
      </c>
      <c r="C52" s="145"/>
      <c r="D52" s="15">
        <v>36</v>
      </c>
      <c r="E52" s="16">
        <v>48.3</v>
      </c>
      <c r="F52" s="59">
        <v>427881</v>
      </c>
      <c r="G52" s="59">
        <v>40131</v>
      </c>
      <c r="H52" s="59">
        <v>387750</v>
      </c>
      <c r="I52" s="14" t="s">
        <v>160</v>
      </c>
    </row>
    <row r="53" spans="1:9" ht="17.100000000000001" customHeight="1" x14ac:dyDescent="0.45">
      <c r="A53" s="13"/>
      <c r="B53" s="162" t="s">
        <v>161</v>
      </c>
      <c r="C53" s="163"/>
      <c r="D53" s="15">
        <v>87</v>
      </c>
      <c r="E53" s="16">
        <v>36.700000000000003</v>
      </c>
      <c r="F53" s="59">
        <v>341910</v>
      </c>
      <c r="G53" s="59">
        <v>27816</v>
      </c>
      <c r="H53" s="59">
        <v>314094</v>
      </c>
      <c r="I53" s="42"/>
    </row>
    <row r="54" spans="1:9" ht="17.100000000000001" customHeight="1" x14ac:dyDescent="0.45">
      <c r="A54" s="13"/>
      <c r="B54" s="164" t="s">
        <v>162</v>
      </c>
      <c r="C54" s="165"/>
      <c r="D54" s="15">
        <v>29</v>
      </c>
      <c r="E54" s="16">
        <v>49.8</v>
      </c>
      <c r="F54" s="59">
        <v>352618</v>
      </c>
      <c r="G54" s="59">
        <v>27975</v>
      </c>
      <c r="H54" s="59">
        <v>324643</v>
      </c>
      <c r="I54" s="42"/>
    </row>
    <row r="55" spans="1:9" ht="7.5" customHeight="1" x14ac:dyDescent="0.45">
      <c r="A55" s="27"/>
      <c r="B55" s="166"/>
      <c r="C55" s="167"/>
      <c r="D55" s="28"/>
      <c r="E55" s="98"/>
      <c r="F55" s="99"/>
      <c r="G55" s="74"/>
      <c r="H55" s="66"/>
      <c r="I55" s="28"/>
    </row>
    <row r="56" spans="1:9" x14ac:dyDescent="0.45">
      <c r="A56" s="31"/>
      <c r="B56" s="31"/>
      <c r="C56" s="31"/>
      <c r="D56" s="31"/>
      <c r="E56" s="100"/>
      <c r="F56" s="101"/>
      <c r="G56" s="101"/>
      <c r="H56" s="101"/>
      <c r="I56" s="31"/>
    </row>
    <row r="57" spans="1:9" x14ac:dyDescent="0.45">
      <c r="A57" s="31"/>
      <c r="B57" s="31"/>
      <c r="C57" s="31"/>
      <c r="D57" s="31"/>
      <c r="E57" s="100"/>
      <c r="F57" s="101"/>
      <c r="G57" s="101"/>
      <c r="H57" s="101"/>
      <c r="I57" s="31"/>
    </row>
    <row r="58" spans="1:9" ht="18" customHeight="1" x14ac:dyDescent="0.45">
      <c r="A58" s="136" t="s">
        <v>3</v>
      </c>
      <c r="B58" s="136"/>
      <c r="C58" s="136"/>
      <c r="D58" s="136" t="s">
        <v>111</v>
      </c>
      <c r="E58" s="153" t="s">
        <v>5</v>
      </c>
      <c r="F58" s="154" t="str">
        <f>F7</f>
        <v>令和６年４月分平均支給額</v>
      </c>
      <c r="G58" s="154"/>
      <c r="H58" s="154"/>
      <c r="I58" s="136" t="s">
        <v>6</v>
      </c>
    </row>
    <row r="59" spans="1:9" ht="18" customHeight="1" x14ac:dyDescent="0.4">
      <c r="A59" s="136"/>
      <c r="B59" s="136"/>
      <c r="C59" s="136"/>
      <c r="D59" s="136"/>
      <c r="E59" s="153"/>
      <c r="F59" s="155" t="s">
        <v>8</v>
      </c>
      <c r="G59" s="156"/>
      <c r="H59" s="157" t="s">
        <v>9</v>
      </c>
      <c r="I59" s="136"/>
    </row>
    <row r="60" spans="1:9" ht="18" customHeight="1" x14ac:dyDescent="0.4">
      <c r="A60" s="136"/>
      <c r="B60" s="136"/>
      <c r="C60" s="136"/>
      <c r="D60" s="136"/>
      <c r="E60" s="153"/>
      <c r="F60" s="160" t="s">
        <v>10</v>
      </c>
      <c r="G60" s="56" t="s">
        <v>11</v>
      </c>
      <c r="H60" s="158"/>
      <c r="I60" s="136"/>
    </row>
    <row r="61" spans="1:9" ht="18" customHeight="1" x14ac:dyDescent="0.45">
      <c r="A61" s="136"/>
      <c r="B61" s="136"/>
      <c r="C61" s="136"/>
      <c r="D61" s="136"/>
      <c r="E61" s="153"/>
      <c r="F61" s="161"/>
      <c r="G61" s="57" t="s">
        <v>13</v>
      </c>
      <c r="H61" s="159"/>
      <c r="I61" s="136"/>
    </row>
    <row r="62" spans="1:9" ht="17.55" customHeight="1" x14ac:dyDescent="0.45">
      <c r="A62" s="146" t="s">
        <v>163</v>
      </c>
      <c r="B62" s="102"/>
      <c r="C62" s="103"/>
      <c r="D62" s="10" t="s">
        <v>14</v>
      </c>
      <c r="E62" s="104" t="s">
        <v>15</v>
      </c>
      <c r="F62" s="58" t="s">
        <v>16</v>
      </c>
      <c r="G62" s="58" t="s">
        <v>16</v>
      </c>
      <c r="H62" s="58" t="s">
        <v>16</v>
      </c>
      <c r="I62" s="42"/>
    </row>
    <row r="63" spans="1:9" ht="17.55" customHeight="1" x14ac:dyDescent="0.4">
      <c r="A63" s="135"/>
      <c r="B63" s="148" t="s">
        <v>164</v>
      </c>
      <c r="C63" s="149"/>
      <c r="D63" s="80" t="str">
        <f>IF([2]全データ!$D63=1,"*",[2]全データ!D63)</f>
        <v>-</v>
      </c>
      <c r="E63" s="81" t="str">
        <f>IF([2]全データ!$D63=1,"*",[2]全データ!E63)</f>
        <v>-</v>
      </c>
      <c r="F63" s="82" t="str">
        <f>IF([2]全データ!$D63=1,"*",[2]全データ!F63)</f>
        <v>-</v>
      </c>
      <c r="G63" s="82" t="str">
        <f>IF([2]全データ!$D63=1,"*",[2]全データ!G63)</f>
        <v>-</v>
      </c>
      <c r="H63" s="82" t="str">
        <f>IF([2]全データ!$D63=1,"*",[2]全データ!H63)</f>
        <v>-</v>
      </c>
      <c r="I63" s="14" t="s">
        <v>165</v>
      </c>
    </row>
    <row r="64" spans="1:9" ht="17.55" customHeight="1" x14ac:dyDescent="0.4">
      <c r="A64" s="135"/>
      <c r="B64" s="150" t="s">
        <v>166</v>
      </c>
      <c r="C64" s="149"/>
      <c r="D64" s="151">
        <f>IF([2]全データ!$D64=1,"*",[2]全データ!D64)</f>
        <v>5</v>
      </c>
      <c r="E64" s="152">
        <f>IF([2]全データ!$D64=1,"*",[2]全データ!E64)</f>
        <v>54.1</v>
      </c>
      <c r="F64" s="141">
        <f>IF([2]全データ!$D64=1,"*",[2]全データ!F64)</f>
        <v>313528</v>
      </c>
      <c r="G64" s="141">
        <f>IF([2]全データ!$D64=1,"*",[2]全データ!G64)</f>
        <v>34093</v>
      </c>
      <c r="H64" s="141">
        <f>IF([2]全データ!$D64=1,"*",[2]全データ!H64)</f>
        <v>279435</v>
      </c>
      <c r="I64" s="14" t="s">
        <v>167</v>
      </c>
    </row>
    <row r="65" spans="1:9" ht="17.55" customHeight="1" x14ac:dyDescent="0.45">
      <c r="A65" s="135"/>
      <c r="B65" s="142" t="s">
        <v>168</v>
      </c>
      <c r="C65" s="143"/>
      <c r="D65" s="151"/>
      <c r="E65" s="152"/>
      <c r="F65" s="141"/>
      <c r="G65" s="141"/>
      <c r="H65" s="141"/>
      <c r="I65" s="14" t="s">
        <v>169</v>
      </c>
    </row>
    <row r="66" spans="1:9" ht="17.55" customHeight="1" x14ac:dyDescent="0.45">
      <c r="A66" s="135"/>
      <c r="B66" s="142" t="s">
        <v>170</v>
      </c>
      <c r="C66" s="143"/>
      <c r="D66" s="83">
        <f>IF([2]全データ!$D66=1,"*",[2]全データ!D66)</f>
        <v>3</v>
      </c>
      <c r="E66" s="84">
        <f>IF([2]全データ!$D66=1,"*",[2]全データ!E66)</f>
        <v>47.5</v>
      </c>
      <c r="F66" s="85">
        <f>IF([2]全データ!$D66=1,"*",[2]全データ!F66)</f>
        <v>263124</v>
      </c>
      <c r="G66" s="85">
        <f>IF([2]全データ!$D66=1,"*",[2]全データ!G66)</f>
        <v>2841</v>
      </c>
      <c r="H66" s="85">
        <f>IF([2]全データ!$D66=1,"*",[2]全データ!H66)</f>
        <v>260283</v>
      </c>
      <c r="I66" s="105"/>
    </row>
    <row r="67" spans="1:9" ht="17.55" customHeight="1" x14ac:dyDescent="0.45">
      <c r="A67" s="135"/>
      <c r="B67" s="144" t="s">
        <v>171</v>
      </c>
      <c r="C67" s="145"/>
      <c r="D67" s="15">
        <f>IF([2]全データ!$D67=1,"*",[2]全データ!D67)</f>
        <v>15</v>
      </c>
      <c r="E67" s="16">
        <f>IF([2]全データ!$D67=1,"*",[2]全データ!E67)</f>
        <v>46.7</v>
      </c>
      <c r="F67" s="59">
        <f>IF([2]全データ!$D67=1,"*",[2]全データ!F67)</f>
        <v>170928</v>
      </c>
      <c r="G67" s="59">
        <f>IF([2]全データ!$D67=1,"*",[2]全データ!G67)</f>
        <v>2783</v>
      </c>
      <c r="H67" s="59">
        <f>IF([2]全データ!$D67=1,"*",[2]全データ!H67)</f>
        <v>168145</v>
      </c>
      <c r="I67" s="106" t="s">
        <v>31</v>
      </c>
    </row>
    <row r="68" spans="1:9" ht="7.5" customHeight="1" x14ac:dyDescent="0.45">
      <c r="A68" s="147"/>
      <c r="B68" s="107"/>
      <c r="C68" s="108"/>
      <c r="D68" s="28"/>
      <c r="E68" s="28"/>
      <c r="F68" s="99"/>
      <c r="G68" s="99"/>
      <c r="H68" s="99"/>
      <c r="I68" s="28"/>
    </row>
    <row r="69" spans="1:9" ht="17.55" customHeight="1" x14ac:dyDescent="0.45">
      <c r="A69" s="43"/>
      <c r="B69" s="43"/>
      <c r="C69" s="31"/>
      <c r="D69" s="31"/>
      <c r="E69" s="31"/>
      <c r="F69" s="109"/>
      <c r="G69" s="109"/>
      <c r="H69" s="109"/>
      <c r="I69" s="31"/>
    </row>
  </sheetData>
  <mergeCells count="68">
    <mergeCell ref="A7:C10"/>
    <mergeCell ref="D7:D10"/>
    <mergeCell ref="E7:E10"/>
    <mergeCell ref="F7:H7"/>
    <mergeCell ref="I7:I10"/>
    <mergeCell ref="F8:G8"/>
    <mergeCell ref="H8:H10"/>
    <mergeCell ref="F9:F10"/>
    <mergeCell ref="B28:C28"/>
    <mergeCell ref="A13:A21"/>
    <mergeCell ref="B13:B16"/>
    <mergeCell ref="B20:B22"/>
    <mergeCell ref="B25:C25"/>
    <mergeCell ref="A26:A30"/>
    <mergeCell ref="B26:C27"/>
    <mergeCell ref="B29:C29"/>
    <mergeCell ref="B30:C30"/>
    <mergeCell ref="D26:D27"/>
    <mergeCell ref="E26:E27"/>
    <mergeCell ref="F26:F27"/>
    <mergeCell ref="G26:G27"/>
    <mergeCell ref="H26:H27"/>
    <mergeCell ref="B31:C31"/>
    <mergeCell ref="B32:C32"/>
    <mergeCell ref="B34:C34"/>
    <mergeCell ref="B35:C36"/>
    <mergeCell ref="D35:D36"/>
    <mergeCell ref="F35:F36"/>
    <mergeCell ref="G35:G36"/>
    <mergeCell ref="H35:H36"/>
    <mergeCell ref="A37:A52"/>
    <mergeCell ref="B37:C37"/>
    <mergeCell ref="B38:C38"/>
    <mergeCell ref="B39:C39"/>
    <mergeCell ref="B40:C40"/>
    <mergeCell ref="B42:C42"/>
    <mergeCell ref="B43:C43"/>
    <mergeCell ref="E35:E36"/>
    <mergeCell ref="A58:C61"/>
    <mergeCell ref="B44:C44"/>
    <mergeCell ref="B45:C45"/>
    <mergeCell ref="B46:C46"/>
    <mergeCell ref="B47:C47"/>
    <mergeCell ref="B48:C48"/>
    <mergeCell ref="B49:C49"/>
    <mergeCell ref="B51:C51"/>
    <mergeCell ref="B52:C52"/>
    <mergeCell ref="B53:C53"/>
    <mergeCell ref="B54:C54"/>
    <mergeCell ref="B55:C55"/>
    <mergeCell ref="D58:D61"/>
    <mergeCell ref="E58:E61"/>
    <mergeCell ref="F58:H58"/>
    <mergeCell ref="I58:I61"/>
    <mergeCell ref="F59:G59"/>
    <mergeCell ref="H59:H61"/>
    <mergeCell ref="F60:F61"/>
    <mergeCell ref="A62:A68"/>
    <mergeCell ref="B63:C63"/>
    <mergeCell ref="B64:C64"/>
    <mergeCell ref="D64:D65"/>
    <mergeCell ref="E64:E65"/>
    <mergeCell ref="G64:G65"/>
    <mergeCell ref="H64:H65"/>
    <mergeCell ref="B65:C65"/>
    <mergeCell ref="B66:C66"/>
    <mergeCell ref="B67:C67"/>
    <mergeCell ref="F64:F65"/>
  </mergeCells>
  <phoneticPr fontId="2"/>
  <pageMargins left="0.51181102362204722" right="0.51181102362204722" top="0.55118110236220474" bottom="0.74803149606299213" header="0.31496062992125984" footer="0.31496062992125984"/>
  <pageSetup paperSize="9" scale="89" orientation="portrait" r:id="rId1"/>
  <rowBreaks count="1" manualBreakCount="1">
    <brk id="56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31DE7-6953-4514-A3CE-D4EE1E56F8B4}">
  <dimension ref="A1:I20"/>
  <sheetViews>
    <sheetView view="pageBreakPreview" zoomScaleNormal="100" zoomScaleSheetLayoutView="100" workbookViewId="0">
      <selection activeCell="A3" sqref="A3"/>
    </sheetView>
  </sheetViews>
  <sheetFormatPr defaultRowHeight="18" x14ac:dyDescent="0.45"/>
  <cols>
    <col min="1" max="2" width="2.19921875" customWidth="1"/>
    <col min="3" max="3" width="11.5" customWidth="1"/>
    <col min="6" max="6" width="8.09765625" style="55" customWidth="1"/>
    <col min="7" max="7" width="8.296875" style="55" bestFit="1" customWidth="1"/>
    <col min="9" max="9" width="28.5" customWidth="1"/>
  </cols>
  <sheetData>
    <row r="1" spans="1:9" ht="18" customHeight="1" x14ac:dyDescent="0.45">
      <c r="A1" s="3"/>
      <c r="B1" s="3"/>
    </row>
    <row r="2" spans="1:9" ht="9" customHeight="1" x14ac:dyDescent="0.45">
      <c r="A2" s="3"/>
      <c r="B2" s="3"/>
    </row>
    <row r="3" spans="1:9" ht="18" customHeight="1" x14ac:dyDescent="0.45">
      <c r="A3" s="4" t="s">
        <v>172</v>
      </c>
      <c r="B3" s="4"/>
    </row>
    <row r="4" spans="1:9" ht="9" customHeight="1" x14ac:dyDescent="0.45"/>
    <row r="5" spans="1:9" ht="18" customHeight="1" x14ac:dyDescent="0.45">
      <c r="A5" s="5" t="s">
        <v>173</v>
      </c>
      <c r="B5" s="5"/>
    </row>
    <row r="6" spans="1:9" ht="9" customHeight="1" x14ac:dyDescent="0.45"/>
    <row r="7" spans="1:9" ht="18" customHeight="1" x14ac:dyDescent="0.45">
      <c r="A7" s="136" t="s">
        <v>3</v>
      </c>
      <c r="B7" s="136"/>
      <c r="C7" s="136"/>
      <c r="D7" s="136" t="s">
        <v>111</v>
      </c>
      <c r="E7" s="136" t="s">
        <v>5</v>
      </c>
      <c r="F7" s="136" t="s">
        <v>174</v>
      </c>
      <c r="G7" s="136"/>
      <c r="H7" s="136"/>
      <c r="I7" s="136" t="s">
        <v>6</v>
      </c>
    </row>
    <row r="8" spans="1:9" ht="18" customHeight="1" x14ac:dyDescent="0.4">
      <c r="A8" s="136"/>
      <c r="B8" s="136"/>
      <c r="C8" s="136"/>
      <c r="D8" s="136"/>
      <c r="E8" s="136"/>
      <c r="F8" s="174" t="s">
        <v>8</v>
      </c>
      <c r="G8" s="175"/>
      <c r="H8" s="128" t="s">
        <v>9</v>
      </c>
      <c r="I8" s="136"/>
    </row>
    <row r="9" spans="1:9" ht="18" customHeight="1" x14ac:dyDescent="0.4">
      <c r="A9" s="136"/>
      <c r="B9" s="136"/>
      <c r="C9" s="136"/>
      <c r="D9" s="136"/>
      <c r="E9" s="136"/>
      <c r="F9" s="160" t="s">
        <v>10</v>
      </c>
      <c r="G9" s="56" t="s">
        <v>11</v>
      </c>
      <c r="H9" s="129"/>
      <c r="I9" s="136"/>
    </row>
    <row r="10" spans="1:9" ht="18" customHeight="1" x14ac:dyDescent="0.45">
      <c r="A10" s="136"/>
      <c r="B10" s="136"/>
      <c r="C10" s="136"/>
      <c r="D10" s="136"/>
      <c r="E10" s="136"/>
      <c r="F10" s="161"/>
      <c r="G10" s="57" t="s">
        <v>13</v>
      </c>
      <c r="H10" s="130"/>
      <c r="I10" s="136"/>
    </row>
    <row r="11" spans="1:9" ht="17.55" customHeight="1" x14ac:dyDescent="0.45">
      <c r="A11" s="146" t="s">
        <v>175</v>
      </c>
      <c r="B11" s="102"/>
      <c r="C11" s="103"/>
      <c r="D11" s="10" t="s">
        <v>14</v>
      </c>
      <c r="E11" s="10" t="s">
        <v>15</v>
      </c>
      <c r="F11" s="58" t="s">
        <v>16</v>
      </c>
      <c r="G11" s="58" t="s">
        <v>16</v>
      </c>
      <c r="H11" s="10" t="s">
        <v>16</v>
      </c>
      <c r="I11" s="42"/>
    </row>
    <row r="12" spans="1:9" ht="35.25" customHeight="1" x14ac:dyDescent="0.45">
      <c r="A12" s="135"/>
      <c r="B12" s="144" t="s">
        <v>176</v>
      </c>
      <c r="C12" s="145"/>
      <c r="D12" s="110" t="s">
        <v>177</v>
      </c>
      <c r="E12" s="67" t="s">
        <v>177</v>
      </c>
      <c r="F12" s="68" t="s">
        <v>177</v>
      </c>
      <c r="G12" s="68" t="s">
        <v>177</v>
      </c>
      <c r="H12" s="59" t="s">
        <v>177</v>
      </c>
      <c r="I12" s="106"/>
    </row>
    <row r="13" spans="1:9" ht="35.25" customHeight="1" x14ac:dyDescent="0.45">
      <c r="A13" s="135"/>
      <c r="B13" s="172" t="s">
        <v>178</v>
      </c>
      <c r="C13" s="172"/>
      <c r="D13" s="111">
        <v>10</v>
      </c>
      <c r="E13" s="112">
        <v>62.6</v>
      </c>
      <c r="F13" s="113">
        <v>610903.5</v>
      </c>
      <c r="G13" s="113">
        <v>0</v>
      </c>
      <c r="H13" s="113">
        <v>610903.5</v>
      </c>
      <c r="I13" s="14"/>
    </row>
    <row r="14" spans="1:9" ht="35.25" customHeight="1" x14ac:dyDescent="0.45">
      <c r="A14" s="135"/>
      <c r="B14" s="173" t="s">
        <v>179</v>
      </c>
      <c r="C14" s="173"/>
      <c r="D14" s="111">
        <v>7</v>
      </c>
      <c r="E14" s="114">
        <v>65.8</v>
      </c>
      <c r="F14" s="115">
        <v>366934.57142857142</v>
      </c>
      <c r="G14" s="115">
        <v>13181.285714285714</v>
      </c>
      <c r="H14" s="115">
        <v>353753.28571428568</v>
      </c>
      <c r="I14" s="14"/>
    </row>
    <row r="15" spans="1:9" ht="35.25" customHeight="1" x14ac:dyDescent="0.45">
      <c r="A15" s="135"/>
      <c r="B15" s="173" t="s">
        <v>180</v>
      </c>
      <c r="C15" s="173"/>
      <c r="D15" s="111">
        <v>9</v>
      </c>
      <c r="E15" s="112">
        <v>63.3</v>
      </c>
      <c r="F15" s="116">
        <v>378978.88888888888</v>
      </c>
      <c r="G15" s="116">
        <v>22102</v>
      </c>
      <c r="H15" s="117">
        <v>356876.88888888888</v>
      </c>
      <c r="I15" s="118" t="s">
        <v>181</v>
      </c>
    </row>
    <row r="16" spans="1:9" ht="35.25" customHeight="1" x14ac:dyDescent="0.45">
      <c r="A16" s="135"/>
      <c r="B16" s="173" t="s">
        <v>182</v>
      </c>
      <c r="C16" s="173"/>
      <c r="D16" s="119" t="s">
        <v>186</v>
      </c>
      <c r="E16" s="112" t="s">
        <v>186</v>
      </c>
      <c r="F16" s="120" t="s">
        <v>186</v>
      </c>
      <c r="G16" s="120" t="s">
        <v>186</v>
      </c>
      <c r="H16" s="117" t="s">
        <v>186</v>
      </c>
      <c r="I16" s="105"/>
    </row>
    <row r="17" spans="1:9" ht="35.25" customHeight="1" x14ac:dyDescent="0.45">
      <c r="A17" s="135"/>
      <c r="B17" s="173" t="s">
        <v>183</v>
      </c>
      <c r="C17" s="173"/>
      <c r="D17" s="119" t="s">
        <v>186</v>
      </c>
      <c r="E17" s="112" t="s">
        <v>186</v>
      </c>
      <c r="F17" s="120" t="s">
        <v>186</v>
      </c>
      <c r="G17" s="120" t="s">
        <v>186</v>
      </c>
      <c r="H17" s="117" t="s">
        <v>186</v>
      </c>
      <c r="I17" s="105"/>
    </row>
    <row r="18" spans="1:9" ht="35.25" customHeight="1" x14ac:dyDescent="0.45">
      <c r="A18" s="135"/>
      <c r="B18" s="173" t="s">
        <v>184</v>
      </c>
      <c r="C18" s="173"/>
      <c r="D18" s="111">
        <v>4</v>
      </c>
      <c r="E18" s="114">
        <v>61.8</v>
      </c>
      <c r="F18" s="115">
        <v>381455</v>
      </c>
      <c r="G18" s="115">
        <v>0</v>
      </c>
      <c r="H18" s="117">
        <v>381455</v>
      </c>
      <c r="I18" s="105"/>
    </row>
    <row r="19" spans="1:9" ht="35.25" customHeight="1" x14ac:dyDescent="0.45">
      <c r="A19" s="147"/>
      <c r="B19" s="173" t="s">
        <v>185</v>
      </c>
      <c r="C19" s="173"/>
      <c r="D19" s="111">
        <v>163</v>
      </c>
      <c r="E19" s="112">
        <v>63.1</v>
      </c>
      <c r="F19" s="121">
        <v>284222.31901840493</v>
      </c>
      <c r="G19" s="121">
        <v>14718.711656441717</v>
      </c>
      <c r="H19" s="117">
        <v>269503.60736196319</v>
      </c>
      <c r="I19" s="122" t="s">
        <v>31</v>
      </c>
    </row>
    <row r="20" spans="1:9" ht="17.55" customHeight="1" x14ac:dyDescent="0.45">
      <c r="A20" s="43"/>
      <c r="B20" s="43"/>
      <c r="C20" s="31"/>
      <c r="D20" s="123"/>
      <c r="E20" s="31"/>
      <c r="F20" s="109"/>
      <c r="G20" s="109"/>
      <c r="H20" s="31"/>
      <c r="I20" s="31"/>
    </row>
  </sheetData>
  <mergeCells count="17">
    <mergeCell ref="A7:C10"/>
    <mergeCell ref="D7:D10"/>
    <mergeCell ref="E7:E10"/>
    <mergeCell ref="F7:H7"/>
    <mergeCell ref="I7:I10"/>
    <mergeCell ref="F8:G8"/>
    <mergeCell ref="H8:H10"/>
    <mergeCell ref="F9:F10"/>
    <mergeCell ref="A11:A19"/>
    <mergeCell ref="B12:C12"/>
    <mergeCell ref="B13:C13"/>
    <mergeCell ref="B14:C14"/>
    <mergeCell ref="B15:C15"/>
    <mergeCell ref="B16:C16"/>
    <mergeCell ref="B17:C17"/>
    <mergeCell ref="B18:C18"/>
    <mergeCell ref="B19:C19"/>
  </mergeCells>
  <phoneticPr fontId="2"/>
  <pageMargins left="0.51181102362204722" right="0.51181102362204722" top="0.55118110236220474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R6 minkankyuuyogaku １</vt:lpstr>
      <vt:lpstr>2</vt:lpstr>
      <vt:lpstr>3</vt:lpstr>
      <vt:lpstr>'2'!Print_Area</vt:lpstr>
      <vt:lpstr>'R6 minkankyuuyogaku １'!Print_Area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石竹 栄彦</dc:creator>
  <cp:lastModifiedBy>石竹 栄彦</cp:lastModifiedBy>
  <dcterms:created xsi:type="dcterms:W3CDTF">2025-02-05T05:22:49Z</dcterms:created>
  <dcterms:modified xsi:type="dcterms:W3CDTF">2025-02-05T05:34:06Z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2025-02-05T05:24:21Z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b73189c0-a1a0-4d26-97a5-96450e795dbb</vt:lpwstr>
  </property>
  <property fmtid="{D5CDD505-2E9C-101B-9397-08002B2CF9AE}" pid="8" name="MSIP_Label_defa4170-0d19-0005-0004-bc88714345d2_ContentBits">
    <vt:lpwstr>0</vt:lpwstr>
  </property>
</Properties>
</file>